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9975" windowHeight="9420" tabRatio="793" firstSheet="2" activeTab="10"/>
  </bookViews>
  <sheets>
    <sheet name="Palt" sheetId="1" r:id="rId1"/>
    <sheet name="Track" sheetId="2" r:id="rId2"/>
    <sheet name="Ozone" sheetId="3" r:id="rId3"/>
    <sheet name="AOO_T" sheetId="4" r:id="rId4"/>
    <sheet name="AOO_RH" sheetId="5" r:id="rId5"/>
    <sheet name="AOO_O3" sheetId="6" r:id="rId6"/>
    <sheet name="AOO_CO" sheetId="7" r:id="rId7"/>
    <sheet name="AOO_SO2" sheetId="8" r:id="rId8"/>
    <sheet name="AOO_Bap" sheetId="9" r:id="rId9"/>
    <sheet name="AOO_Bscat" sheetId="10" r:id="rId10"/>
    <sheet name="Data" sheetId="11" r:id="rId11"/>
    <sheet name="TrackData" sheetId="12" r:id="rId12"/>
    <sheet name="Notes" sheetId="13" r:id="rId13"/>
    <sheet name="COts" sheetId="14" r:id="rId14"/>
    <sheet name="SO2ts" sheetId="15" r:id="rId15"/>
  </sheets>
  <definedNames/>
  <calcPr fullCalcOnLoad="1"/>
</workbook>
</file>

<file path=xl/sharedStrings.xml><?xml version="1.0" encoding="utf-8"?>
<sst xmlns="http://schemas.openxmlformats.org/spreadsheetml/2006/main" count="1198" uniqueCount="1162">
  <si>
    <t>Date</t>
  </si>
  <si>
    <t>DOY</t>
  </si>
  <si>
    <t>Dec.Day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</si>
  <si>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</si>
  <si>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</si>
  <si>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</si>
  <si>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</si>
  <si>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</si>
  <si>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</si>
  <si>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</si>
  <si>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</si>
  <si>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</si>
  <si>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</si>
  <si>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</si>
  <si>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</si>
  <si>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</si>
  <si>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</si>
  <si>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</si>
  <si>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</si>
  <si>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</si>
  <si>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</si>
  <si>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</si>
  <si>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</si>
  <si>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</si>
  <si>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</si>
  <si>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</si>
  <si>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</si>
  <si>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</si>
  <si>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</si>
  <si>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</si>
  <si>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</si>
  <si>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</si>
  <si>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</si>
  <si>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</si>
  <si>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</si>
  <si>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</si>
  <si>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</si>
  <si>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</si>
  <si>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</si>
  <si>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</si>
  <si>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</si>
  <si>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</si>
  <si>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</si>
  <si>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</si>
  <si>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</si>
  <si>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</si>
  <si>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</si>
  <si>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</si>
  <si>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</si>
  <si>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</si>
  <si>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</si>
  <si>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</si>
  <si>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</si>
  <si>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</si>
  <si>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</si>
  <si>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</si>
  <si>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</si>
  <si>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</si>
  <si>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</si>
  <si>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</si>
  <si>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</si>
  <si>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</si>
  <si>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</si>
  <si>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</si>
  <si>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</si>
  <si>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N4021.12226</t>
  </si>
  <si>
    <t>W07955.69092</t>
  </si>
  <si>
    <t>W07955.68802</t>
  </si>
  <si>
    <t>N4021.14511</t>
  </si>
  <si>
    <t>W07955.70347</t>
  </si>
  <si>
    <t>N4021.17279</t>
  </si>
  <si>
    <t>W07955.71216</t>
  </si>
  <si>
    <t>N4021.19274</t>
  </si>
  <si>
    <t>W07955.67386</t>
  </si>
  <si>
    <t>N4021.20658</t>
  </si>
  <si>
    <t>W07955.62847</t>
  </si>
  <si>
    <t>N4021.21527</t>
  </si>
  <si>
    <t>W07955.57762</t>
  </si>
  <si>
    <t>N4021.21753</t>
  </si>
  <si>
    <t>W07955.52644</t>
  </si>
  <si>
    <t>W07955.46368</t>
  </si>
  <si>
    <t>W07955.39448</t>
  </si>
  <si>
    <t>N4021.21817</t>
  </si>
  <si>
    <t>W07955.32399</t>
  </si>
  <si>
    <t>W07955.25769</t>
  </si>
  <si>
    <t>N4021.21721</t>
  </si>
  <si>
    <t>W07955.19202</t>
  </si>
  <si>
    <t>W07955.13055</t>
  </si>
  <si>
    <t>W07955.11928</t>
  </si>
  <si>
    <t>N4021.21946</t>
  </si>
  <si>
    <t>W07955.11735</t>
  </si>
  <si>
    <t>N4021.21881</t>
  </si>
  <si>
    <t>W07955.11574</t>
  </si>
  <si>
    <t>N4021.21849</t>
  </si>
  <si>
    <t>W07955.11832</t>
  </si>
  <si>
    <t>N4021.21624</t>
  </si>
  <si>
    <t>W07955.11896</t>
  </si>
  <si>
    <t>N4021.21560</t>
  </si>
  <si>
    <t>N4021.21592</t>
  </si>
  <si>
    <t>W07955.11188</t>
  </si>
  <si>
    <t>N4021.22300</t>
  </si>
  <si>
    <t>W07955.07841</t>
  </si>
  <si>
    <t>N4021.25390</t>
  </si>
  <si>
    <t>W07955.06972</t>
  </si>
  <si>
    <t>N4021.26452</t>
  </si>
  <si>
    <t>W07955.10963</t>
  </si>
  <si>
    <t>N4021.25840</t>
  </si>
  <si>
    <t>W07955.24352</t>
  </si>
  <si>
    <t>N4021.25969</t>
  </si>
  <si>
    <t>W07955.52161</t>
  </si>
  <si>
    <t>N4021.25937</t>
  </si>
  <si>
    <t>W07955.88790</t>
  </si>
  <si>
    <t>N4021.26613</t>
  </si>
  <si>
    <t>W07956.32241</t>
  </si>
  <si>
    <t>N4021.27707</t>
  </si>
  <si>
    <t>W07956.70543</t>
  </si>
  <si>
    <t>N4021.28061</t>
  </si>
  <si>
    <t>W07957.09682</t>
  </si>
  <si>
    <t>N4021.23137</t>
  </si>
  <si>
    <t>W07957.52490</t>
  </si>
  <si>
    <t>N4021.02988</t>
  </si>
  <si>
    <t>W07957.80299</t>
  </si>
  <si>
    <t>N4020.75790</t>
  </si>
  <si>
    <t>W07957.93142</t>
  </si>
  <si>
    <t>N4020.49365</t>
  </si>
  <si>
    <t>W07957.80525</t>
  </si>
  <si>
    <t>N4020.29184</t>
  </si>
  <si>
    <t>W07957.54357</t>
  </si>
  <si>
    <t>N4020.17565</t>
  </si>
  <si>
    <t>W07957.14027</t>
  </si>
  <si>
    <t>N4020.11804</t>
  </si>
  <si>
    <t>W07956.73923</t>
  </si>
  <si>
    <t>N4020.05173</t>
  </si>
  <si>
    <t>W07956.33304</t>
  </si>
  <si>
    <t>N4019.99959</t>
  </si>
  <si>
    <t>W07955.93167</t>
  </si>
  <si>
    <t>N4019.95903</t>
  </si>
  <si>
    <t>W07955.51840</t>
  </si>
  <si>
    <t>N4019.90464</t>
  </si>
  <si>
    <t>W07955.12025</t>
  </si>
  <si>
    <t>N4019.82868</t>
  </si>
  <si>
    <t>W07954.67865</t>
  </si>
  <si>
    <t>N4019.76946</t>
  </si>
  <si>
    <t>W07954.26377</t>
  </si>
  <si>
    <t>N4019.70347</t>
  </si>
  <si>
    <t>W07953.84277</t>
  </si>
  <si>
    <t>N4019.61850</t>
  </si>
  <si>
    <t>W07953.38701</t>
  </si>
  <si>
    <t>N4019.59436</t>
  </si>
  <si>
    <t>W07952.91097</t>
  </si>
  <si>
    <t>N4019.67097</t>
  </si>
  <si>
    <t>W07952.43943</t>
  </si>
  <si>
    <t>N4019.77911</t>
  </si>
  <si>
    <t>W07951.97305</t>
  </si>
  <si>
    <t>N4019.92138</t>
  </si>
  <si>
    <t>W07951.46064</t>
  </si>
  <si>
    <t>N4020.05238</t>
  </si>
  <si>
    <t>W07951.02291</t>
  </si>
  <si>
    <t>N4020.17501</t>
  </si>
  <si>
    <t>W07950.60126</t>
  </si>
  <si>
    <t>N4020.24968</t>
  </si>
  <si>
    <t>W07950.11975</t>
  </si>
  <si>
    <t>N4020.30407</t>
  </si>
  <si>
    <t>W07949.70616</t>
  </si>
  <si>
    <t>N4020.37682</t>
  </si>
  <si>
    <t>W07949.30511</t>
  </si>
  <si>
    <t>N4020.45149</t>
  </si>
  <si>
    <t>W07948.90471</t>
  </si>
  <si>
    <t>N4020.55674</t>
  </si>
  <si>
    <t>W07948.43028</t>
  </si>
  <si>
    <t>N4020.67808</t>
  </si>
  <si>
    <t>W07948.01701</t>
  </si>
  <si>
    <t>N4020.73859</t>
  </si>
  <si>
    <t>W07947.56704</t>
  </si>
  <si>
    <t>N4020.78430</t>
  </si>
  <si>
    <t>W07947.11643</t>
  </si>
  <si>
    <t>N4020.80683</t>
  </si>
  <si>
    <t>W07946.68577</t>
  </si>
  <si>
    <t>N4020.81745</t>
  </si>
  <si>
    <t>W07946.21714</t>
  </si>
  <si>
    <t>N4020.84996</t>
  </si>
  <si>
    <t>W07945.78101</t>
  </si>
  <si>
    <t>N4020.86444</t>
  </si>
  <si>
    <t>W07945.37031</t>
  </si>
  <si>
    <t>N4020.86380</t>
  </si>
  <si>
    <t>W07944.96508</t>
  </si>
  <si>
    <t>N4020.85994</t>
  </si>
  <si>
    <t>W07944.57563</t>
  </si>
  <si>
    <t>N4020.86863</t>
  </si>
  <si>
    <t>W07944.16975</t>
  </si>
  <si>
    <t>N4020.86251</t>
  </si>
  <si>
    <t>W07943.77129</t>
  </si>
  <si>
    <t>N4020.82453</t>
  </si>
  <si>
    <t>W07943.40983</t>
  </si>
  <si>
    <t>N4020.82775</t>
  </si>
  <si>
    <t>W07943.04451</t>
  </si>
  <si>
    <t>N4020.87860</t>
  </si>
  <si>
    <t>W07942.60485</t>
  </si>
  <si>
    <t>N4020.94105</t>
  </si>
  <si>
    <t>W07942.13428</t>
  </si>
  <si>
    <t>N4021.00864</t>
  </si>
  <si>
    <t>W07941.65116</t>
  </si>
  <si>
    <t>N4021.05917</t>
  </si>
  <si>
    <t>W07941.14583</t>
  </si>
  <si>
    <t>N4021.04951</t>
  </si>
  <si>
    <t>W07940.57806</t>
  </si>
  <si>
    <t>N4021.04469</t>
  </si>
  <si>
    <t>W07939.99645</t>
  </si>
  <si>
    <t>W07939.39617</t>
  </si>
  <si>
    <t>N4021.11421</t>
  </si>
  <si>
    <t>W07938.79525</t>
  </si>
  <si>
    <t>N4021.18663</t>
  </si>
  <si>
    <t>W07938.17791</t>
  </si>
  <si>
    <t>N4021.25486</t>
  </si>
  <si>
    <t>W07937.57699</t>
  </si>
  <si>
    <t>N4021.31827</t>
  </si>
  <si>
    <t>W07937.07778</t>
  </si>
  <si>
    <t>N4021.39584</t>
  </si>
  <si>
    <t>W07936.43212</t>
  </si>
  <si>
    <t>N4021.46504</t>
  </si>
  <si>
    <t>W07935.84343</t>
  </si>
  <si>
    <t>N4021.52813</t>
  </si>
  <si>
    <t>W07935.29368</t>
  </si>
  <si>
    <t>N4021.60634</t>
  </si>
  <si>
    <t>W07934.66669</t>
  </si>
  <si>
    <t>N4021.67683</t>
  </si>
  <si>
    <t>W07934.09827</t>
  </si>
  <si>
    <t>N4021.75054</t>
  </si>
  <si>
    <t>W07933.54434</t>
  </si>
  <si>
    <t>N4021.80976</t>
  </si>
  <si>
    <t>W07932.97915</t>
  </si>
  <si>
    <t>N4021.85900</t>
  </si>
  <si>
    <t>W07932.43488</t>
  </si>
  <si>
    <t>N4021.90503</t>
  </si>
  <si>
    <t>W07931.88449</t>
  </si>
  <si>
    <t>N4021.94430</t>
  </si>
  <si>
    <t>W07931.30674</t>
  </si>
  <si>
    <t>N4021.98678</t>
  </si>
  <si>
    <t>W07930.76729</t>
  </si>
  <si>
    <t>N4022.03249</t>
  </si>
  <si>
    <t>W07930.14867</t>
  </si>
  <si>
    <t>N4022.08528</t>
  </si>
  <si>
    <t>W07929.57285</t>
  </si>
  <si>
    <t>N4022.12358</t>
  </si>
  <si>
    <t>W07929.06141</t>
  </si>
  <si>
    <t>N4022.16542</t>
  </si>
  <si>
    <t>W07928.44761</t>
  </si>
  <si>
    <t>N4022.21112</t>
  </si>
  <si>
    <t>W07927.90076</t>
  </si>
  <si>
    <t>N4022.25265</t>
  </si>
  <si>
    <t>W07927.41668</t>
  </si>
  <si>
    <t>N4022.29578</t>
  </si>
  <si>
    <t>W07926.92873</t>
  </si>
  <si>
    <t>N4022.35017</t>
  </si>
  <si>
    <t>W07926.37931</t>
  </si>
  <si>
    <t>N4022.39555</t>
  </si>
  <si>
    <t>W07925.88074</t>
  </si>
  <si>
    <t>N4022.44190</t>
  </si>
  <si>
    <t>W07925.38507</t>
  </si>
  <si>
    <t>N4022.48407</t>
  </si>
  <si>
    <t>W07924.82309</t>
  </si>
  <si>
    <t>N4022.53235</t>
  </si>
  <si>
    <t>W07924.22120</t>
  </si>
  <si>
    <t>N4022.57676</t>
  </si>
  <si>
    <t>W07923.67789</t>
  </si>
  <si>
    <t>N4022.62182</t>
  </si>
  <si>
    <t>W07923.12171</t>
  </si>
  <si>
    <t>N4022.67525</t>
  </si>
  <si>
    <t>W07922.54171</t>
  </si>
  <si>
    <t>N4022.73029</t>
  </si>
  <si>
    <t>W07921.92984</t>
  </si>
  <si>
    <t>N4022.79177</t>
  </si>
  <si>
    <t>W07921.39297</t>
  </si>
  <si>
    <t>N4022.84456</t>
  </si>
  <si>
    <t>W07920.82295</t>
  </si>
  <si>
    <t>N4022.89444</t>
  </si>
  <si>
    <t>W07920.27964</t>
  </si>
  <si>
    <t>N4022.94884</t>
  </si>
  <si>
    <t>W07919.72925</t>
  </si>
  <si>
    <t>N4023.00098</t>
  </si>
  <si>
    <t>W07919.16373</t>
  </si>
  <si>
    <t>N4023.05023</t>
  </si>
  <si>
    <t>W07918.55155</t>
  </si>
  <si>
    <t>N4023.09207</t>
  </si>
  <si>
    <t>W07918.00245</t>
  </si>
  <si>
    <t>N4023.13037</t>
  </si>
  <si>
    <t>W07917.44015</t>
  </si>
  <si>
    <t>N4023.17125</t>
  </si>
  <si>
    <t>W07916.88300</t>
  </si>
  <si>
    <t>N4023.21438</t>
  </si>
  <si>
    <t>W07916.35900</t>
  </si>
  <si>
    <t>N4023.25654</t>
  </si>
  <si>
    <t>W07915.77610</t>
  </si>
  <si>
    <t>N4023.29227</t>
  </si>
  <si>
    <t>W07915.21091</t>
  </si>
  <si>
    <t>N4023.33508</t>
  </si>
  <si>
    <t>W07914.65634</t>
  </si>
  <si>
    <t>N4023.38110</t>
  </si>
  <si>
    <t>W07914.10208</t>
  </si>
  <si>
    <t>N4023.42777</t>
  </si>
  <si>
    <t>W07913.48314</t>
  </si>
  <si>
    <t>N4023.43486</t>
  </si>
  <si>
    <t>W07912.91730</t>
  </si>
  <si>
    <t>N4023.42102</t>
  </si>
  <si>
    <t>W07912.36112</t>
  </si>
  <si>
    <t>N4023.36372</t>
  </si>
  <si>
    <t>W07911.82264</t>
  </si>
  <si>
    <t>N4023.31255</t>
  </si>
  <si>
    <t>W07911.36398</t>
  </si>
  <si>
    <t>N4023.26877</t>
  </si>
  <si>
    <t>W07910.96068</t>
  </si>
  <si>
    <t>N4023.22886</t>
  </si>
  <si>
    <t>W07910.55352</t>
  </si>
  <si>
    <t>N4023.18734</t>
  </si>
  <si>
    <t>W07910.13799</t>
  </si>
  <si>
    <t>N4023.14840</t>
  </si>
  <si>
    <t>W07909.71313</t>
  </si>
  <si>
    <t>N4023.11170</t>
  </si>
  <si>
    <t>W07909.29664</t>
  </si>
  <si>
    <t>N4023.07244</t>
  </si>
  <si>
    <t>W07908.87017</t>
  </si>
  <si>
    <t>N4023.01868</t>
  </si>
  <si>
    <t>W07908.48490</t>
  </si>
  <si>
    <t>N4022.94466</t>
  </si>
  <si>
    <t>W07907.99888</t>
  </si>
  <si>
    <t>N4022.88929</t>
  </si>
  <si>
    <t>W07907.65030</t>
  </si>
  <si>
    <t>N4022.82621</t>
  </si>
  <si>
    <t>W07907.22190</t>
  </si>
  <si>
    <t>N4022.75347</t>
  </si>
  <si>
    <t>W07906.81538</t>
  </si>
  <si>
    <t>N4022.65691</t>
  </si>
  <si>
    <t>W07906.35801</t>
  </si>
  <si>
    <t>N4022.56582</t>
  </si>
  <si>
    <t>W07905.92800</t>
  </si>
  <si>
    <t>N4022.45864</t>
  </si>
  <si>
    <t>W07905.47127</t>
  </si>
  <si>
    <t>N4022.35468</t>
  </si>
  <si>
    <t>W07905.01905</t>
  </si>
  <si>
    <t>N4022.24685</t>
  </si>
  <si>
    <t>W07904.54462</t>
  </si>
  <si>
    <t>N4022.12486</t>
  </si>
  <si>
    <t>W07904.01290</t>
  </si>
  <si>
    <t>N4021.97198</t>
  </si>
  <si>
    <t>W07903.35758</t>
  </si>
  <si>
    <t>N4021.86061</t>
  </si>
  <si>
    <t>W07902.86127</t>
  </si>
  <si>
    <t>N4021.74217</t>
  </si>
  <si>
    <t>W07902.34500</t>
  </si>
  <si>
    <t>N4021.59218</t>
  </si>
  <si>
    <t>W07901.69065</t>
  </si>
  <si>
    <t>N4021.48435</t>
  </si>
  <si>
    <t>W07901.17985</t>
  </si>
  <si>
    <t>N4021.36752</t>
  </si>
  <si>
    <t>W07900.64555</t>
  </si>
  <si>
    <t>N4021.24843</t>
  </si>
  <si>
    <t>W07900.11640</t>
  </si>
  <si>
    <t>N4021.13062</t>
  </si>
  <si>
    <t>W07859.59788</t>
  </si>
  <si>
    <t>N4021.00027</t>
  </si>
  <si>
    <t>W07859.03075</t>
  </si>
  <si>
    <t>N4020.87474</t>
  </si>
  <si>
    <t>W07858.47940</t>
  </si>
  <si>
    <t>N4020.73473</t>
  </si>
  <si>
    <t>W07857.86850</t>
  </si>
  <si>
    <t>N4020.60244</t>
  </si>
  <si>
    <t>W07857.26661</t>
  </si>
  <si>
    <t>N4020.48400</t>
  </si>
  <si>
    <t>W07856.72298</t>
  </si>
  <si>
    <t>N4020.36619</t>
  </si>
  <si>
    <t>W07856.17935</t>
  </si>
  <si>
    <t>N4020.24710</t>
  </si>
  <si>
    <t>W07855.63314</t>
  </si>
  <si>
    <t>N4020.12640</t>
  </si>
  <si>
    <t>W07855.06119</t>
  </si>
  <si>
    <t>N4020.00345</t>
  </si>
  <si>
    <t>W07854.48891</t>
  </si>
  <si>
    <t>N4019.88179</t>
  </si>
  <si>
    <t>W07853.93273</t>
  </si>
  <si>
    <t>N4019.74789</t>
  </si>
  <si>
    <t>W07853.31314</t>
  </si>
  <si>
    <t>N4019.62430</t>
  </si>
  <si>
    <t>W07852.74923</t>
  </si>
  <si>
    <t>N4019.51937</t>
  </si>
  <si>
    <t>W07852.19595</t>
  </si>
  <si>
    <t>N4019.42764</t>
  </si>
  <si>
    <t>W07851.62013</t>
  </si>
  <si>
    <t>N4019.33269</t>
  </si>
  <si>
    <t>W07851.00151</t>
  </si>
  <si>
    <t>N4019.25125</t>
  </si>
  <si>
    <t>W07850.44532</t>
  </si>
  <si>
    <t>N4019.16757</t>
  </si>
  <si>
    <t>W07849.84794</t>
  </si>
  <si>
    <t>N4019.08388</t>
  </si>
  <si>
    <t>W07849.29530</t>
  </si>
  <si>
    <t>N4019.00567</t>
  </si>
  <si>
    <t>W07848.79416</t>
  </si>
  <si>
    <t>N4018.90460</t>
  </si>
  <si>
    <t>W07848.17199</t>
  </si>
  <si>
    <t>N4018.81191</t>
  </si>
  <si>
    <t>W07847.62224</t>
  </si>
  <si>
    <t>N4018.71245</t>
  </si>
  <si>
    <t>W07847.07797</t>
  </si>
  <si>
    <t>N4018.61042</t>
  </si>
  <si>
    <t>W07846.52887</t>
  </si>
  <si>
    <t>N4018.51322</t>
  </si>
  <si>
    <t>W07845.97236</t>
  </si>
  <si>
    <t>N4018.43533</t>
  </si>
  <si>
    <t>W07845.33314</t>
  </si>
  <si>
    <t>N4018.39477</t>
  </si>
  <si>
    <t>W07844.81751</t>
  </si>
  <si>
    <t>N4018.35808</t>
  </si>
  <si>
    <t>W07844.26133</t>
  </si>
  <si>
    <t>N4018.31688</t>
  </si>
  <si>
    <t>W07843.63208</t>
  </si>
  <si>
    <t>N4018.28952</t>
  </si>
  <si>
    <t>W07843.03567</t>
  </si>
  <si>
    <t>N4018.28276</t>
  </si>
  <si>
    <t>W07842.42927</t>
  </si>
  <si>
    <t>N4018.28115</t>
  </si>
  <si>
    <t>W07841.81966</t>
  </si>
  <si>
    <t>N4018.28920</t>
  </si>
  <si>
    <t>W07841.20586</t>
  </si>
  <si>
    <t>N4018.29821</t>
  </si>
  <si>
    <t>W07840.60526</t>
  </si>
  <si>
    <t>N4018.33008</t>
  </si>
  <si>
    <t>W07840.00466</t>
  </si>
  <si>
    <t>N4018.36162</t>
  </si>
  <si>
    <t>W07839.38733</t>
  </si>
  <si>
    <t>N4018.40250</t>
  </si>
  <si>
    <t>W07838.79252</t>
  </si>
  <si>
    <t>N4018.43726</t>
  </si>
  <si>
    <t>W07838.12948</t>
  </si>
  <si>
    <t>N4018.47137</t>
  </si>
  <si>
    <t>W07837.53628</t>
  </si>
  <si>
    <t>N4018.50292</t>
  </si>
  <si>
    <t>W07837.00070</t>
  </si>
  <si>
    <t>N4018.53993</t>
  </si>
  <si>
    <t>W07836.35149</t>
  </si>
  <si>
    <t>N4018.57405</t>
  </si>
  <si>
    <t>W07835.71935</t>
  </si>
  <si>
    <t>N4018.60527</t>
  </si>
  <si>
    <t>W07835.17958</t>
  </si>
  <si>
    <t>N4018.63874</t>
  </si>
  <si>
    <t>W07834.60377</t>
  </si>
  <si>
    <t>N4018.67866</t>
  </si>
  <si>
    <t>W07834.04147</t>
  </si>
  <si>
    <t>N4018.72404</t>
  </si>
  <si>
    <t>W07833.45052</t>
  </si>
  <si>
    <t>N4018.76492</t>
  </si>
  <si>
    <t>W07832.83287</t>
  </si>
  <si>
    <t>N4018.77007</t>
  </si>
  <si>
    <t>W07832.24836</t>
  </si>
  <si>
    <t>N4018.74914</t>
  </si>
  <si>
    <t>W07831.65902</t>
  </si>
  <si>
    <t>N4018.71406</t>
  </si>
  <si>
    <t>W07831.00821</t>
  </si>
  <si>
    <t>N4018.67479</t>
  </si>
  <si>
    <t>W07830.42628</t>
  </si>
  <si>
    <t>N4018.63424</t>
  </si>
  <si>
    <t>W07829.81828</t>
  </si>
  <si>
    <t>N4018.59111</t>
  </si>
  <si>
    <t>W07829.22444</t>
  </si>
  <si>
    <t>N4018.55120</t>
  </si>
  <si>
    <t>W07828.64186</t>
  </si>
  <si>
    <t>N4018.50356</t>
  </si>
  <si>
    <t>W07828.03708</t>
  </si>
  <si>
    <t>N4018.46075</t>
  </si>
  <si>
    <t>W07827.48508</t>
  </si>
  <si>
    <t>N4018.41086</t>
  </si>
  <si>
    <t>W07826.85326</t>
  </si>
  <si>
    <t>N4018.36966</t>
  </si>
  <si>
    <t>W07826.29031</t>
  </si>
  <si>
    <t>N4018.32879</t>
  </si>
  <si>
    <t>W07825.68650</t>
  </si>
  <si>
    <t>N4018.28437</t>
  </si>
  <si>
    <t>W07825.07720</t>
  </si>
  <si>
    <t>N4018.24575</t>
  </si>
  <si>
    <t>W07824.45407</t>
  </si>
  <si>
    <t>N4018.19811</t>
  </si>
  <si>
    <t>W07823.79393</t>
  </si>
  <si>
    <t>N4018.16013</t>
  </si>
  <si>
    <t>W07823.18078</t>
  </si>
  <si>
    <t>N4018.12537</t>
  </si>
  <si>
    <t>W07822.57921</t>
  </si>
  <si>
    <t>N4018.08835</t>
  </si>
  <si>
    <t>W07821.99567</t>
  </si>
  <si>
    <t>N4018.04072</t>
  </si>
  <si>
    <t>W07821.25795</t>
  </si>
  <si>
    <t>N4017.99051</t>
  </si>
  <si>
    <t>W07820.62163</t>
  </si>
  <si>
    <t>N4017.93933</t>
  </si>
  <si>
    <t>W07820.02779</t>
  </si>
  <si>
    <t>N4017.87303</t>
  </si>
  <si>
    <t>W07819.27301</t>
  </si>
  <si>
    <t>N4017.83344</t>
  </si>
  <si>
    <t>W07818.69301</t>
  </si>
  <si>
    <t>N4017.80769</t>
  </si>
  <si>
    <t>W07818.15871</t>
  </si>
  <si>
    <t>N4017.99180</t>
  </si>
  <si>
    <t>W07817.63504</t>
  </si>
  <si>
    <t>N4018.44659</t>
  </si>
  <si>
    <t>W07817.36982</t>
  </si>
  <si>
    <t>N4018.90300</t>
  </si>
  <si>
    <t>W07817.57356</t>
  </si>
  <si>
    <t>N4019.24997</t>
  </si>
  <si>
    <t>W07818.11752</t>
  </si>
  <si>
    <t>N4019.33558</t>
  </si>
  <si>
    <t>W07818.76607</t>
  </si>
  <si>
    <t>N4019.17240</t>
  </si>
  <si>
    <t>W07819.29039</t>
  </si>
  <si>
    <t>N4018.91265</t>
  </si>
  <si>
    <t>W07819.79572</t>
  </si>
  <si>
    <t>N4018.62716</t>
  </si>
  <si>
    <t>W07820.28946</t>
  </si>
  <si>
    <t>N4018.18845</t>
  </si>
  <si>
    <t>W07820.60103</t>
  </si>
  <si>
    <t>N4017.72787</t>
  </si>
  <si>
    <t>W07820.66476</t>
  </si>
  <si>
    <t>N4017.23509</t>
  </si>
  <si>
    <t>W07820.61487</t>
  </si>
  <si>
    <t>N4016.80057</t>
  </si>
  <si>
    <t>W07820.33163</t>
  </si>
  <si>
    <t>N4016.57816</t>
  </si>
  <si>
    <t>W07819.78091</t>
  </si>
  <si>
    <t>N4016.53246</t>
  </si>
  <si>
    <t>W07819.14330</t>
  </si>
  <si>
    <t>N4016.64897</t>
  </si>
  <si>
    <t>W07818.53948</t>
  </si>
  <si>
    <t>N4016.97921</t>
  </si>
  <si>
    <t>W07818.04960</t>
  </si>
  <si>
    <t>N4017.42853</t>
  </si>
  <si>
    <t>W07817.74737</t>
  </si>
  <si>
    <t>N4017.91229</t>
  </si>
  <si>
    <t>W07817.66980</t>
  </si>
  <si>
    <t>N4018.38029</t>
  </si>
  <si>
    <t>W07817.90122</t>
  </si>
  <si>
    <t>N4018.70859</t>
  </si>
  <si>
    <t>W07818.35473</t>
  </si>
  <si>
    <t>N4018.79646</t>
  </si>
  <si>
    <t>W07818.96241</t>
  </si>
  <si>
    <t>N4018.68896</t>
  </si>
  <si>
    <t>W07819.52600</t>
  </si>
  <si>
    <t>N4018.35389</t>
  </si>
  <si>
    <t>W07819.96406</t>
  </si>
  <si>
    <t>N4017.95253</t>
  </si>
  <si>
    <t>W07820.15460</t>
  </si>
  <si>
    <t>N4017.49226</t>
  </si>
  <si>
    <t>W07820.24504</t>
  </si>
  <si>
    <t>N4017.12630</t>
  </si>
  <si>
    <t>W07820.15042</t>
  </si>
  <si>
    <t>N4016.83887</t>
  </si>
  <si>
    <t>W07819.71719</t>
  </si>
  <si>
    <t>N4016.73845</t>
  </si>
  <si>
    <t>W07819.14233</t>
  </si>
  <si>
    <t>N4016.85368</t>
  </si>
  <si>
    <t>W07818.56169</t>
  </si>
  <si>
    <t>N4017.14304</t>
  </si>
  <si>
    <t>W07818.10722</t>
  </si>
  <si>
    <t>N4017.60781</t>
  </si>
  <si>
    <t>W07817.84490</t>
  </si>
  <si>
    <t>N4018.12891</t>
  </si>
  <si>
    <t>W07817.85874</t>
  </si>
  <si>
    <t>N4018.49390</t>
  </si>
  <si>
    <t>W07818.13554</t>
  </si>
  <si>
    <t>N4018.73369</t>
  </si>
  <si>
    <t>W07818.73968</t>
  </si>
  <si>
    <t>N4018.74560</t>
  </si>
  <si>
    <t>W07819.34608</t>
  </si>
  <si>
    <t>N4018.53575</t>
  </si>
  <si>
    <t>W07819.85430</t>
  </si>
  <si>
    <t>N4018.15627</t>
  </si>
  <si>
    <t>W07820.15846</t>
  </si>
  <si>
    <t>N4017.67766</t>
  </si>
  <si>
    <t>W07820.29107</t>
  </si>
  <si>
    <t>N4017.29238</t>
  </si>
  <si>
    <t>W07820.17906</t>
  </si>
  <si>
    <t>N4016.96569</t>
  </si>
  <si>
    <t>W07819.80763</t>
  </si>
  <si>
    <t>N4016.86108</t>
  </si>
  <si>
    <t>W07819.24919</t>
  </si>
  <si>
    <t>N4017.08414</t>
  </si>
  <si>
    <t>W07818.66404</t>
  </si>
  <si>
    <t>N4017.50964</t>
  </si>
  <si>
    <t>W07818.37372</t>
  </si>
  <si>
    <t>N4017.94963</t>
  </si>
  <si>
    <t>W07818.14391</t>
  </si>
  <si>
    <t>N4018.32428</t>
  </si>
  <si>
    <t>W07817.96881</t>
  </si>
  <si>
    <t>W07817.92762</t>
  </si>
  <si>
    <t>N4018.99054</t>
  </si>
  <si>
    <t>W07818.29197</t>
  </si>
  <si>
    <t>W07818.86617</t>
  </si>
  <si>
    <t>N4018.55152</t>
  </si>
  <si>
    <t>W07818.95887</t>
  </si>
  <si>
    <t>N4018.19521</t>
  </si>
  <si>
    <t>W07819.06122</t>
  </si>
  <si>
    <t>N4017.80061</t>
  </si>
  <si>
    <t>W07819.20703</t>
  </si>
  <si>
    <t>N4017.42821</t>
  </si>
  <si>
    <t>W07819.34833</t>
  </si>
  <si>
    <t>N4017.11536</t>
  </si>
  <si>
    <t>W07819.46967</t>
  </si>
  <si>
    <t>N4016.80830</t>
  </si>
  <si>
    <t>W07819.58426</t>
  </si>
  <si>
    <t>N4016.50768</t>
  </si>
  <si>
    <t>W07819.65893</t>
  </si>
  <si>
    <t>N4016.22476</t>
  </si>
  <si>
    <t>W07819.74841</t>
  </si>
  <si>
    <t>N4015.90096</t>
  </si>
  <si>
    <t>W07819.76128</t>
  </si>
  <si>
    <t>N4015.56171</t>
  </si>
  <si>
    <t>W07819.62159</t>
  </si>
  <si>
    <t>N4015.28781</t>
  </si>
  <si>
    <t>W07819.36442</t>
  </si>
  <si>
    <t>N4015.03965</t>
  </si>
  <si>
    <t>W07819.05962</t>
  </si>
  <si>
    <t>N4014.81724</t>
  </si>
  <si>
    <t>W07818.73389</t>
  </si>
  <si>
    <t>N4014.62412</t>
  </si>
  <si>
    <t>W07818.38531</t>
  </si>
  <si>
    <t>N4014.46383</t>
  </si>
  <si>
    <t>W07818.06956</t>
  </si>
  <si>
    <t>N4014.26267</t>
  </si>
  <si>
    <t>W07817.84715</t>
  </si>
  <si>
    <t>N4014.04895</t>
  </si>
  <si>
    <t>W07817.62860</t>
  </si>
  <si>
    <t>N4013.83587</t>
  </si>
  <si>
    <t>W07817.41038</t>
  </si>
  <si>
    <t>N4013.63181</t>
  </si>
  <si>
    <t>W07817.22788</t>
  </si>
  <si>
    <t>N4013.40264</t>
  </si>
  <si>
    <t>W07817.01320</t>
  </si>
  <si>
    <t>N4013.17541</t>
  </si>
  <si>
    <t>W07816.79755</t>
  </si>
  <si>
    <t>N4012.95879</t>
  </si>
  <si>
    <t>W07816.57707</t>
  </si>
  <si>
    <t>N4012.77372</t>
  </si>
  <si>
    <t>W07816.30445</t>
  </si>
  <si>
    <t>N4012.62727</t>
  </si>
  <si>
    <t>W07815.99578</t>
  </si>
  <si>
    <t>N4012.51365</t>
  </si>
  <si>
    <t>W07815.69741</t>
  </si>
  <si>
    <t>N4012.32858</t>
  </si>
  <si>
    <t>W07815.36139</t>
  </si>
  <si>
    <t>N4012.06980</t>
  </si>
  <si>
    <t>W07815.14541</t>
  </si>
  <si>
    <t>N4011.79815</t>
  </si>
  <si>
    <t>W07815.03469</t>
  </si>
  <si>
    <t>N4011.51104</t>
  </si>
  <si>
    <t>W07814.88760</t>
  </si>
  <si>
    <t>N4011.29346</t>
  </si>
  <si>
    <t>W07814.64620</t>
  </si>
  <si>
    <t>N4011.12159</t>
  </si>
  <si>
    <t>W07814.35684</t>
  </si>
  <si>
    <t>N4010.93941</t>
  </si>
  <si>
    <t>W07813.97930</t>
  </si>
  <si>
    <t>N4010.71121</t>
  </si>
  <si>
    <t>W07813.57697</t>
  </si>
  <si>
    <t>N4010.46884</t>
  </si>
  <si>
    <t>W07813.24223</t>
  </si>
  <si>
    <t>N4010.19043</t>
  </si>
  <si>
    <t>W07812.91360</t>
  </si>
  <si>
    <t>N4009.88369</t>
  </si>
  <si>
    <t>W07812.54474</t>
  </si>
  <si>
    <t>N4009.61558</t>
  </si>
  <si>
    <t>W07812.21741</t>
  </si>
  <si>
    <t>N4009.32719</t>
  </si>
  <si>
    <t>W07811.88041</t>
  </si>
  <si>
    <t>N4009.05907</t>
  </si>
  <si>
    <t>W07811.56370</t>
  </si>
  <si>
    <t>N4008.71822</t>
  </si>
  <si>
    <t>W07811.16845</t>
  </si>
  <si>
    <t>N4008.44367</t>
  </si>
  <si>
    <t>W07810.85399</t>
  </si>
  <si>
    <t>N4008.14015</t>
  </si>
  <si>
    <t>W07810.51217</t>
  </si>
  <si>
    <t>N4007.82858</t>
  </si>
  <si>
    <t>W07810.15747</t>
  </si>
  <si>
    <t>N4007.49127</t>
  </si>
  <si>
    <t>W07809.76447</t>
  </si>
  <si>
    <t>N4007.13046</t>
  </si>
  <si>
    <t>W07809.37115</t>
  </si>
  <si>
    <t>N4006.81503</t>
  </si>
  <si>
    <t>W07809.03126</t>
  </si>
  <si>
    <t>N4006.43845</t>
  </si>
  <si>
    <t>W07808.62668</t>
  </si>
  <si>
    <t>N4006.11787</t>
  </si>
  <si>
    <t>W07808.28937</t>
  </si>
  <si>
    <t>N4005.78281</t>
  </si>
  <si>
    <t>W07807.91697</t>
  </si>
  <si>
    <t>N4005.47382</t>
  </si>
  <si>
    <t>W07807.55809</t>
  </si>
  <si>
    <t>N4005.16483</t>
  </si>
  <si>
    <t>W07807.19663</t>
  </si>
  <si>
    <t>N4004.81303</t>
  </si>
  <si>
    <t>W07806.79269</t>
  </si>
  <si>
    <t>N4004.49503</t>
  </si>
  <si>
    <t>W07806.44379</t>
  </si>
  <si>
    <t>N4004.16608</t>
  </si>
  <si>
    <t>W07806.06206</t>
  </si>
  <si>
    <t>N4003.85419</t>
  </si>
  <si>
    <t>W07805.71638</t>
  </si>
  <si>
    <t>N4003.56097</t>
  </si>
  <si>
    <t>W07805.39870</t>
  </si>
  <si>
    <t>N4003.26615</t>
  </si>
  <si>
    <t>W07805.07715</t>
  </si>
  <si>
    <t>N4002.94267</t>
  </si>
  <si>
    <t>W07804.70540</t>
  </si>
  <si>
    <t>N4002.67939</t>
  </si>
  <si>
    <t>W07804.40445</t>
  </si>
  <si>
    <t>N4002.40323</t>
  </si>
  <si>
    <t>W07804.08516</t>
  </si>
  <si>
    <t>N4002.06398</t>
  </si>
  <si>
    <t>W07803.71405</t>
  </si>
  <si>
    <t>N4001.76465</t>
  </si>
  <si>
    <t>W07803.36837</t>
  </si>
  <si>
    <t>N4001.48752</t>
  </si>
  <si>
    <t>W07803.05069</t>
  </si>
  <si>
    <t>N4001.17917</t>
  </si>
  <si>
    <t>W07802.70018</t>
  </si>
  <si>
    <t>N4000.89271</t>
  </si>
  <si>
    <t>W07802.36383</t>
  </si>
  <si>
    <t>N4000.60110</t>
  </si>
  <si>
    <t>W07802.02748</t>
  </si>
  <si>
    <t>N4000.27988</t>
  </si>
  <si>
    <t>W07801.64832</t>
  </si>
  <si>
    <t>N4000.02142</t>
  </si>
  <si>
    <t>W07801.34609</t>
  </si>
  <si>
    <t>N3959.72145</t>
  </si>
  <si>
    <t>W07801.00427</t>
  </si>
  <si>
    <t>N3959.30624</t>
  </si>
  <si>
    <t>W07800.52630</t>
  </si>
  <si>
    <t>N3958.99467</t>
  </si>
  <si>
    <t>W07800.16742</t>
  </si>
  <si>
    <t>N3958.63097</t>
  </si>
  <si>
    <t>W07759.76992</t>
  </si>
  <si>
    <t>N3958.26565</t>
  </si>
  <si>
    <t>W07759.36373</t>
  </si>
  <si>
    <t>N3957.93252</t>
  </si>
  <si>
    <t>W07758.99519</t>
  </si>
  <si>
    <t>N3957.56270</t>
  </si>
  <si>
    <t>W07758.60702</t>
  </si>
  <si>
    <t>N3957.25113</t>
  </si>
  <si>
    <t>W07758.28741</t>
  </si>
  <si>
    <t>N3956.78024</t>
  </si>
  <si>
    <t>W07757.80751</t>
  </si>
  <si>
    <t>N3956.43778</t>
  </si>
  <si>
    <t>W07757.44283</t>
  </si>
  <si>
    <t>N3955.97365</t>
  </si>
  <si>
    <t>W07756.92785</t>
  </si>
  <si>
    <t>N3955.62346</t>
  </si>
  <si>
    <t>W07756.52938</t>
  </si>
  <si>
    <t>N3955.21823</t>
  </si>
  <si>
    <t>W07756.06461</t>
  </si>
  <si>
    <t>N3954.89444</t>
  </si>
  <si>
    <t>W07755.69961</t>
  </si>
  <si>
    <t>N3954.56549</t>
  </si>
  <si>
    <t>W07755.34041</t>
  </si>
  <si>
    <t>N3954.23815</t>
  </si>
  <si>
    <t>W07754.97735</t>
  </si>
  <si>
    <t>N3953.91532</t>
  </si>
  <si>
    <t>W07754.61010</t>
  </si>
  <si>
    <t>N3953.62178</t>
  </si>
  <si>
    <t>W07754.26796</t>
  </si>
  <si>
    <t>N3953.33114</t>
  </si>
  <si>
    <t>W07753.92678</t>
  </si>
  <si>
    <t>N3952.97805</t>
  </si>
  <si>
    <t>W07753.50160</t>
  </si>
  <si>
    <t>N3952.65812</t>
  </si>
  <si>
    <t>W07753.13242</t>
  </si>
  <si>
    <t>N3952.28475</t>
  </si>
  <si>
    <t>W07752.69854</t>
  </si>
  <si>
    <t>N3951.95549</t>
  </si>
  <si>
    <t>W07752.31649</t>
  </si>
  <si>
    <t>N3951.63233</t>
  </si>
  <si>
    <t>W07751.93926</t>
  </si>
  <si>
    <t>N3951.22163</t>
  </si>
  <si>
    <t>W07751.45807</t>
  </si>
  <si>
    <t>N3950.89076</t>
  </si>
  <si>
    <t>W07751.08536</t>
  </si>
  <si>
    <t>N3950.51321</t>
  </si>
  <si>
    <t>W07750.67948</t>
  </si>
  <si>
    <t>N3950.16173</t>
  </si>
  <si>
    <t>W07750.30387</t>
  </si>
  <si>
    <t>N3949.78161</t>
  </si>
  <si>
    <t>W07749.90443</t>
  </si>
  <si>
    <t>N3949.44075</t>
  </si>
  <si>
    <t>W07749.54008</t>
  </si>
  <si>
    <t>N3949.06739</t>
  </si>
  <si>
    <t>W07749.14869</t>
  </si>
  <si>
    <t>N3948.71076</t>
  </si>
  <si>
    <t>W07748.78885</t>
  </si>
  <si>
    <t>N3948.35027</t>
  </si>
  <si>
    <t>W07748.42546</t>
  </si>
  <si>
    <t>N3948.00878</t>
  </si>
  <si>
    <t>W07748.08042</t>
  </si>
  <si>
    <t>N3947.66341</t>
  </si>
  <si>
    <t>W07747.72315</t>
  </si>
  <si>
    <t>N3947.29359</t>
  </si>
  <si>
    <t>W07747.32597</t>
  </si>
  <si>
    <t>N3946.93021</t>
  </si>
  <si>
    <t>W07746.94714</t>
  </si>
  <si>
    <t>N3946.57197</t>
  </si>
  <si>
    <t>W07746.56508</t>
  </si>
  <si>
    <t>N3946.22307</t>
  </si>
  <si>
    <t>W07746.18914</t>
  </si>
  <si>
    <t>N3945.83393</t>
  </si>
  <si>
    <t>W07745.78456</t>
  </si>
  <si>
    <t>N3945.51271</t>
  </si>
  <si>
    <t>W07745.44596</t>
  </si>
  <si>
    <t>N3945.14031</t>
  </si>
  <si>
    <t>W07745.05618</t>
  </si>
  <si>
    <t>N3944.70032</t>
  </si>
  <si>
    <t>W07744.60975</t>
  </si>
  <si>
    <t>N3944.33565</t>
  </si>
  <si>
    <t>W07744.22963</t>
  </si>
  <si>
    <t>N3943.97130</t>
  </si>
  <si>
    <t>W07743.85112</t>
  </si>
  <si>
    <t>N3943.65072</t>
  </si>
  <si>
    <t>W07743.49449</t>
  </si>
  <si>
    <t>N3943.28444</t>
  </si>
  <si>
    <t>W07743.09087</t>
  </si>
  <si>
    <t>N3942.95260</t>
  </si>
  <si>
    <t>W07742.72073</t>
  </si>
  <si>
    <t>N3942.59533</t>
  </si>
  <si>
    <t>W07742.31421</t>
  </si>
  <si>
    <t>N3942.20780</t>
  </si>
  <si>
    <t>W07741.89385</t>
  </si>
  <si>
    <t>N3941.86662</t>
  </si>
  <si>
    <t>W07741.53401</t>
  </si>
  <si>
    <t>N3941.52158</t>
  </si>
  <si>
    <t>W07741.17803</t>
  </si>
  <si>
    <t>N3941.14822</t>
  </si>
  <si>
    <t>W07740.78857</t>
  </si>
  <si>
    <t>N3940.79674</t>
  </si>
  <si>
    <t>W07740.42003</t>
  </si>
  <si>
    <t>N3940.43143</t>
  </si>
  <si>
    <t>W07740.02575</t>
  </si>
  <si>
    <t>N3940.00624</t>
  </si>
  <si>
    <t>W07739.56806</t>
  </si>
  <si>
    <t>N3939.67054</t>
  </si>
  <si>
    <t>W07739.20274</t>
  </si>
  <si>
    <t>N3939.30265</t>
  </si>
  <si>
    <t>W07738.80331</t>
  </si>
  <si>
    <t>N3938.97113</t>
  </si>
  <si>
    <t>W07738.44024</t>
  </si>
  <si>
    <t>N3938.57266</t>
  </si>
  <si>
    <t>W07738.01216</t>
  </si>
  <si>
    <t>N3938.21120</t>
  </si>
  <si>
    <t>W07737.63204</t>
  </si>
  <si>
    <t>N3937.89803</t>
  </si>
  <si>
    <t>W07737.30309</t>
  </si>
  <si>
    <t>N3937.56747</t>
  </si>
  <si>
    <t>W07736.95258</t>
  </si>
  <si>
    <t>N3937.21889</t>
  </si>
  <si>
    <t>W07736.61334</t>
  </si>
  <si>
    <t>N3936.82879</t>
  </si>
  <si>
    <t>W07736.24416</t>
  </si>
  <si>
    <t>N3936.48214</t>
  </si>
  <si>
    <t>W07735.90813</t>
  </si>
  <si>
    <t>N3936.12519</t>
  </si>
  <si>
    <t>W07735.55215</t>
  </si>
  <si>
    <t>N3935.74765</t>
  </si>
  <si>
    <t>W07735.17589</t>
  </si>
  <si>
    <t>N3935.40872</t>
  </si>
  <si>
    <t>W07734.83632</t>
  </si>
  <si>
    <t>N3935.06787</t>
  </si>
  <si>
    <t>W07734.50576</t>
  </si>
  <si>
    <t>N3934.72766</t>
  </si>
  <si>
    <t>W07734.16716</t>
  </si>
  <si>
    <t>N3934.38873</t>
  </si>
  <si>
    <t>W07733.82985</t>
  </si>
  <si>
    <t>N3934.08071</t>
  </si>
  <si>
    <t>W07733.52343</t>
  </si>
  <si>
    <t>N3933.74050</t>
  </si>
  <si>
    <t>W07733.18579</t>
  </si>
  <si>
    <t>N3933.43151</t>
  </si>
  <si>
    <t>W07732.87906</t>
  </si>
  <si>
    <t>N3933.12348</t>
  </si>
  <si>
    <t>W07732.56653</t>
  </si>
  <si>
    <t>N3932.76042</t>
  </si>
  <si>
    <t>W07732.17675</t>
  </si>
  <si>
    <t>N3932.43887</t>
  </si>
  <si>
    <t>W07731.83010</t>
  </si>
  <si>
    <t>N3932.06937</t>
  </si>
  <si>
    <t>W07731.43002</t>
  </si>
  <si>
    <t>N3931.73560</t>
  </si>
  <si>
    <t>W07731.06084</t>
  </si>
  <si>
    <t>N3931.36449</t>
  </si>
  <si>
    <t>W07730.65272</t>
  </si>
  <si>
    <t>N3931.06354</t>
  </si>
  <si>
    <t>W07730.30832</t>
  </si>
  <si>
    <t>N3930.74168</t>
  </si>
  <si>
    <t>W07729.94429</t>
  </si>
  <si>
    <t>N3930.42078</t>
  </si>
  <si>
    <t>W07729.57994</t>
  </si>
  <si>
    <t>N3930.09248</t>
  </si>
  <si>
    <t>W07729.21205</t>
  </si>
  <si>
    <t>N3929.79668</t>
  </si>
  <si>
    <t>W07728.87538</t>
  </si>
  <si>
    <t>N3929.47224</t>
  </si>
  <si>
    <t>W07728.49622</t>
  </si>
  <si>
    <t>N3929.16100</t>
  </si>
  <si>
    <t>W07728.12640</t>
  </si>
  <si>
    <t>N3928.83012</t>
  </si>
  <si>
    <t>W07727.75786</t>
  </si>
  <si>
    <t>N3928.50761</t>
  </si>
  <si>
    <t>W07727.38707</t>
  </si>
  <si>
    <t>N3928.19444</t>
  </si>
  <si>
    <t>W07727.02530</t>
  </si>
  <si>
    <t>N3927.87354</t>
  </si>
  <si>
    <t>W07726.67285</t>
  </si>
  <si>
    <t>N3927.55586</t>
  </si>
  <si>
    <t>W07726.31784</t>
  </si>
  <si>
    <t>N3927.22820</t>
  </si>
  <si>
    <t>W07725.95510</t>
  </si>
  <si>
    <t>N3926.87511</t>
  </si>
  <si>
    <t>W07725.55824</t>
  </si>
  <si>
    <t>N3926.55454</t>
  </si>
  <si>
    <t>W07725.19742</t>
  </si>
  <si>
    <t>N3926.23428</t>
  </si>
  <si>
    <t>W07724.82792</t>
  </si>
  <si>
    <t>N3925.91789</t>
  </si>
  <si>
    <t>W07724.44651</t>
  </si>
  <si>
    <t>N3925.60149</t>
  </si>
  <si>
    <t>W07724.06993</t>
  </si>
  <si>
    <t>N3925.26064</t>
  </si>
  <si>
    <t>W07723.68112</t>
  </si>
  <si>
    <t>N3924.93845</t>
  </si>
  <si>
    <t>W07723.34091</t>
  </si>
  <si>
    <t>N3924.60017</t>
  </si>
  <si>
    <t>W07722.99426</t>
  </si>
  <si>
    <t>N3924.24097</t>
  </si>
  <si>
    <t>W07722.61253</t>
  </si>
  <si>
    <t>N3923.88338</t>
  </si>
  <si>
    <t>W07722.23144</t>
  </si>
  <si>
    <t>N3923.55089</t>
  </si>
  <si>
    <t>W07721.87674</t>
  </si>
  <si>
    <t>N3923.21068</t>
  </si>
  <si>
    <t>W07721.52012</t>
  </si>
  <si>
    <t>N3922.75428</t>
  </si>
  <si>
    <t>W07721.03764</t>
  </si>
  <si>
    <t>N3922.45172</t>
  </si>
  <si>
    <t>W07720.71449</t>
  </si>
  <si>
    <t>N3922.11666</t>
  </si>
  <si>
    <t>W07720.35722</t>
  </si>
  <si>
    <t>N3921.79158</t>
  </si>
  <si>
    <t>W07719.99673</t>
  </si>
  <si>
    <t>N3921.42723</t>
  </si>
  <si>
    <t>W07719.59633</t>
  </si>
  <si>
    <t>N3921.00880</t>
  </si>
  <si>
    <t>W07719.13349</t>
  </si>
  <si>
    <t>N3920.64928</t>
  </si>
  <si>
    <t>W07718.72472</t>
  </si>
  <si>
    <t>N3920.31486</t>
  </si>
  <si>
    <t>W07718.34427</t>
  </si>
  <si>
    <t>N3919.95405</t>
  </si>
  <si>
    <t>W07717.92649</t>
  </si>
  <si>
    <t>N3919.59131</t>
  </si>
  <si>
    <t>W07717.51193</t>
  </si>
  <si>
    <t>N3919.26075</t>
  </si>
  <si>
    <t>W07717.12988</t>
  </si>
  <si>
    <t>N3918.90573</t>
  </si>
  <si>
    <t>W07716.71338</t>
  </si>
  <si>
    <t>N3918.57840</t>
  </si>
  <si>
    <t>W07716.34131</t>
  </si>
  <si>
    <t>N3918.27906</t>
  </si>
  <si>
    <t>W07716.00625</t>
  </si>
  <si>
    <t>N3917.91761</t>
  </si>
  <si>
    <t>W07715.60359</t>
  </si>
  <si>
    <t>N3917.54457</t>
  </si>
  <si>
    <t>W07715.19450</t>
  </si>
  <si>
    <t>N3917.21208</t>
  </si>
  <si>
    <t>W07714.82371</t>
  </si>
  <si>
    <t>N3916.88378</t>
  </si>
  <si>
    <t>W07714.45936</t>
  </si>
  <si>
    <t>N3916.54840</t>
  </si>
  <si>
    <t>W07714.09469</t>
  </si>
  <si>
    <t>N3916.20979</t>
  </si>
  <si>
    <t>W07713.72454</t>
  </si>
  <si>
    <t>N3915.85124</t>
  </si>
  <si>
    <t>W07713.31706</t>
  </si>
  <si>
    <t>N3915.51875</t>
  </si>
  <si>
    <t>W07712.94370</t>
  </si>
  <si>
    <t>N3915.18433</t>
  </si>
  <si>
    <t>W07712.56165</t>
  </si>
  <si>
    <t>N3914.80421</t>
  </si>
  <si>
    <t>W07712.12970</t>
  </si>
  <si>
    <t>N3914.44404</t>
  </si>
  <si>
    <t>W07711.72190</t>
  </si>
  <si>
    <t>N3913.98957</t>
  </si>
  <si>
    <t>W07711.20016</t>
  </si>
  <si>
    <t>N3913.63004</t>
  </si>
  <si>
    <t>W07710.78720</t>
  </si>
  <si>
    <t>N3913.29048</t>
  </si>
  <si>
    <t>W07710.39839</t>
  </si>
  <si>
    <t>N3912.89458</t>
  </si>
  <si>
    <t>W07709.94005</t>
  </si>
  <si>
    <t>N3912.54858</t>
  </si>
  <si>
    <t>W07709.53933</t>
  </si>
  <si>
    <t>N3912.06675</t>
  </si>
  <si>
    <t>W07708.97897</t>
  </si>
  <si>
    <t>N3911.70561</t>
  </si>
  <si>
    <t>W07708.55314</t>
  </si>
  <si>
    <t>N3911.33000</t>
  </si>
  <si>
    <t>W07708.11122</t>
  </si>
  <si>
    <t>N3910.99815</t>
  </si>
  <si>
    <t>W07707.72144</t>
  </si>
  <si>
    <t>N3910.67790</t>
  </si>
  <si>
    <t>W07707.34614</t>
  </si>
  <si>
    <t>N3910.35861</t>
  </si>
  <si>
    <t>W07706.97278</t>
  </si>
  <si>
    <t>N3910.01647</t>
  </si>
  <si>
    <t>W07706.58365</t>
  </si>
  <si>
    <t>N3909.70104</t>
  </si>
  <si>
    <t>W07706.21768</t>
  </si>
  <si>
    <t>N3909.37885</t>
  </si>
  <si>
    <t>W07705.84818</t>
  </si>
  <si>
    <t>N3909.01546</t>
  </si>
  <si>
    <t>W07705.44746</t>
  </si>
  <si>
    <t>N3908.68942</t>
  </si>
  <si>
    <t>W07705.09019</t>
  </si>
  <si>
    <t>N3908.33794</t>
  </si>
  <si>
    <t>W07704.70492</t>
  </si>
  <si>
    <t>N3908.00384</t>
  </si>
  <si>
    <t>W07704.34121</t>
  </si>
  <si>
    <t>N3907.64915</t>
  </si>
  <si>
    <t>W07703.94757</t>
  </si>
  <si>
    <t>N3907.32342</t>
  </si>
  <si>
    <t>W07703.59127</t>
  </si>
  <si>
    <t>N3907.00799</t>
  </si>
  <si>
    <t>W07703.24075</t>
  </si>
  <si>
    <t>N3906.66907</t>
  </si>
  <si>
    <t>W07702.86610</t>
  </si>
  <si>
    <t>N3906.33819</t>
  </si>
  <si>
    <t>W07702.50497</t>
  </si>
  <si>
    <t>N3905.96708</t>
  </si>
  <si>
    <t>W07702.10006</t>
  </si>
  <si>
    <t>N3905.61947</t>
  </si>
  <si>
    <t>W07701.71029</t>
  </si>
  <si>
    <t>N3905.22293</t>
  </si>
  <si>
    <t>W07701.27512</t>
  </si>
  <si>
    <t>N3904.83347</t>
  </si>
  <si>
    <t>W07700.85219</t>
  </si>
  <si>
    <t>N3904.48167</t>
  </si>
  <si>
    <t>W07700.46724</t>
  </si>
  <si>
    <t>N3904.05745</t>
  </si>
  <si>
    <t>W07700.02178</t>
  </si>
  <si>
    <t>N3903.67991</t>
  </si>
  <si>
    <t>W07659.64456</t>
  </si>
  <si>
    <t>N3903.32907</t>
  </si>
  <si>
    <t>W07659.28471</t>
  </si>
  <si>
    <t>N3903.00335</t>
  </si>
  <si>
    <t>W07658.95222</t>
  </si>
  <si>
    <t>N3902.68567</t>
  </si>
  <si>
    <t>W07658.66480</t>
  </si>
  <si>
    <t>N3902.33644</t>
  </si>
  <si>
    <t>W07658.39057</t>
  </si>
  <si>
    <t>N3902.00911</t>
  </si>
  <si>
    <t>W07658.14145</t>
  </si>
  <si>
    <t>N3901.63478</t>
  </si>
  <si>
    <t>W07657.89168</t>
  </si>
  <si>
    <t>N3901.28330</t>
  </si>
  <si>
    <t>W07657.67442</t>
  </si>
  <si>
    <t>N3900.98847</t>
  </si>
  <si>
    <t>W07657.48806</t>
  </si>
  <si>
    <t>N3900.72165</t>
  </si>
  <si>
    <t>W07657.30846</t>
  </si>
  <si>
    <t>N3900.46866</t>
  </si>
  <si>
    <t>W07657.10762</t>
  </si>
  <si>
    <t>N3900.26460</t>
  </si>
  <si>
    <t>W07656.91353</t>
  </si>
  <si>
    <t>N3900.05957</t>
  </si>
  <si>
    <t>W07656.71816</t>
  </si>
  <si>
    <t>N3859.84006</t>
  </si>
  <si>
    <t>W07656.48191</t>
  </si>
  <si>
    <t>N3859.62730</t>
  </si>
  <si>
    <t>W07656.25564</t>
  </si>
  <si>
    <t>N3859.43032</t>
  </si>
  <si>
    <t>W07656.01360</t>
  </si>
  <si>
    <t>N3859.20083</t>
  </si>
  <si>
    <t>W07655.76061</t>
  </si>
  <si>
    <t>N3859.00353</t>
  </si>
  <si>
    <t>W07655.52726</t>
  </si>
  <si>
    <t>N3858.83680</t>
  </si>
  <si>
    <t>W07655.34122</t>
  </si>
  <si>
    <t>N3858.73638</t>
  </si>
  <si>
    <t>W07655.22567</t>
  </si>
  <si>
    <t>N3858.69647</t>
  </si>
  <si>
    <t>W07655.17449</t>
  </si>
  <si>
    <t>N3858.68199</t>
  </si>
  <si>
    <t>W07655.14488</t>
  </si>
  <si>
    <t>N3858.67362</t>
  </si>
  <si>
    <t>W07655.18061</t>
  </si>
  <si>
    <t>N3858.68681</t>
  </si>
  <si>
    <t>W07655.21795</t>
  </si>
  <si>
    <t>N3858.71224</t>
  </si>
  <si>
    <t>W07655.24434</t>
  </si>
  <si>
    <t>N3858.74765</t>
  </si>
  <si>
    <t>W07655.28167</t>
  </si>
  <si>
    <t>N3858.76631</t>
  </si>
  <si>
    <t>W07655.30099</t>
  </si>
  <si>
    <t>Lat</t>
  </si>
  <si>
    <t>Lon</t>
  </si>
  <si>
    <t>deg</t>
  </si>
  <si>
    <t>START:flight42.txt</t>
  </si>
  <si>
    <t>RAMMPP 2001 Study RF-42 Flight Notes 07/23/2001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</si>
  <si>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</si>
  <si>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</si>
  <si>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</si>
  <si>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</si>
  <si>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1950   Engine on</t>
  </si>
  <si>
    <t>1952   Research power on</t>
  </si>
  <si>
    <t>1953   Start GPS.  Start rustrak.  AGC altimeter 30.01</t>
  </si>
  <si>
    <t>1955   Start rustrak DAS.  Start neph program</t>
  </si>
  <si>
    <t>195755 Takeoff rnwy 28 AGC</t>
  </si>
  <si>
    <t>195820 TEI pumps on sequentially.  TEIs in zero mode</t>
  </si>
  <si>
    <t>2002   Level @ 3.0Kft direct AOO</t>
  </si>
  <si>
    <t xml:space="preserve">2003   Requested to climb to 5.0Kft direct AOO.  Status: 100.0%; </t>
  </si>
  <si>
    <t xml:space="preserve">       933.5mbarind; 0.211V(1.0ppbvSO2); 5V(BG); 23.3C; 53.4ppbvO3; </t>
  </si>
  <si>
    <t xml:space="preserve">       3.014V(1.52ppmvCO)</t>
  </si>
  <si>
    <t>201000 TEI zeros off @ 5.0Kft direct AOO</t>
  </si>
  <si>
    <t>201030*Time fix</t>
  </si>
  <si>
    <t>2016   Directed to 6.0Kft direct AOO for traffic</t>
  </si>
  <si>
    <t>2021   Cloud penetration</t>
  </si>
  <si>
    <t>202600 TEI zeros on</t>
  </si>
  <si>
    <t xml:space="preserve">2027   Status @ 6.0Kft: 100.0; 850.6; 0.123(0.7); 5; 18.5; 82.4; </t>
  </si>
  <si>
    <t xml:space="preserve">       2.884(1.44)</t>
  </si>
  <si>
    <t xml:space="preserve">203215 TEI zeros off @ 6.0Kft direct AOO.  Will do the spiral down </t>
  </si>
  <si>
    <t xml:space="preserve">       from 6.0Kft.  Some stratus clouds above preclude VFR spiral </t>
  </si>
  <si>
    <t xml:space="preserve">       from 9.5Kft</t>
  </si>
  <si>
    <t>203445 Over AOO @ 6.0Kft. Begin descent over AOO</t>
  </si>
  <si>
    <t>204415*Low pass ~15ft AGL rnwy 20 AOO.  Nav/time fix mid-field</t>
  </si>
  <si>
    <t>204445 TEI zeros on climb to 5.0Kft direct CGS</t>
  </si>
  <si>
    <t xml:space="preserve">2048   level @ 5.0Kft direct CGS.  Status: 100; 886.0; 0.101(0.5); </t>
  </si>
  <si>
    <t xml:space="preserve">       5; 20.1; 54.3; 2.702(1.35)</t>
  </si>
  <si>
    <t>205300 TEI zeros off @ 5.0Kft direct THS(St Thomas VOR)</t>
  </si>
  <si>
    <t xml:space="preserve">       current wx(Balt. area): clear.  Very scattered (~10%) fair-wx </t>
  </si>
  <si>
    <t xml:space="preserve">       Cu clouds.  Moderate haze vis ~8 mi</t>
  </si>
  <si>
    <t>2114   29.98 BWI alt</t>
  </si>
  <si>
    <t xml:space="preserve">2119   Cloud base is 5.0Kft.  Cu are becoming more prevalent as we </t>
  </si>
  <si>
    <t xml:space="preserve">       enter the Balt/Wash corridor</t>
  </si>
  <si>
    <t xml:space="preserve">2121   Level @ 5.0Kft.  Status: 100(cloud penetrations IFR), 893.8; </t>
  </si>
  <si>
    <t xml:space="preserve">       0.231(1.1); 0(MEAS); 20.9; 88.8; 2.934(1.47)</t>
  </si>
  <si>
    <t>212225 TEI zeros on for descent into CGS</t>
  </si>
  <si>
    <t>212310*Time fix</t>
  </si>
  <si>
    <t>2124   Conclude PSAP program</t>
  </si>
  <si>
    <t>212430 Conclude neph program</t>
  </si>
  <si>
    <t>213030 Land rnwy 15 CGS.  TEI pumps off. Taxi</t>
  </si>
  <si>
    <t>213120 Rustrak concluded.  CGS AWOS alt 29.97</t>
  </si>
  <si>
    <t>213140 Research power off</t>
  </si>
  <si>
    <t>2132   GPS-90 off</t>
  </si>
  <si>
    <t>2134   Engine off</t>
  </si>
  <si>
    <t>Raw Data Files:</t>
  </si>
  <si>
    <t>GPS    01072342.trk</t>
  </si>
  <si>
    <t>DAS    1072342x.dta (x: 1=RH,2=Pr,3=SO2,4=Mode,5=T,7=O3,8=CO)</t>
  </si>
  <si>
    <t>PSAP   12041954.psp</t>
  </si>
  <si>
    <t>NEPH   01072342.dat</t>
  </si>
  <si>
    <t>END:flight42.txt</t>
  </si>
  <si>
    <t>Latest Revision: 03/18/2002</t>
  </si>
  <si>
    <t>RF-42 2001 Summer Study. http://www.meto.umd.edu/~umdair/rammpp01.html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</si>
</sst>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0E+00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1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5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164" fontId="20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Alignment="1">
      <alignment/>
    </xf>
    <xf numFmtId="21" fontId="2" fillId="0" borderId="0" xfId="0" applyNumberFormat="1" applyFont="1" applyAlignment="1">
      <alignment horizontal="center"/>
    </xf>
    <xf numFmtId="21" fontId="1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chartsheet" Target="chartsheets/sheet11.xml" /><Relationship Id="rId15" Type="http://schemas.openxmlformats.org/officeDocument/2006/relationships/chartsheet" Target="chartsheets/sheet1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RF-42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Data!$D$9:$D$597</c:f>
              <c:strCache>
                <c:ptCount val="589"/>
                <c:pt idx="0">
                  <c:v>0.8287847222222222</c:v>
                </c:pt>
                <c:pt idx="1">
                  <c:v>0.828784704</c:v>
                </c:pt>
                <c:pt idx="2">
                  <c:v>0.828819454</c:v>
                </c:pt>
                <c:pt idx="3">
                  <c:v>0.828935206</c:v>
                </c:pt>
                <c:pt idx="4">
                  <c:v>0.829050899</c:v>
                </c:pt>
                <c:pt idx="5">
                  <c:v>0.829166651</c:v>
                </c:pt>
                <c:pt idx="6">
                  <c:v>0.829282403</c:v>
                </c:pt>
                <c:pt idx="7">
                  <c:v>0.829398155</c:v>
                </c:pt>
                <c:pt idx="8">
                  <c:v>0.829513907</c:v>
                </c:pt>
                <c:pt idx="9">
                  <c:v>0.8296296</c:v>
                </c:pt>
                <c:pt idx="10">
                  <c:v>0.829745352</c:v>
                </c:pt>
                <c:pt idx="11">
                  <c:v>0.829861104</c:v>
                </c:pt>
                <c:pt idx="12">
                  <c:v>0.829976857</c:v>
                </c:pt>
                <c:pt idx="13">
                  <c:v>0.830092609</c:v>
                </c:pt>
                <c:pt idx="14">
                  <c:v>0.830208361</c:v>
                </c:pt>
                <c:pt idx="15">
                  <c:v>0.830324054</c:v>
                </c:pt>
                <c:pt idx="16">
                  <c:v>0.830439806</c:v>
                </c:pt>
                <c:pt idx="17">
                  <c:v>0.830555558</c:v>
                </c:pt>
                <c:pt idx="18">
                  <c:v>0.83067131</c:v>
                </c:pt>
                <c:pt idx="19">
                  <c:v>0.830787063</c:v>
                </c:pt>
                <c:pt idx="20">
                  <c:v>0.830902755</c:v>
                </c:pt>
                <c:pt idx="21">
                  <c:v>0.831018507</c:v>
                </c:pt>
                <c:pt idx="22">
                  <c:v>0.83113426</c:v>
                </c:pt>
                <c:pt idx="23">
                  <c:v>0.831250012</c:v>
                </c:pt>
                <c:pt idx="24">
                  <c:v>0.831365764</c:v>
                </c:pt>
                <c:pt idx="25">
                  <c:v>0.831481457</c:v>
                </c:pt>
                <c:pt idx="26">
                  <c:v>0.831597209</c:v>
                </c:pt>
                <c:pt idx="27">
                  <c:v>0.831712961</c:v>
                </c:pt>
                <c:pt idx="28">
                  <c:v>0.831828713</c:v>
                </c:pt>
                <c:pt idx="29">
                  <c:v>0.831944466</c:v>
                </c:pt>
                <c:pt idx="30">
                  <c:v>0.832060158</c:v>
                </c:pt>
                <c:pt idx="31">
                  <c:v>0.83217591</c:v>
                </c:pt>
                <c:pt idx="32">
                  <c:v>0.832291663</c:v>
                </c:pt>
                <c:pt idx="33">
                  <c:v>0.832407415</c:v>
                </c:pt>
                <c:pt idx="34">
                  <c:v>0.832523167</c:v>
                </c:pt>
                <c:pt idx="35">
                  <c:v>0.83263886</c:v>
                </c:pt>
                <c:pt idx="36">
                  <c:v>0.832754612</c:v>
                </c:pt>
                <c:pt idx="37">
                  <c:v>0.832870364</c:v>
                </c:pt>
                <c:pt idx="38">
                  <c:v>0.832986116</c:v>
                </c:pt>
                <c:pt idx="39">
                  <c:v>0.833101869</c:v>
                </c:pt>
                <c:pt idx="40">
                  <c:v>0.833217621</c:v>
                </c:pt>
                <c:pt idx="41">
                  <c:v>0.833333313</c:v>
                </c:pt>
                <c:pt idx="42">
                  <c:v>0.833449066</c:v>
                </c:pt>
                <c:pt idx="43">
                  <c:v>0.833564818</c:v>
                </c:pt>
                <c:pt idx="44">
                  <c:v>0.83368057</c:v>
                </c:pt>
                <c:pt idx="45">
                  <c:v>0.833796322</c:v>
                </c:pt>
                <c:pt idx="46">
                  <c:v>0.833912015</c:v>
                </c:pt>
                <c:pt idx="47">
                  <c:v>0.834027767</c:v>
                </c:pt>
                <c:pt idx="48">
                  <c:v>0.834143519</c:v>
                </c:pt>
                <c:pt idx="49">
                  <c:v>0.834259272</c:v>
                </c:pt>
                <c:pt idx="50">
                  <c:v>0.834375024</c:v>
                </c:pt>
                <c:pt idx="51">
                  <c:v>0.834490716</c:v>
                </c:pt>
                <c:pt idx="52">
                  <c:v>0.834606469</c:v>
                </c:pt>
                <c:pt idx="53">
                  <c:v>0.834722221</c:v>
                </c:pt>
                <c:pt idx="54">
                  <c:v>0.834837973</c:v>
                </c:pt>
                <c:pt idx="55">
                  <c:v>0.834953725</c:v>
                </c:pt>
                <c:pt idx="56">
                  <c:v>0.835069418</c:v>
                </c:pt>
                <c:pt idx="57">
                  <c:v>0.83518517</c:v>
                </c:pt>
                <c:pt idx="58">
                  <c:v>0.835300922</c:v>
                </c:pt>
                <c:pt idx="59">
                  <c:v>0.835416675</c:v>
                </c:pt>
                <c:pt idx="60">
                  <c:v>0.835532427</c:v>
                </c:pt>
                <c:pt idx="61">
                  <c:v>0.835648119</c:v>
                </c:pt>
                <c:pt idx="62">
                  <c:v>0.835763872</c:v>
                </c:pt>
                <c:pt idx="63">
                  <c:v>0.835879624</c:v>
                </c:pt>
                <c:pt idx="64">
                  <c:v>0.835995376</c:v>
                </c:pt>
                <c:pt idx="65">
                  <c:v>0.836111128</c:v>
                </c:pt>
                <c:pt idx="66">
                  <c:v>0.836226881</c:v>
                </c:pt>
                <c:pt idx="67">
                  <c:v>0.836342573</c:v>
                </c:pt>
                <c:pt idx="68">
                  <c:v>0.836458325</c:v>
                </c:pt>
                <c:pt idx="69">
                  <c:v>0.836574078</c:v>
                </c:pt>
                <c:pt idx="70">
                  <c:v>0.83668983</c:v>
                </c:pt>
                <c:pt idx="71">
                  <c:v>0.836805582</c:v>
                </c:pt>
                <c:pt idx="72">
                  <c:v>0.836921275</c:v>
                </c:pt>
                <c:pt idx="73">
                  <c:v>0.837037027</c:v>
                </c:pt>
                <c:pt idx="74">
                  <c:v>0.837152779</c:v>
                </c:pt>
                <c:pt idx="75">
                  <c:v>0.837268531</c:v>
                </c:pt>
                <c:pt idx="76">
                  <c:v>0.837384284</c:v>
                </c:pt>
                <c:pt idx="77">
                  <c:v>0.837499976</c:v>
                </c:pt>
                <c:pt idx="78">
                  <c:v>0.837615728</c:v>
                </c:pt>
                <c:pt idx="79">
                  <c:v>0.837731481</c:v>
                </c:pt>
                <c:pt idx="80">
                  <c:v>0.837847233</c:v>
                </c:pt>
                <c:pt idx="81">
                  <c:v>0.837962985</c:v>
                </c:pt>
                <c:pt idx="82">
                  <c:v>0.838078678</c:v>
                </c:pt>
                <c:pt idx="83">
                  <c:v>0.83819443</c:v>
                </c:pt>
                <c:pt idx="84">
                  <c:v>0.838310182</c:v>
                </c:pt>
                <c:pt idx="85">
                  <c:v>0.838425934</c:v>
                </c:pt>
                <c:pt idx="86">
                  <c:v>0.838541687</c:v>
                </c:pt>
                <c:pt idx="87">
                  <c:v>0.838657379</c:v>
                </c:pt>
                <c:pt idx="88">
                  <c:v>0.838773131</c:v>
                </c:pt>
                <c:pt idx="89">
                  <c:v>0.838888884</c:v>
                </c:pt>
                <c:pt idx="90">
                  <c:v>0.839004636</c:v>
                </c:pt>
                <c:pt idx="91">
                  <c:v>0.839120388</c:v>
                </c:pt>
                <c:pt idx="92">
                  <c:v>0.83923614</c:v>
                </c:pt>
                <c:pt idx="93">
                  <c:v>0.839351833</c:v>
                </c:pt>
                <c:pt idx="94">
                  <c:v>0.839467585</c:v>
                </c:pt>
                <c:pt idx="95">
                  <c:v>0.839583337</c:v>
                </c:pt>
                <c:pt idx="96">
                  <c:v>0.83969909</c:v>
                </c:pt>
                <c:pt idx="97">
                  <c:v>0.839814842</c:v>
                </c:pt>
                <c:pt idx="98">
                  <c:v>0.839930534</c:v>
                </c:pt>
                <c:pt idx="99">
                  <c:v>0.840046287</c:v>
                </c:pt>
                <c:pt idx="100">
                  <c:v>0.840162039</c:v>
                </c:pt>
                <c:pt idx="101">
                  <c:v>0.840277791</c:v>
                </c:pt>
                <c:pt idx="102">
                  <c:v>0.840393543</c:v>
                </c:pt>
                <c:pt idx="103">
                  <c:v>0.840509236</c:v>
                </c:pt>
                <c:pt idx="104">
                  <c:v>0.840624988</c:v>
                </c:pt>
                <c:pt idx="105">
                  <c:v>0.84074074</c:v>
                </c:pt>
                <c:pt idx="106">
                  <c:v>0.840856493</c:v>
                </c:pt>
                <c:pt idx="107">
                  <c:v>0.840972245</c:v>
                </c:pt>
                <c:pt idx="108">
                  <c:v>0.841087937</c:v>
                </c:pt>
                <c:pt idx="109">
                  <c:v>0.84120369</c:v>
                </c:pt>
                <c:pt idx="110">
                  <c:v>0.841319442</c:v>
                </c:pt>
                <c:pt idx="111">
                  <c:v>0.841435194</c:v>
                </c:pt>
                <c:pt idx="112">
                  <c:v>0.841550946</c:v>
                </c:pt>
                <c:pt idx="113">
                  <c:v>0.841666639</c:v>
                </c:pt>
                <c:pt idx="114">
                  <c:v>0.841782391</c:v>
                </c:pt>
                <c:pt idx="115">
                  <c:v>0.841898143</c:v>
                </c:pt>
                <c:pt idx="116">
                  <c:v>0.842013896</c:v>
                </c:pt>
                <c:pt idx="117">
                  <c:v>0.842129648</c:v>
                </c:pt>
                <c:pt idx="118">
                  <c:v>0.8422454</c:v>
                </c:pt>
                <c:pt idx="119">
                  <c:v>0.842361093</c:v>
                </c:pt>
                <c:pt idx="120">
                  <c:v>0.842476845</c:v>
                </c:pt>
                <c:pt idx="121">
                  <c:v>0.842592597</c:v>
                </c:pt>
                <c:pt idx="122">
                  <c:v>0.842708349</c:v>
                </c:pt>
                <c:pt idx="123">
                  <c:v>0.842824101</c:v>
                </c:pt>
                <c:pt idx="124">
                  <c:v>0.842939794</c:v>
                </c:pt>
                <c:pt idx="125">
                  <c:v>0.843055546</c:v>
                </c:pt>
                <c:pt idx="126">
                  <c:v>0.843171299</c:v>
                </c:pt>
                <c:pt idx="127">
                  <c:v>0.843287051</c:v>
                </c:pt>
                <c:pt idx="128">
                  <c:v>0.843402803</c:v>
                </c:pt>
                <c:pt idx="129">
                  <c:v>0.843518496</c:v>
                </c:pt>
                <c:pt idx="130">
                  <c:v>0.843634248</c:v>
                </c:pt>
                <c:pt idx="131">
                  <c:v>0.84375</c:v>
                </c:pt>
                <c:pt idx="132">
                  <c:v>0.843865752</c:v>
                </c:pt>
                <c:pt idx="133">
                  <c:v>0.843981504</c:v>
                </c:pt>
                <c:pt idx="134">
                  <c:v>0.844097197</c:v>
                </c:pt>
                <c:pt idx="135">
                  <c:v>0.844212949</c:v>
                </c:pt>
                <c:pt idx="136">
                  <c:v>0.844328701</c:v>
                </c:pt>
                <c:pt idx="137">
                  <c:v>0.844444454</c:v>
                </c:pt>
                <c:pt idx="138">
                  <c:v>0.844560206</c:v>
                </c:pt>
                <c:pt idx="139">
                  <c:v>0.844675899</c:v>
                </c:pt>
                <c:pt idx="140">
                  <c:v>0.844791651</c:v>
                </c:pt>
                <c:pt idx="141">
                  <c:v>0.844907403</c:v>
                </c:pt>
                <c:pt idx="142">
                  <c:v>0.845023155</c:v>
                </c:pt>
                <c:pt idx="143">
                  <c:v>0.845138907</c:v>
                </c:pt>
                <c:pt idx="144">
                  <c:v>0.8452546</c:v>
                </c:pt>
                <c:pt idx="145">
                  <c:v>0.845370352</c:v>
                </c:pt>
                <c:pt idx="146">
                  <c:v>0.845486104</c:v>
                </c:pt>
                <c:pt idx="147">
                  <c:v>0.845601857</c:v>
                </c:pt>
                <c:pt idx="148">
                  <c:v>0.845717609</c:v>
                </c:pt>
                <c:pt idx="149">
                  <c:v>0.845833361</c:v>
                </c:pt>
                <c:pt idx="150">
                  <c:v>0.845949054</c:v>
                </c:pt>
                <c:pt idx="151">
                  <c:v>0.846064806</c:v>
                </c:pt>
                <c:pt idx="152">
                  <c:v>0.846180558</c:v>
                </c:pt>
                <c:pt idx="153">
                  <c:v>0.84629631</c:v>
                </c:pt>
                <c:pt idx="154">
                  <c:v>0.846412063</c:v>
                </c:pt>
                <c:pt idx="155">
                  <c:v>0.846527755</c:v>
                </c:pt>
                <c:pt idx="156">
                  <c:v>0.846643507</c:v>
                </c:pt>
                <c:pt idx="157">
                  <c:v>0.84675926</c:v>
                </c:pt>
                <c:pt idx="158">
                  <c:v>0.846875012</c:v>
                </c:pt>
                <c:pt idx="159">
                  <c:v>0.846990764</c:v>
                </c:pt>
                <c:pt idx="160">
                  <c:v>0.847106457</c:v>
                </c:pt>
                <c:pt idx="161">
                  <c:v>0.847222209</c:v>
                </c:pt>
                <c:pt idx="162">
                  <c:v>0.847337961</c:v>
                </c:pt>
                <c:pt idx="163">
                  <c:v>0.847453713</c:v>
                </c:pt>
                <c:pt idx="164">
                  <c:v>0.847569466</c:v>
                </c:pt>
                <c:pt idx="165">
                  <c:v>0.847685158</c:v>
                </c:pt>
                <c:pt idx="166">
                  <c:v>0.84780091</c:v>
                </c:pt>
                <c:pt idx="167">
                  <c:v>0.847916663</c:v>
                </c:pt>
                <c:pt idx="168">
                  <c:v>0.848032415</c:v>
                </c:pt>
                <c:pt idx="169">
                  <c:v>0.848148167</c:v>
                </c:pt>
                <c:pt idx="170">
                  <c:v>0.84826386</c:v>
                </c:pt>
                <c:pt idx="171">
                  <c:v>0.848379612</c:v>
                </c:pt>
                <c:pt idx="172">
                  <c:v>0.848495364</c:v>
                </c:pt>
                <c:pt idx="173">
                  <c:v>0.848611116</c:v>
                </c:pt>
                <c:pt idx="174">
                  <c:v>0.848726869</c:v>
                </c:pt>
                <c:pt idx="175">
                  <c:v>0.848842621</c:v>
                </c:pt>
                <c:pt idx="176">
                  <c:v>0.848958313</c:v>
                </c:pt>
                <c:pt idx="177">
                  <c:v>0.849074066</c:v>
                </c:pt>
                <c:pt idx="178">
                  <c:v>0.849189818</c:v>
                </c:pt>
                <c:pt idx="179">
                  <c:v>0.84930557</c:v>
                </c:pt>
                <c:pt idx="180">
                  <c:v>0.849421322</c:v>
                </c:pt>
                <c:pt idx="181">
                  <c:v>0.849537015</c:v>
                </c:pt>
                <c:pt idx="182">
                  <c:v>0.849652767</c:v>
                </c:pt>
                <c:pt idx="183">
                  <c:v>0.849768519</c:v>
                </c:pt>
                <c:pt idx="184">
                  <c:v>0.849884272</c:v>
                </c:pt>
                <c:pt idx="185">
                  <c:v>0.850000024</c:v>
                </c:pt>
                <c:pt idx="186">
                  <c:v>0.850115716</c:v>
                </c:pt>
                <c:pt idx="187">
                  <c:v>0.850231469</c:v>
                </c:pt>
                <c:pt idx="188">
                  <c:v>0.850347221</c:v>
                </c:pt>
                <c:pt idx="189">
                  <c:v>0.850462973</c:v>
                </c:pt>
                <c:pt idx="190">
                  <c:v>0.850578725</c:v>
                </c:pt>
                <c:pt idx="191">
                  <c:v>0.850694418</c:v>
                </c:pt>
                <c:pt idx="192">
                  <c:v>0.85081017</c:v>
                </c:pt>
                <c:pt idx="193">
                  <c:v>0.850925922</c:v>
                </c:pt>
                <c:pt idx="194">
                  <c:v>0.851041675</c:v>
                </c:pt>
                <c:pt idx="195">
                  <c:v>0.851157427</c:v>
                </c:pt>
                <c:pt idx="196">
                  <c:v>0.851273119</c:v>
                </c:pt>
                <c:pt idx="197">
                  <c:v>0.851388872</c:v>
                </c:pt>
                <c:pt idx="198">
                  <c:v>0.851504624</c:v>
                </c:pt>
                <c:pt idx="199">
                  <c:v>0.851620376</c:v>
                </c:pt>
                <c:pt idx="200">
                  <c:v>0.851736128</c:v>
                </c:pt>
                <c:pt idx="201">
                  <c:v>0.851851881</c:v>
                </c:pt>
                <c:pt idx="202">
                  <c:v>0.851967573</c:v>
                </c:pt>
                <c:pt idx="203">
                  <c:v>0.852083325</c:v>
                </c:pt>
                <c:pt idx="204">
                  <c:v>0.852199078</c:v>
                </c:pt>
                <c:pt idx="205">
                  <c:v>0.85231483</c:v>
                </c:pt>
                <c:pt idx="206">
                  <c:v>0.852430582</c:v>
                </c:pt>
                <c:pt idx="207">
                  <c:v>0.852546275</c:v>
                </c:pt>
                <c:pt idx="208">
                  <c:v>0.852662027</c:v>
                </c:pt>
                <c:pt idx="209">
                  <c:v>0.852777779</c:v>
                </c:pt>
                <c:pt idx="210">
                  <c:v>0.852893531</c:v>
                </c:pt>
                <c:pt idx="211">
                  <c:v>0.853009284</c:v>
                </c:pt>
                <c:pt idx="212">
                  <c:v>0.853124976</c:v>
                </c:pt>
                <c:pt idx="213">
                  <c:v>0.853240728</c:v>
                </c:pt>
                <c:pt idx="214">
                  <c:v>0.853356481</c:v>
                </c:pt>
                <c:pt idx="215">
                  <c:v>0.853472233</c:v>
                </c:pt>
                <c:pt idx="216">
                  <c:v>0.853587985</c:v>
                </c:pt>
                <c:pt idx="217">
                  <c:v>0.853703678</c:v>
                </c:pt>
                <c:pt idx="218">
                  <c:v>0.85381943</c:v>
                </c:pt>
                <c:pt idx="219">
                  <c:v>0.853935182</c:v>
                </c:pt>
                <c:pt idx="220">
                  <c:v>0.854050934</c:v>
                </c:pt>
                <c:pt idx="221">
                  <c:v>0.854166687</c:v>
                </c:pt>
                <c:pt idx="222">
                  <c:v>0.854282379</c:v>
                </c:pt>
                <c:pt idx="223">
                  <c:v>0.854398131</c:v>
                </c:pt>
                <c:pt idx="224">
                  <c:v>0.854513884</c:v>
                </c:pt>
                <c:pt idx="225">
                  <c:v>0.854629636</c:v>
                </c:pt>
                <c:pt idx="226">
                  <c:v>0.854745388</c:v>
                </c:pt>
                <c:pt idx="227">
                  <c:v>0.85486114</c:v>
                </c:pt>
                <c:pt idx="228">
                  <c:v>0.854976833</c:v>
                </c:pt>
                <c:pt idx="229">
                  <c:v>0.855092585</c:v>
                </c:pt>
                <c:pt idx="230">
                  <c:v>0.855208337</c:v>
                </c:pt>
                <c:pt idx="231">
                  <c:v>0.85532409</c:v>
                </c:pt>
                <c:pt idx="232">
                  <c:v>0.855439842</c:v>
                </c:pt>
                <c:pt idx="233">
                  <c:v>0.855555534</c:v>
                </c:pt>
                <c:pt idx="234">
                  <c:v>0.855671287</c:v>
                </c:pt>
                <c:pt idx="235">
                  <c:v>0.855787039</c:v>
                </c:pt>
                <c:pt idx="236">
                  <c:v>0.855902791</c:v>
                </c:pt>
                <c:pt idx="237">
                  <c:v>0.856018543</c:v>
                </c:pt>
                <c:pt idx="238">
                  <c:v>0.856134236</c:v>
                </c:pt>
                <c:pt idx="239">
                  <c:v>0.856249988</c:v>
                </c:pt>
                <c:pt idx="240">
                  <c:v>0.85636574</c:v>
                </c:pt>
                <c:pt idx="241">
                  <c:v>0.856481493</c:v>
                </c:pt>
                <c:pt idx="242">
                  <c:v>0.856597245</c:v>
                </c:pt>
                <c:pt idx="243">
                  <c:v>0.856712937</c:v>
                </c:pt>
                <c:pt idx="244">
                  <c:v>0.85682869</c:v>
                </c:pt>
                <c:pt idx="245">
                  <c:v>0.856944442</c:v>
                </c:pt>
                <c:pt idx="246">
                  <c:v>0.857060194</c:v>
                </c:pt>
                <c:pt idx="247">
                  <c:v>0.857175946</c:v>
                </c:pt>
                <c:pt idx="248">
                  <c:v>0.857291639</c:v>
                </c:pt>
                <c:pt idx="249">
                  <c:v>0.857407391</c:v>
                </c:pt>
                <c:pt idx="250">
                  <c:v>0.857523143</c:v>
                </c:pt>
                <c:pt idx="251">
                  <c:v>0.857638896</c:v>
                </c:pt>
                <c:pt idx="252">
                  <c:v>0.857754648</c:v>
                </c:pt>
                <c:pt idx="253">
                  <c:v>0.8578704</c:v>
                </c:pt>
                <c:pt idx="254">
                  <c:v>0.857986093</c:v>
                </c:pt>
                <c:pt idx="255">
                  <c:v>0.858101845</c:v>
                </c:pt>
                <c:pt idx="256">
                  <c:v>0.858217597</c:v>
                </c:pt>
                <c:pt idx="257">
                  <c:v>0.858333349</c:v>
                </c:pt>
                <c:pt idx="258">
                  <c:v>0.858449101</c:v>
                </c:pt>
                <c:pt idx="259">
                  <c:v>0.858564794</c:v>
                </c:pt>
                <c:pt idx="260">
                  <c:v>0.858680546</c:v>
                </c:pt>
                <c:pt idx="261">
                  <c:v>0.858796299</c:v>
                </c:pt>
                <c:pt idx="262">
                  <c:v>0.858912051</c:v>
                </c:pt>
                <c:pt idx="263">
                  <c:v>0.859027803</c:v>
                </c:pt>
                <c:pt idx="264">
                  <c:v>0.859143496</c:v>
                </c:pt>
                <c:pt idx="265">
                  <c:v>0.859259248</c:v>
                </c:pt>
                <c:pt idx="266">
                  <c:v>0.859375</c:v>
                </c:pt>
                <c:pt idx="267">
                  <c:v>0.859490752</c:v>
                </c:pt>
                <c:pt idx="268">
                  <c:v>0.859606504</c:v>
                </c:pt>
                <c:pt idx="269">
                  <c:v>0.859722197</c:v>
                </c:pt>
                <c:pt idx="270">
                  <c:v>0.859837949</c:v>
                </c:pt>
                <c:pt idx="271">
                  <c:v>0.859953701</c:v>
                </c:pt>
                <c:pt idx="272">
                  <c:v>0.860069454</c:v>
                </c:pt>
                <c:pt idx="273">
                  <c:v>0.860185206</c:v>
                </c:pt>
                <c:pt idx="274">
                  <c:v>0.860300899</c:v>
                </c:pt>
                <c:pt idx="275">
                  <c:v>0.860416651</c:v>
                </c:pt>
                <c:pt idx="276">
                  <c:v>0.860532403</c:v>
                </c:pt>
                <c:pt idx="277">
                  <c:v>0.860648155</c:v>
                </c:pt>
                <c:pt idx="278">
                  <c:v>0.860763907</c:v>
                </c:pt>
                <c:pt idx="279">
                  <c:v>0.8608796</c:v>
                </c:pt>
                <c:pt idx="280">
                  <c:v>0.860995352</c:v>
                </c:pt>
                <c:pt idx="281">
                  <c:v>0.861111104</c:v>
                </c:pt>
                <c:pt idx="282">
                  <c:v>0.861226857</c:v>
                </c:pt>
                <c:pt idx="283">
                  <c:v>0.861342609</c:v>
                </c:pt>
                <c:pt idx="284">
                  <c:v>0.861458361</c:v>
                </c:pt>
                <c:pt idx="285">
                  <c:v>0.861574054</c:v>
                </c:pt>
                <c:pt idx="286">
                  <c:v>0.861689806</c:v>
                </c:pt>
                <c:pt idx="287">
                  <c:v>0.861805558</c:v>
                </c:pt>
                <c:pt idx="288">
                  <c:v>0.86192131</c:v>
                </c:pt>
                <c:pt idx="289">
                  <c:v>0.862037063</c:v>
                </c:pt>
                <c:pt idx="290">
                  <c:v>0.862152755</c:v>
                </c:pt>
                <c:pt idx="291">
                  <c:v>0.862268507</c:v>
                </c:pt>
                <c:pt idx="292">
                  <c:v>0.86238426</c:v>
                </c:pt>
                <c:pt idx="293">
                  <c:v>0.862500012</c:v>
                </c:pt>
                <c:pt idx="294">
                  <c:v>0.862615764</c:v>
                </c:pt>
                <c:pt idx="295">
                  <c:v>0.862731457</c:v>
                </c:pt>
                <c:pt idx="296">
                  <c:v>0.862847209</c:v>
                </c:pt>
                <c:pt idx="297">
                  <c:v>0.862962961</c:v>
                </c:pt>
                <c:pt idx="298">
                  <c:v>0.863078713</c:v>
                </c:pt>
                <c:pt idx="299">
                  <c:v>0.863194466</c:v>
                </c:pt>
                <c:pt idx="300">
                  <c:v>0.863310158</c:v>
                </c:pt>
                <c:pt idx="301">
                  <c:v>0.86342591</c:v>
                </c:pt>
                <c:pt idx="302">
                  <c:v>0.863541663</c:v>
                </c:pt>
                <c:pt idx="303">
                  <c:v>0.863657415</c:v>
                </c:pt>
                <c:pt idx="304">
                  <c:v>0.863773167</c:v>
                </c:pt>
                <c:pt idx="305">
                  <c:v>0.86388886</c:v>
                </c:pt>
                <c:pt idx="306">
                  <c:v>0.864004612</c:v>
                </c:pt>
                <c:pt idx="307">
                  <c:v>0.864120364</c:v>
                </c:pt>
                <c:pt idx="308">
                  <c:v>0.864236116</c:v>
                </c:pt>
                <c:pt idx="309">
                  <c:v>0.864351869</c:v>
                </c:pt>
                <c:pt idx="310">
                  <c:v>0.864467621</c:v>
                </c:pt>
                <c:pt idx="311">
                  <c:v>0.864583313</c:v>
                </c:pt>
                <c:pt idx="312">
                  <c:v>0.864699066</c:v>
                </c:pt>
                <c:pt idx="313">
                  <c:v>0.864814818</c:v>
                </c:pt>
                <c:pt idx="314">
                  <c:v>0.86493057</c:v>
                </c:pt>
                <c:pt idx="315">
                  <c:v>0.865046322</c:v>
                </c:pt>
                <c:pt idx="316">
                  <c:v>0.865162015</c:v>
                </c:pt>
                <c:pt idx="317">
                  <c:v>0.865277767</c:v>
                </c:pt>
                <c:pt idx="318">
                  <c:v>0.865393519</c:v>
                </c:pt>
                <c:pt idx="319">
                  <c:v>0.865509272</c:v>
                </c:pt>
                <c:pt idx="320">
                  <c:v>0.865625024</c:v>
                </c:pt>
                <c:pt idx="321">
                  <c:v>0.865740716</c:v>
                </c:pt>
                <c:pt idx="322">
                  <c:v>0.865856469</c:v>
                </c:pt>
                <c:pt idx="323">
                  <c:v>0.865972221</c:v>
                </c:pt>
                <c:pt idx="324">
                  <c:v>0.866087973</c:v>
                </c:pt>
                <c:pt idx="325">
                  <c:v>0.866203725</c:v>
                </c:pt>
                <c:pt idx="326">
                  <c:v>0.866319418</c:v>
                </c:pt>
                <c:pt idx="327">
                  <c:v>0.86643517</c:v>
                </c:pt>
                <c:pt idx="328">
                  <c:v>0.866550922</c:v>
                </c:pt>
                <c:pt idx="329">
                  <c:v>0.866666675</c:v>
                </c:pt>
                <c:pt idx="330">
                  <c:v>0.866782427</c:v>
                </c:pt>
                <c:pt idx="331">
                  <c:v>0.866898119</c:v>
                </c:pt>
                <c:pt idx="332">
                  <c:v>0.867013872</c:v>
                </c:pt>
                <c:pt idx="333">
                  <c:v>0.867129624</c:v>
                </c:pt>
                <c:pt idx="334">
                  <c:v>0.867245376</c:v>
                </c:pt>
                <c:pt idx="335">
                  <c:v>0.867361128</c:v>
                </c:pt>
                <c:pt idx="336">
                  <c:v>0.867476881</c:v>
                </c:pt>
                <c:pt idx="337">
                  <c:v>0.867592573</c:v>
                </c:pt>
                <c:pt idx="338">
                  <c:v>0.867708325</c:v>
                </c:pt>
                <c:pt idx="339">
                  <c:v>0.867824078</c:v>
                </c:pt>
                <c:pt idx="340">
                  <c:v>0.86793983</c:v>
                </c:pt>
                <c:pt idx="341">
                  <c:v>0.868055582</c:v>
                </c:pt>
                <c:pt idx="342">
                  <c:v>0.868171275</c:v>
                </c:pt>
                <c:pt idx="343">
                  <c:v>0.868287027</c:v>
                </c:pt>
                <c:pt idx="344">
                  <c:v>0.868402779</c:v>
                </c:pt>
                <c:pt idx="345">
                  <c:v>0.868518531</c:v>
                </c:pt>
                <c:pt idx="346">
                  <c:v>0.868634284</c:v>
                </c:pt>
                <c:pt idx="347">
                  <c:v>0.868749976</c:v>
                </c:pt>
                <c:pt idx="348">
                  <c:v>0.868865728</c:v>
                </c:pt>
                <c:pt idx="349">
                  <c:v>0.868981481</c:v>
                </c:pt>
                <c:pt idx="350">
                  <c:v>0.869097233</c:v>
                </c:pt>
                <c:pt idx="351">
                  <c:v>0.869212985</c:v>
                </c:pt>
                <c:pt idx="352">
                  <c:v>0.869328678</c:v>
                </c:pt>
                <c:pt idx="353">
                  <c:v>0.86944443</c:v>
                </c:pt>
                <c:pt idx="354">
                  <c:v>0.869560182</c:v>
                </c:pt>
                <c:pt idx="355">
                  <c:v>0.869675934</c:v>
                </c:pt>
                <c:pt idx="356">
                  <c:v>0.869791687</c:v>
                </c:pt>
                <c:pt idx="357">
                  <c:v>0.869907379</c:v>
                </c:pt>
                <c:pt idx="358">
                  <c:v>0.870023131</c:v>
                </c:pt>
                <c:pt idx="359">
                  <c:v>0.870138884</c:v>
                </c:pt>
                <c:pt idx="360">
                  <c:v>0.870254636</c:v>
                </c:pt>
                <c:pt idx="361">
                  <c:v>0.870370388</c:v>
                </c:pt>
                <c:pt idx="362">
                  <c:v>0.87048614</c:v>
                </c:pt>
                <c:pt idx="363">
                  <c:v>0.870601833</c:v>
                </c:pt>
                <c:pt idx="364">
                  <c:v>0.870717585</c:v>
                </c:pt>
                <c:pt idx="365">
                  <c:v>0.870833337</c:v>
                </c:pt>
                <c:pt idx="366">
                  <c:v>0.87094909</c:v>
                </c:pt>
                <c:pt idx="367">
                  <c:v>0.871064842</c:v>
                </c:pt>
                <c:pt idx="368">
                  <c:v>0.871180534</c:v>
                </c:pt>
                <c:pt idx="369">
                  <c:v>0.871296287</c:v>
                </c:pt>
                <c:pt idx="370">
                  <c:v>0.871412039</c:v>
                </c:pt>
                <c:pt idx="371">
                  <c:v>0.871527791</c:v>
                </c:pt>
                <c:pt idx="372">
                  <c:v>0.871643543</c:v>
                </c:pt>
                <c:pt idx="373">
                  <c:v>0.871759236</c:v>
                </c:pt>
                <c:pt idx="374">
                  <c:v>0.871874988</c:v>
                </c:pt>
                <c:pt idx="375">
                  <c:v>0.87199074</c:v>
                </c:pt>
                <c:pt idx="376">
                  <c:v>0.872106493</c:v>
                </c:pt>
                <c:pt idx="377">
                  <c:v>0.872222245</c:v>
                </c:pt>
                <c:pt idx="378">
                  <c:v>0.872337937</c:v>
                </c:pt>
                <c:pt idx="379">
                  <c:v>0.87245369</c:v>
                </c:pt>
                <c:pt idx="380">
                  <c:v>0.872569442</c:v>
                </c:pt>
                <c:pt idx="381">
                  <c:v>0.872685194</c:v>
                </c:pt>
                <c:pt idx="382">
                  <c:v>0.872800946</c:v>
                </c:pt>
                <c:pt idx="383">
                  <c:v>0.872916639</c:v>
                </c:pt>
                <c:pt idx="384">
                  <c:v>0.873032391</c:v>
                </c:pt>
                <c:pt idx="385">
                  <c:v>0.873148143</c:v>
                </c:pt>
                <c:pt idx="386">
                  <c:v>0.873263896</c:v>
                </c:pt>
                <c:pt idx="387">
                  <c:v>0.873379648</c:v>
                </c:pt>
                <c:pt idx="388">
                  <c:v>0.8734954</c:v>
                </c:pt>
                <c:pt idx="389">
                  <c:v>0.873611093</c:v>
                </c:pt>
                <c:pt idx="390">
                  <c:v>0.873726845</c:v>
                </c:pt>
                <c:pt idx="391">
                  <c:v>0.873842597</c:v>
                </c:pt>
                <c:pt idx="392">
                  <c:v>0.873958349</c:v>
                </c:pt>
                <c:pt idx="393">
                  <c:v>0.874074101</c:v>
                </c:pt>
                <c:pt idx="394">
                  <c:v>0.874189794</c:v>
                </c:pt>
                <c:pt idx="395">
                  <c:v>0.874305546</c:v>
                </c:pt>
                <c:pt idx="396">
                  <c:v>0.874421299</c:v>
                </c:pt>
                <c:pt idx="397">
                  <c:v>0.874537051</c:v>
                </c:pt>
                <c:pt idx="398">
                  <c:v>0.874652803</c:v>
                </c:pt>
                <c:pt idx="399">
                  <c:v>0.874768496</c:v>
                </c:pt>
                <c:pt idx="400">
                  <c:v>0.874884248</c:v>
                </c:pt>
                <c:pt idx="401">
                  <c:v>0.875</c:v>
                </c:pt>
                <c:pt idx="402">
                  <c:v>0.875115752</c:v>
                </c:pt>
                <c:pt idx="403">
                  <c:v>0.875231504</c:v>
                </c:pt>
                <c:pt idx="404">
                  <c:v>0.875347197</c:v>
                </c:pt>
                <c:pt idx="405">
                  <c:v>0.875462949</c:v>
                </c:pt>
                <c:pt idx="406">
                  <c:v>0.875578701</c:v>
                </c:pt>
                <c:pt idx="407">
                  <c:v>0.875694454</c:v>
                </c:pt>
                <c:pt idx="408">
                  <c:v>0.875810206</c:v>
                </c:pt>
                <c:pt idx="409">
                  <c:v>0.875925899</c:v>
                </c:pt>
                <c:pt idx="410">
                  <c:v>0.876041651</c:v>
                </c:pt>
                <c:pt idx="411">
                  <c:v>0.876157403</c:v>
                </c:pt>
                <c:pt idx="412">
                  <c:v>0.876273155</c:v>
                </c:pt>
                <c:pt idx="413">
                  <c:v>0.876388907</c:v>
                </c:pt>
                <c:pt idx="414">
                  <c:v>0.8765046</c:v>
                </c:pt>
                <c:pt idx="415">
                  <c:v>0.876620352</c:v>
                </c:pt>
                <c:pt idx="416">
                  <c:v>0.876736104</c:v>
                </c:pt>
                <c:pt idx="417">
                  <c:v>0.876851857</c:v>
                </c:pt>
                <c:pt idx="418">
                  <c:v>0.876967609</c:v>
                </c:pt>
                <c:pt idx="419">
                  <c:v>0.877083361</c:v>
                </c:pt>
                <c:pt idx="420">
                  <c:v>0.877199054</c:v>
                </c:pt>
                <c:pt idx="421">
                  <c:v>0.877314806</c:v>
                </c:pt>
                <c:pt idx="422">
                  <c:v>0.877430558</c:v>
                </c:pt>
                <c:pt idx="423">
                  <c:v>0.87754631</c:v>
                </c:pt>
                <c:pt idx="424">
                  <c:v>0.877662063</c:v>
                </c:pt>
                <c:pt idx="425">
                  <c:v>0.877777755</c:v>
                </c:pt>
                <c:pt idx="426">
                  <c:v>0.877893507</c:v>
                </c:pt>
                <c:pt idx="427">
                  <c:v>0.87800926</c:v>
                </c:pt>
                <c:pt idx="428">
                  <c:v>0.878125012</c:v>
                </c:pt>
                <c:pt idx="429">
                  <c:v>0.878240764</c:v>
                </c:pt>
                <c:pt idx="430">
                  <c:v>0.878356457</c:v>
                </c:pt>
                <c:pt idx="431">
                  <c:v>0.878472209</c:v>
                </c:pt>
                <c:pt idx="432">
                  <c:v>0.878587961</c:v>
                </c:pt>
                <c:pt idx="433">
                  <c:v>0.878703713</c:v>
                </c:pt>
                <c:pt idx="434">
                  <c:v>0.878819466</c:v>
                </c:pt>
                <c:pt idx="435">
                  <c:v>0.878935158</c:v>
                </c:pt>
                <c:pt idx="436">
                  <c:v>0.87905091</c:v>
                </c:pt>
                <c:pt idx="437">
                  <c:v>0.879166663</c:v>
                </c:pt>
                <c:pt idx="438">
                  <c:v>0.879282415</c:v>
                </c:pt>
                <c:pt idx="439">
                  <c:v>0.879398167</c:v>
                </c:pt>
                <c:pt idx="440">
                  <c:v>0.87951386</c:v>
                </c:pt>
                <c:pt idx="441">
                  <c:v>0.879629612</c:v>
                </c:pt>
                <c:pt idx="442">
                  <c:v>0.879745364</c:v>
                </c:pt>
                <c:pt idx="443">
                  <c:v>0.879861116</c:v>
                </c:pt>
                <c:pt idx="444">
                  <c:v>0.879976869</c:v>
                </c:pt>
                <c:pt idx="445">
                  <c:v>0.880092621</c:v>
                </c:pt>
                <c:pt idx="446">
                  <c:v>0.880208313</c:v>
                </c:pt>
                <c:pt idx="447">
                  <c:v>0.880324066</c:v>
                </c:pt>
                <c:pt idx="448">
                  <c:v>0.880439818</c:v>
                </c:pt>
                <c:pt idx="449">
                  <c:v>0.88055557</c:v>
                </c:pt>
                <c:pt idx="450">
                  <c:v>0.880671322</c:v>
                </c:pt>
                <c:pt idx="451">
                  <c:v>0.880787015</c:v>
                </c:pt>
                <c:pt idx="452">
                  <c:v>0.880902767</c:v>
                </c:pt>
                <c:pt idx="453">
                  <c:v>0.881018519</c:v>
                </c:pt>
                <c:pt idx="454">
                  <c:v>0.881134272</c:v>
                </c:pt>
                <c:pt idx="455">
                  <c:v>0.881250024</c:v>
                </c:pt>
                <c:pt idx="456">
                  <c:v>0.881365716</c:v>
                </c:pt>
                <c:pt idx="457">
                  <c:v>0.881481469</c:v>
                </c:pt>
                <c:pt idx="458">
                  <c:v>0.881597221</c:v>
                </c:pt>
                <c:pt idx="459">
                  <c:v>0.881712973</c:v>
                </c:pt>
                <c:pt idx="460">
                  <c:v>0.881828725</c:v>
                </c:pt>
                <c:pt idx="461">
                  <c:v>0.881944418</c:v>
                </c:pt>
                <c:pt idx="462">
                  <c:v>0.88206017</c:v>
                </c:pt>
                <c:pt idx="463">
                  <c:v>0.882175922</c:v>
                </c:pt>
                <c:pt idx="464">
                  <c:v>0.882291675</c:v>
                </c:pt>
                <c:pt idx="465">
                  <c:v>0.882407427</c:v>
                </c:pt>
                <c:pt idx="466">
                  <c:v>0.882523119</c:v>
                </c:pt>
                <c:pt idx="467">
                  <c:v>0.882638872</c:v>
                </c:pt>
                <c:pt idx="468">
                  <c:v>0.882754624</c:v>
                </c:pt>
                <c:pt idx="469">
                  <c:v>0.882870376</c:v>
                </c:pt>
                <c:pt idx="470">
                  <c:v>0.882986128</c:v>
                </c:pt>
                <c:pt idx="471">
                  <c:v>0.883101881</c:v>
                </c:pt>
                <c:pt idx="472">
                  <c:v>0.883217573</c:v>
                </c:pt>
                <c:pt idx="473">
                  <c:v>0.883333325</c:v>
                </c:pt>
                <c:pt idx="474">
                  <c:v>0.883449078</c:v>
                </c:pt>
                <c:pt idx="475">
                  <c:v>0.88356483</c:v>
                </c:pt>
                <c:pt idx="476">
                  <c:v>0.883680582</c:v>
                </c:pt>
                <c:pt idx="477">
                  <c:v>0.883796275</c:v>
                </c:pt>
                <c:pt idx="478">
                  <c:v>0.883912027</c:v>
                </c:pt>
                <c:pt idx="479">
                  <c:v>0.884027779</c:v>
                </c:pt>
                <c:pt idx="480">
                  <c:v>0.884143531</c:v>
                </c:pt>
                <c:pt idx="481">
                  <c:v>0.884259284</c:v>
                </c:pt>
                <c:pt idx="482">
                  <c:v>0.884374976</c:v>
                </c:pt>
                <c:pt idx="483">
                  <c:v>0.884490728</c:v>
                </c:pt>
                <c:pt idx="484">
                  <c:v>0.884606481</c:v>
                </c:pt>
                <c:pt idx="485">
                  <c:v>0.884722233</c:v>
                </c:pt>
                <c:pt idx="486">
                  <c:v>0.884837985</c:v>
                </c:pt>
                <c:pt idx="487">
                  <c:v>0.884953678</c:v>
                </c:pt>
                <c:pt idx="488">
                  <c:v>0.88506943</c:v>
                </c:pt>
                <c:pt idx="489">
                  <c:v>0.885185182</c:v>
                </c:pt>
                <c:pt idx="490">
                  <c:v>0.885300934</c:v>
                </c:pt>
                <c:pt idx="491">
                  <c:v>0.885416687</c:v>
                </c:pt>
                <c:pt idx="492">
                  <c:v>0.885532379</c:v>
                </c:pt>
                <c:pt idx="493">
                  <c:v>0.885648131</c:v>
                </c:pt>
                <c:pt idx="494">
                  <c:v>0.885763884</c:v>
                </c:pt>
                <c:pt idx="495">
                  <c:v>0.885879636</c:v>
                </c:pt>
                <c:pt idx="496">
                  <c:v>0.885995388</c:v>
                </c:pt>
                <c:pt idx="497">
                  <c:v>0.88611114</c:v>
                </c:pt>
                <c:pt idx="498">
                  <c:v>0.886226833</c:v>
                </c:pt>
                <c:pt idx="499">
                  <c:v>0.886342585</c:v>
                </c:pt>
                <c:pt idx="500">
                  <c:v>0.886458337</c:v>
                </c:pt>
                <c:pt idx="501">
                  <c:v>0.88657409</c:v>
                </c:pt>
                <c:pt idx="502">
                  <c:v>0.886689842</c:v>
                </c:pt>
                <c:pt idx="503">
                  <c:v>0.886805534</c:v>
                </c:pt>
                <c:pt idx="504">
                  <c:v>0.886921287</c:v>
                </c:pt>
                <c:pt idx="505">
                  <c:v>0.887037039</c:v>
                </c:pt>
                <c:pt idx="506">
                  <c:v>0.887152791</c:v>
                </c:pt>
                <c:pt idx="507">
                  <c:v>0.887268543</c:v>
                </c:pt>
                <c:pt idx="508">
                  <c:v>0.887384236</c:v>
                </c:pt>
                <c:pt idx="509">
                  <c:v>0.887499988</c:v>
                </c:pt>
                <c:pt idx="510">
                  <c:v>0.88761574</c:v>
                </c:pt>
                <c:pt idx="511">
                  <c:v>0.887731493</c:v>
                </c:pt>
                <c:pt idx="512">
                  <c:v>0.887847245</c:v>
                </c:pt>
                <c:pt idx="513">
                  <c:v>0.887962937</c:v>
                </c:pt>
                <c:pt idx="514">
                  <c:v>0.88807869</c:v>
                </c:pt>
                <c:pt idx="515">
                  <c:v>0.888194442</c:v>
                </c:pt>
                <c:pt idx="516">
                  <c:v>0.888310194</c:v>
                </c:pt>
                <c:pt idx="517">
                  <c:v>0.888425946</c:v>
                </c:pt>
                <c:pt idx="518">
                  <c:v>0.888541639</c:v>
                </c:pt>
                <c:pt idx="519">
                  <c:v>0.888657391</c:v>
                </c:pt>
                <c:pt idx="520">
                  <c:v>0.888773143</c:v>
                </c:pt>
                <c:pt idx="521">
                  <c:v>0.888888896</c:v>
                </c:pt>
                <c:pt idx="522">
                  <c:v>0.889004648</c:v>
                </c:pt>
                <c:pt idx="523">
                  <c:v>0.8891204</c:v>
                </c:pt>
                <c:pt idx="524">
                  <c:v>0.889236093</c:v>
                </c:pt>
                <c:pt idx="525">
                  <c:v>0.889351845</c:v>
                </c:pt>
                <c:pt idx="526">
                  <c:v>0.889467597</c:v>
                </c:pt>
                <c:pt idx="527">
                  <c:v>0.889583349</c:v>
                </c:pt>
                <c:pt idx="528">
                  <c:v>0.889699101</c:v>
                </c:pt>
                <c:pt idx="529">
                  <c:v>0.889814794</c:v>
                </c:pt>
                <c:pt idx="530">
                  <c:v>0.889930546</c:v>
                </c:pt>
                <c:pt idx="531">
                  <c:v>0.890046299</c:v>
                </c:pt>
                <c:pt idx="532">
                  <c:v>0.890162051</c:v>
                </c:pt>
                <c:pt idx="533">
                  <c:v>0.890277803</c:v>
                </c:pt>
                <c:pt idx="534">
                  <c:v>0.890393496</c:v>
                </c:pt>
                <c:pt idx="535">
                  <c:v>0.890509248</c:v>
                </c:pt>
                <c:pt idx="536">
                  <c:v>0.890625</c:v>
                </c:pt>
                <c:pt idx="537">
                  <c:v>0.890740752</c:v>
                </c:pt>
                <c:pt idx="538">
                  <c:v>0.890856504</c:v>
                </c:pt>
                <c:pt idx="539">
                  <c:v>0.890972197</c:v>
                </c:pt>
                <c:pt idx="540">
                  <c:v>0.891087949</c:v>
                </c:pt>
                <c:pt idx="541">
                  <c:v>0.891203701</c:v>
                </c:pt>
                <c:pt idx="542">
                  <c:v>0.891319454</c:v>
                </c:pt>
                <c:pt idx="543">
                  <c:v>0.891435206</c:v>
                </c:pt>
                <c:pt idx="544">
                  <c:v>0.891550899</c:v>
                </c:pt>
                <c:pt idx="545">
                  <c:v>0.891666651</c:v>
                </c:pt>
                <c:pt idx="546">
                  <c:v>0.891782403</c:v>
                </c:pt>
                <c:pt idx="547">
                  <c:v>0.891898155</c:v>
                </c:pt>
                <c:pt idx="548">
                  <c:v>0.892013907</c:v>
                </c:pt>
                <c:pt idx="549">
                  <c:v>0.8921296</c:v>
                </c:pt>
                <c:pt idx="550">
                  <c:v>0.892245352</c:v>
                </c:pt>
                <c:pt idx="551">
                  <c:v>0.892361104</c:v>
                </c:pt>
                <c:pt idx="552">
                  <c:v>0.892476857</c:v>
                </c:pt>
                <c:pt idx="553">
                  <c:v>0.892592609</c:v>
                </c:pt>
                <c:pt idx="554">
                  <c:v>0.892708361</c:v>
                </c:pt>
                <c:pt idx="555">
                  <c:v>0.892824054</c:v>
                </c:pt>
                <c:pt idx="556">
                  <c:v>0.892939806</c:v>
                </c:pt>
                <c:pt idx="557">
                  <c:v>0.893055558</c:v>
                </c:pt>
                <c:pt idx="558">
                  <c:v>0.89317131</c:v>
                </c:pt>
                <c:pt idx="559">
                  <c:v>0.893287063</c:v>
                </c:pt>
                <c:pt idx="560">
                  <c:v>0.893402755</c:v>
                </c:pt>
                <c:pt idx="561">
                  <c:v>0.893518507</c:v>
                </c:pt>
                <c:pt idx="562">
                  <c:v>0.89363426</c:v>
                </c:pt>
                <c:pt idx="563">
                  <c:v>0.893750012</c:v>
                </c:pt>
                <c:pt idx="564">
                  <c:v>0.893865764</c:v>
                </c:pt>
                <c:pt idx="565">
                  <c:v>0.893981457</c:v>
                </c:pt>
                <c:pt idx="566">
                  <c:v>0.894097209</c:v>
                </c:pt>
                <c:pt idx="567">
                  <c:v>0.894212961</c:v>
                </c:pt>
                <c:pt idx="568">
                  <c:v>0.894328713</c:v>
                </c:pt>
                <c:pt idx="569">
                  <c:v>0.894444466</c:v>
                </c:pt>
                <c:pt idx="570">
                  <c:v>0.894560158</c:v>
                </c:pt>
                <c:pt idx="571">
                  <c:v>0.89467591</c:v>
                </c:pt>
                <c:pt idx="572">
                  <c:v>0.894791663</c:v>
                </c:pt>
                <c:pt idx="573">
                  <c:v>0.894907415</c:v>
                </c:pt>
                <c:pt idx="574">
                  <c:v>0.895023167</c:v>
                </c:pt>
                <c:pt idx="575">
                  <c:v>0.89513886</c:v>
                </c:pt>
                <c:pt idx="576">
                  <c:v>0.895254612</c:v>
                </c:pt>
                <c:pt idx="577">
                  <c:v>0.895370364</c:v>
                </c:pt>
                <c:pt idx="578">
                  <c:v>0.895486116</c:v>
                </c:pt>
                <c:pt idx="579">
                  <c:v>0.895601869</c:v>
                </c:pt>
                <c:pt idx="580">
                  <c:v>0.895717621</c:v>
                </c:pt>
                <c:pt idx="581">
                  <c:v>0.895833313</c:v>
                </c:pt>
                <c:pt idx="582">
                  <c:v>0.895949066</c:v>
                </c:pt>
                <c:pt idx="583">
                  <c:v>0.896064818</c:v>
                </c:pt>
                <c:pt idx="584">
                  <c:v>0.89618057</c:v>
                </c:pt>
                <c:pt idx="585">
                  <c:v>0.896296322</c:v>
                </c:pt>
                <c:pt idx="586">
                  <c:v>0.896412015</c:v>
                </c:pt>
                <c:pt idx="587">
                  <c:v>0.896527767</c:v>
                </c:pt>
                <c:pt idx="588">
                  <c:v>0.896643519</c:v>
                </c:pt>
              </c:strCache>
            </c:strRef>
          </c:xVal>
          <c:yVal>
            <c:numRef>
              <c:f>Data!$N$9:$N$597</c:f>
              <c:numCache>
                <c:ptCount val="589"/>
                <c:pt idx="0">
                  <c:v>382.6456940642704</c:v>
                </c:pt>
                <c:pt idx="1">
                  <c:v>382.6456940642704</c:v>
                </c:pt>
                <c:pt idx="2">
                  <c:v>380.9738360844324</c:v>
                </c:pt>
                <c:pt idx="3">
                  <c:v>389.33649401693424</c:v>
                </c:pt>
                <c:pt idx="4">
                  <c:v>380.9738360844324</c:v>
                </c:pt>
                <c:pt idx="5">
                  <c:v>381.80972299936496</c:v>
                </c:pt>
                <c:pt idx="6">
                  <c:v>379.3023146367311</c:v>
                </c:pt>
                <c:pt idx="7">
                  <c:v>381.80972299936496</c:v>
                </c:pt>
                <c:pt idx="8">
                  <c:v>383.48174929609075</c:v>
                </c:pt>
                <c:pt idx="9">
                  <c:v>380.9738360844324</c:v>
                </c:pt>
                <c:pt idx="10">
                  <c:v>382.6456940642704</c:v>
                </c:pt>
                <c:pt idx="11">
                  <c:v>384.317888711778</c:v>
                </c:pt>
                <c:pt idx="12">
                  <c:v>384.317888711778</c:v>
                </c:pt>
                <c:pt idx="13">
                  <c:v>382.6456940642704</c:v>
                </c:pt>
                <c:pt idx="14">
                  <c:v>382.6456940642704</c:v>
                </c:pt>
                <c:pt idx="15">
                  <c:v>385.15411232828677</c:v>
                </c:pt>
                <c:pt idx="16">
                  <c:v>383.48174929609075</c:v>
                </c:pt>
                <c:pt idx="17">
                  <c:v>381.80972299936496</c:v>
                </c:pt>
                <c:pt idx="18">
                  <c:v>381.80972299936496</c:v>
                </c:pt>
                <c:pt idx="19">
                  <c:v>381.80972299936496</c:v>
                </c:pt>
                <c:pt idx="20">
                  <c:v>383.48174929609075</c:v>
                </c:pt>
                <c:pt idx="21">
                  <c:v>382.6456940642704</c:v>
                </c:pt>
                <c:pt idx="22">
                  <c:v>381.80972299936496</c:v>
                </c:pt>
                <c:pt idx="23">
                  <c:v>381.80972299936496</c:v>
                </c:pt>
                <c:pt idx="24">
                  <c:v>383.48174929609075</c:v>
                </c:pt>
                <c:pt idx="25">
                  <c:v>383.48174929609075</c:v>
                </c:pt>
                <c:pt idx="26">
                  <c:v>383.48174929609075</c:v>
                </c:pt>
                <c:pt idx="27">
                  <c:v>382.6456940642704</c:v>
                </c:pt>
                <c:pt idx="28">
                  <c:v>380.9738360844324</c:v>
                </c:pt>
                <c:pt idx="29">
                  <c:v>383.48174929609075</c:v>
                </c:pt>
                <c:pt idx="30">
                  <c:v>375.9602807959914</c:v>
                </c:pt>
                <c:pt idx="31">
                  <c:v>380.9738360844324</c:v>
                </c:pt>
                <c:pt idx="32">
                  <c:v>415.31438372417244</c:v>
                </c:pt>
                <c:pt idx="33">
                  <c:v>459.0735266532228</c:v>
                </c:pt>
                <c:pt idx="34">
                  <c:v>475.12014089047364</c:v>
                </c:pt>
                <c:pt idx="35">
                  <c:v>482.7320052235147</c:v>
                </c:pt>
                <c:pt idx="36">
                  <c:v>518.3465886150047</c:v>
                </c:pt>
                <c:pt idx="37">
                  <c:v>548.9954217625791</c:v>
                </c:pt>
                <c:pt idx="38">
                  <c:v>590.0372963116356</c:v>
                </c:pt>
                <c:pt idx="39">
                  <c:v>637.3151820054907</c:v>
                </c:pt>
                <c:pt idx="40">
                  <c:v>658.0301886867592</c:v>
                </c:pt>
                <c:pt idx="41">
                  <c:v>677.9306787167743</c:v>
                </c:pt>
                <c:pt idx="42">
                  <c:v>721.3578516411862</c:v>
                </c:pt>
                <c:pt idx="43">
                  <c:v>743.1569027600217</c:v>
                </c:pt>
                <c:pt idx="44">
                  <c:v>771.1434528116104</c:v>
                </c:pt>
                <c:pt idx="45">
                  <c:v>779.0316944725248</c:v>
                </c:pt>
                <c:pt idx="46">
                  <c:v>825.6372855256222</c:v>
                </c:pt>
                <c:pt idx="47">
                  <c:v>846.8280541842853</c:v>
                </c:pt>
                <c:pt idx="48">
                  <c:v>905.3830512452207</c:v>
                </c:pt>
                <c:pt idx="49">
                  <c:v>926.7785662515607</c:v>
                </c:pt>
                <c:pt idx="50">
                  <c:v>913.3999106203505</c:v>
                </c:pt>
                <c:pt idx="51">
                  <c:v>902.7124837966269</c:v>
                </c:pt>
                <c:pt idx="52">
                  <c:v>908.05447782998</c:v>
                </c:pt>
                <c:pt idx="53">
                  <c:v>908.05447782998</c:v>
                </c:pt>
                <c:pt idx="54">
                  <c:v>926.7785662515607</c:v>
                </c:pt>
                <c:pt idx="55">
                  <c:v>955.3919429607683</c:v>
                </c:pt>
                <c:pt idx="56">
                  <c:v>979.6114071654092</c:v>
                </c:pt>
                <c:pt idx="57">
                  <c:v>1002.0999961162079</c:v>
                </c:pt>
                <c:pt idx="58">
                  <c:v>1022.8434258809413</c:v>
                </c:pt>
                <c:pt idx="59">
                  <c:v>1044.544132162531</c:v>
                </c:pt>
                <c:pt idx="60">
                  <c:v>1084.4766513954069</c:v>
                </c:pt>
                <c:pt idx="61">
                  <c:v>1118.20554639057</c:v>
                </c:pt>
                <c:pt idx="62">
                  <c:v>1120.032638605031</c:v>
                </c:pt>
                <c:pt idx="63">
                  <c:v>1137.4100943170843</c:v>
                </c:pt>
                <c:pt idx="64">
                  <c:v>1164.0038897308577</c:v>
                </c:pt>
                <c:pt idx="65">
                  <c:v>1181.4737040721063</c:v>
                </c:pt>
                <c:pt idx="66">
                  <c:v>1203.593501489583</c:v>
                </c:pt>
                <c:pt idx="67">
                  <c:v>1241.5183339045002</c:v>
                </c:pt>
                <c:pt idx="68">
                  <c:v>1259.1521603502306</c:v>
                </c:pt>
                <c:pt idx="69">
                  <c:v>1269.3783592727905</c:v>
                </c:pt>
                <c:pt idx="70">
                  <c:v>1291.7338751898</c:v>
                </c:pt>
                <c:pt idx="71">
                  <c:v>1333.8133782884652</c:v>
                </c:pt>
                <c:pt idx="72">
                  <c:v>1373.280902071565</c:v>
                </c:pt>
                <c:pt idx="73">
                  <c:v>1414.830018794727</c:v>
                </c:pt>
                <c:pt idx="74">
                  <c:v>1440.4293776438608</c:v>
                </c:pt>
                <c:pt idx="75">
                  <c:v>1459.4428753768875</c:v>
                </c:pt>
                <c:pt idx="76">
                  <c:v>1469.9188857454787</c:v>
                </c:pt>
                <c:pt idx="77">
                  <c:v>1515.7876835685788</c:v>
                </c:pt>
                <c:pt idx="78">
                  <c:v>1540.7394793016</c:v>
                </c:pt>
                <c:pt idx="79">
                  <c:v>1532.0938319849815</c:v>
                </c:pt>
                <c:pt idx="80">
                  <c:v>1545.5465090469443</c:v>
                </c:pt>
                <c:pt idx="81">
                  <c:v>1562.8748935372373</c:v>
                </c:pt>
                <c:pt idx="82">
                  <c:v>1568.6590666369725</c:v>
                </c:pt>
                <c:pt idx="83">
                  <c:v>1573.4822905054816</c:v>
                </c:pt>
                <c:pt idx="84">
                  <c:v>1591.836133472635</c:v>
                </c:pt>
                <c:pt idx="85">
                  <c:v>1551.3186203375344</c:v>
                </c:pt>
                <c:pt idx="86">
                  <c:v>1494.7330288508574</c:v>
                </c:pt>
                <c:pt idx="87">
                  <c:v>1544.5848804548546</c:v>
                </c:pt>
                <c:pt idx="88">
                  <c:v>1507.1679623295654</c:v>
                </c:pt>
                <c:pt idx="89">
                  <c:v>1503.3398452730166</c:v>
                </c:pt>
                <c:pt idx="90">
                  <c:v>1528.2542095130948</c:v>
                </c:pt>
                <c:pt idx="91">
                  <c:v>1489.95531599798</c:v>
                </c:pt>
                <c:pt idx="92">
                  <c:v>1507.1679623295654</c:v>
                </c:pt>
                <c:pt idx="93">
                  <c:v>1530.1737988260652</c:v>
                </c:pt>
                <c:pt idx="94">
                  <c:v>1516.7459829213094</c:v>
                </c:pt>
                <c:pt idx="95">
                  <c:v>1491.8660712865594</c:v>
                </c:pt>
                <c:pt idx="96">
                  <c:v>1517.704392877246</c:v>
                </c:pt>
                <c:pt idx="97">
                  <c:v>1489.000103204086</c:v>
                </c:pt>
                <c:pt idx="98">
                  <c:v>1490.9106386837088</c:v>
                </c:pt>
                <c:pt idx="99">
                  <c:v>1512.913448874417</c:v>
                </c:pt>
                <c:pt idx="100">
                  <c:v>1496.6448839433383</c:v>
                </c:pt>
                <c:pt idx="101">
                  <c:v>1475.6386485918174</c:v>
                </c:pt>
                <c:pt idx="102">
                  <c:v>1507.1679623295654</c:v>
                </c:pt>
                <c:pt idx="103">
                  <c:v>1469.9188857454787</c:v>
                </c:pt>
                <c:pt idx="104">
                  <c:v>1498.5571793119584</c:v>
                </c:pt>
                <c:pt idx="105">
                  <c:v>1515.7876835685788</c:v>
                </c:pt>
                <c:pt idx="106">
                  <c:v>1508.125267401006</c:v>
                </c:pt>
                <c:pt idx="107">
                  <c:v>1526.3350638409133</c:v>
                </c:pt>
                <c:pt idx="108">
                  <c:v>1537.8565965911039</c:v>
                </c:pt>
                <c:pt idx="109">
                  <c:v>1546.5082490121167</c:v>
                </c:pt>
                <c:pt idx="110">
                  <c:v>1539.778407188216</c:v>
                </c:pt>
                <c:pt idx="111">
                  <c:v>1533.0540150708193</c:v>
                </c:pt>
                <c:pt idx="112">
                  <c:v>1540.7394793016</c:v>
                </c:pt>
                <c:pt idx="113">
                  <c:v>1553.2435493829894</c:v>
                </c:pt>
                <c:pt idx="114">
                  <c:v>1540.7394793016</c:v>
                </c:pt>
                <c:pt idx="115">
                  <c:v>1547.470100376171</c:v>
                </c:pt>
                <c:pt idx="116">
                  <c:v>1550.3563231197659</c:v>
                </c:pt>
                <c:pt idx="117">
                  <c:v>1543.6233632100534</c:v>
                </c:pt>
                <c:pt idx="118">
                  <c:v>1533.0540150708193</c:v>
                </c:pt>
                <c:pt idx="119">
                  <c:v>1521.5391392438546</c:v>
                </c:pt>
                <c:pt idx="120">
                  <c:v>1539.778407188216</c:v>
                </c:pt>
                <c:pt idx="121">
                  <c:v>1539.778407188216</c:v>
                </c:pt>
                <c:pt idx="122">
                  <c:v>1515.7876835685788</c:v>
                </c:pt>
                <c:pt idx="123">
                  <c:v>1540.7394793016</c:v>
                </c:pt>
                <c:pt idx="124">
                  <c:v>1533.0540150708193</c:v>
                </c:pt>
                <c:pt idx="125">
                  <c:v>1524.416361604507</c:v>
                </c:pt>
                <c:pt idx="126">
                  <c:v>1514.8294947935296</c:v>
                </c:pt>
                <c:pt idx="127">
                  <c:v>1531.133759911952</c:v>
                </c:pt>
                <c:pt idx="128">
                  <c:v>1530.1737988260652</c:v>
                </c:pt>
                <c:pt idx="129">
                  <c:v>1503.3398452730166</c:v>
                </c:pt>
                <c:pt idx="130">
                  <c:v>1531.133759911952</c:v>
                </c:pt>
                <c:pt idx="131">
                  <c:v>1552.281029083324</c:v>
                </c:pt>
                <c:pt idx="132">
                  <c:v>1540.7394793016</c:v>
                </c:pt>
                <c:pt idx="133">
                  <c:v>1531.133759911952</c:v>
                </c:pt>
                <c:pt idx="134">
                  <c:v>1535.935230661988</c:v>
                </c:pt>
                <c:pt idx="135">
                  <c:v>1536.8958580559074</c:v>
                </c:pt>
                <c:pt idx="136">
                  <c:v>1526.3350638409133</c:v>
                </c:pt>
                <c:pt idx="137">
                  <c:v>1517.704392877246</c:v>
                </c:pt>
                <c:pt idx="138">
                  <c:v>1522.4981025990019</c:v>
                </c:pt>
                <c:pt idx="139">
                  <c:v>1527.2945812347216</c:v>
                </c:pt>
                <c:pt idx="140">
                  <c:v>1552.281029083324</c:v>
                </c:pt>
                <c:pt idx="141">
                  <c:v>1615.078070664376</c:v>
                </c:pt>
                <c:pt idx="142">
                  <c:v>1651.0373278173224</c:v>
                </c:pt>
                <c:pt idx="143">
                  <c:v>1660.7828356629589</c:v>
                </c:pt>
                <c:pt idx="144">
                  <c:v>1681.2857065083804</c:v>
                </c:pt>
                <c:pt idx="145">
                  <c:v>1690.0881715975038</c:v>
                </c:pt>
                <c:pt idx="146">
                  <c:v>1704.7797138961682</c:v>
                </c:pt>
                <c:pt idx="147">
                  <c:v>1739.1614007189396</c:v>
                </c:pt>
                <c:pt idx="148">
                  <c:v>1755.912580954026</c:v>
                </c:pt>
                <c:pt idx="149">
                  <c:v>1777.6408611720963</c:v>
                </c:pt>
                <c:pt idx="150">
                  <c:v>1799.4261452195483</c:v>
                </c:pt>
                <c:pt idx="151">
                  <c:v>1810.3402573007652</c:v>
                </c:pt>
                <c:pt idx="152">
                  <c:v>1829.2257586681535</c:v>
                </c:pt>
                <c:pt idx="153">
                  <c:v>1855.1388759869828</c:v>
                </c:pt>
                <c:pt idx="154">
                  <c:v>1842.1722093478465</c:v>
                </c:pt>
                <c:pt idx="155">
                  <c:v>1862.129322878467</c:v>
                </c:pt>
                <c:pt idx="156">
                  <c:v>1862.129322878467</c:v>
                </c:pt>
                <c:pt idx="157">
                  <c:v>1863.128438706557</c:v>
                </c:pt>
                <c:pt idx="158">
                  <c:v>1879.1306624224549</c:v>
                </c:pt>
                <c:pt idx="159">
                  <c:v>1864.1276747608545</c:v>
                </c:pt>
                <c:pt idx="160">
                  <c:v>1865.127031070293</c:v>
                </c:pt>
                <c:pt idx="161">
                  <c:v>1878.1296194966949</c:v>
                </c:pt>
                <c:pt idx="162">
                  <c:v>1885.1394554958529</c:v>
                </c:pt>
                <c:pt idx="163">
                  <c:v>1893.15794913938</c:v>
                </c:pt>
                <c:pt idx="164">
                  <c:v>1883.1360413212587</c:v>
                </c:pt>
                <c:pt idx="165">
                  <c:v>1891.1525997196036</c:v>
                </c:pt>
                <c:pt idx="166">
                  <c:v>1896.1668815839807</c:v>
                </c:pt>
                <c:pt idx="167">
                  <c:v>1886.1413438664567</c:v>
                </c:pt>
                <c:pt idx="168">
                  <c:v>1883.1360413212587</c:v>
                </c:pt>
                <c:pt idx="169">
                  <c:v>1898.1734424317488</c:v>
                </c:pt>
                <c:pt idx="170">
                  <c:v>1906.2045379797719</c:v>
                </c:pt>
                <c:pt idx="171">
                  <c:v>1900.180488260632</c:v>
                </c:pt>
                <c:pt idx="172">
                  <c:v>1878.1296194966949</c:v>
                </c:pt>
                <c:pt idx="173">
                  <c:v>1875.127214571311</c:v>
                </c:pt>
                <c:pt idx="174">
                  <c:v>1879.1306624224549</c:v>
                </c:pt>
                <c:pt idx="175">
                  <c:v>1888.1454833201192</c:v>
                </c:pt>
                <c:pt idx="176">
                  <c:v>1893.15794913938</c:v>
                </c:pt>
                <c:pt idx="177">
                  <c:v>1896.1668815839807</c:v>
                </c:pt>
                <c:pt idx="178">
                  <c:v>1872.1258948133277</c:v>
                </c:pt>
                <c:pt idx="179">
                  <c:v>1862.129322878467</c:v>
                </c:pt>
                <c:pt idx="180">
                  <c:v>1857.1355461189914</c:v>
                </c:pt>
                <c:pt idx="181">
                  <c:v>1874.1266541165674</c:v>
                </c:pt>
                <c:pt idx="182">
                  <c:v>1853.1426858353002</c:v>
                </c:pt>
                <c:pt idx="183">
                  <c:v>1844.1657637272288</c:v>
                </c:pt>
                <c:pt idx="184">
                  <c:v>1846.1597968200872</c:v>
                </c:pt>
                <c:pt idx="185">
                  <c:v>1844.1657637272288</c:v>
                </c:pt>
                <c:pt idx="186">
                  <c:v>1828.2307133873437</c:v>
                </c:pt>
                <c:pt idx="187">
                  <c:v>1848.1543088563844</c:v>
                </c:pt>
                <c:pt idx="188">
                  <c:v>1836.1944161934061</c:v>
                </c:pt>
                <c:pt idx="189">
                  <c:v>1798.4346641523775</c:v>
                </c:pt>
                <c:pt idx="190">
                  <c:v>1847.1569929559278</c:v>
                </c:pt>
                <c:pt idx="191">
                  <c:v>1853.1426858353002</c:v>
                </c:pt>
                <c:pt idx="192">
                  <c:v>1826.2409804569452</c:v>
                </c:pt>
                <c:pt idx="193">
                  <c:v>1837.1904162632077</c:v>
                </c:pt>
                <c:pt idx="194">
                  <c:v>1841.1756116038896</c:v>
                </c:pt>
                <c:pt idx="195">
                  <c:v>1842.1722093478465</c:v>
                </c:pt>
                <c:pt idx="196">
                  <c:v>1835.1985355724219</c:v>
                </c:pt>
                <c:pt idx="197">
                  <c:v>1835.1985355724219</c:v>
                </c:pt>
                <c:pt idx="198">
                  <c:v>1818.2868129654557</c:v>
                </c:pt>
                <c:pt idx="199">
                  <c:v>1844.1657637272288</c:v>
                </c:pt>
                <c:pt idx="200">
                  <c:v>1853.1426858353002</c:v>
                </c:pt>
                <c:pt idx="201">
                  <c:v>1849.1517445502323</c:v>
                </c:pt>
                <c:pt idx="202">
                  <c:v>1868.125821819</c:v>
                </c:pt>
                <c:pt idx="203">
                  <c:v>1864.1276747608545</c:v>
                </c:pt>
                <c:pt idx="204">
                  <c:v>1858.1340612497588</c:v>
                </c:pt>
                <c:pt idx="205">
                  <c:v>1862.129322878467</c:v>
                </c:pt>
                <c:pt idx="206">
                  <c:v>1870.1256174581818</c:v>
                </c:pt>
                <c:pt idx="207">
                  <c:v>1873.1262142069208</c:v>
                </c:pt>
                <c:pt idx="208">
                  <c:v>1855.1388759869828</c:v>
                </c:pt>
                <c:pt idx="209">
                  <c:v>1848.1543088563844</c:v>
                </c:pt>
                <c:pt idx="210">
                  <c:v>1859.132696462199</c:v>
                </c:pt>
                <c:pt idx="211">
                  <c:v>1841.1756116038896</c:v>
                </c:pt>
                <c:pt idx="212">
                  <c:v>1855.1388759869828</c:v>
                </c:pt>
                <c:pt idx="213">
                  <c:v>1857.1355461189914</c:v>
                </c:pt>
                <c:pt idx="214">
                  <c:v>1841.1756116038896</c:v>
                </c:pt>
                <c:pt idx="215">
                  <c:v>1854.1407209280242</c:v>
                </c:pt>
                <c:pt idx="216">
                  <c:v>1851.1469754332302</c:v>
                </c:pt>
                <c:pt idx="217">
                  <c:v>1841.1756116038896</c:v>
                </c:pt>
                <c:pt idx="218">
                  <c:v>1867.1261045704032</c:v>
                </c:pt>
                <c:pt idx="219">
                  <c:v>1868.125821819</c:v>
                </c:pt>
                <c:pt idx="220">
                  <c:v>1845.162720420105</c:v>
                </c:pt>
                <c:pt idx="221">
                  <c:v>1826.2409804569452</c:v>
                </c:pt>
                <c:pt idx="222">
                  <c:v>1850.14930006625</c:v>
                </c:pt>
                <c:pt idx="223">
                  <c:v>1843.1689267127176</c:v>
                </c:pt>
                <c:pt idx="224">
                  <c:v>1836.1944161934061</c:v>
                </c:pt>
                <c:pt idx="225">
                  <c:v>1850.14930006625</c:v>
                </c:pt>
                <c:pt idx="226">
                  <c:v>1845.162720420105</c:v>
                </c:pt>
                <c:pt idx="227">
                  <c:v>1817.2930775344753</c:v>
                </c:pt>
                <c:pt idx="228">
                  <c:v>1844.1657637272288</c:v>
                </c:pt>
                <c:pt idx="229">
                  <c:v>1831.2162070038667</c:v>
                </c:pt>
                <c:pt idx="230">
                  <c:v>1816.2994610097721</c:v>
                </c:pt>
                <c:pt idx="231">
                  <c:v>1860.1314517851984</c:v>
                </c:pt>
                <c:pt idx="232">
                  <c:v>1844.1657637272288</c:v>
                </c:pt>
                <c:pt idx="233">
                  <c:v>1838.186535810482</c:v>
                </c:pt>
                <c:pt idx="234">
                  <c:v>1843.1689267127176</c:v>
                </c:pt>
                <c:pt idx="235">
                  <c:v>1846.1597968200872</c:v>
                </c:pt>
                <c:pt idx="236">
                  <c:v>1834.2027743716062</c:v>
                </c:pt>
                <c:pt idx="237">
                  <c:v>1840.17913345214</c:v>
                </c:pt>
                <c:pt idx="238">
                  <c:v>1841.1756116038896</c:v>
                </c:pt>
                <c:pt idx="239">
                  <c:v>1834.2027743716062</c:v>
                </c:pt>
                <c:pt idx="240">
                  <c:v>1838.186535810482</c:v>
                </c:pt>
                <c:pt idx="241">
                  <c:v>1852.1447706799768</c:v>
                </c:pt>
                <c:pt idx="242">
                  <c:v>1845.162720420105</c:v>
                </c:pt>
                <c:pt idx="243">
                  <c:v>1836.1944161934061</c:v>
                </c:pt>
                <c:pt idx="244">
                  <c:v>1826.2409804569452</c:v>
                </c:pt>
                <c:pt idx="245">
                  <c:v>1817.2930775344753</c:v>
                </c:pt>
                <c:pt idx="246">
                  <c:v>1812.326183404839</c:v>
                </c:pt>
                <c:pt idx="247">
                  <c:v>1817.2930775344753</c:v>
                </c:pt>
                <c:pt idx="248">
                  <c:v>1805.3775189222947</c:v>
                </c:pt>
                <c:pt idx="249">
                  <c:v>1810.3402573007652</c:v>
                </c:pt>
                <c:pt idx="250">
                  <c:v>1804.3853270565614</c:v>
                </c:pt>
                <c:pt idx="251">
                  <c:v>1762.819959533001</c:v>
                </c:pt>
                <c:pt idx="252">
                  <c:v>1725.3916388097628</c:v>
                </c:pt>
                <c:pt idx="253">
                  <c:v>1699.8796444940717</c:v>
                </c:pt>
                <c:pt idx="254">
                  <c:v>1702.819339144507</c:v>
                </c:pt>
                <c:pt idx="255">
                  <c:v>1652.9855146158611</c:v>
                </c:pt>
                <c:pt idx="256">
                  <c:v>1619.9283397017252</c:v>
                </c:pt>
                <c:pt idx="257">
                  <c:v>1591.836133472635</c:v>
                </c:pt>
                <c:pt idx="258">
                  <c:v>1595.7052749889122</c:v>
                </c:pt>
                <c:pt idx="259">
                  <c:v>1581.2052805499447</c:v>
                </c:pt>
                <c:pt idx="260">
                  <c:v>1559.0210152613517</c:v>
                </c:pt>
                <c:pt idx="261">
                  <c:v>1540.7394793016</c:v>
                </c:pt>
                <c:pt idx="262">
                  <c:v>1524.416361604507</c:v>
                </c:pt>
                <c:pt idx="263">
                  <c:v>1491.8660712865594</c:v>
                </c:pt>
                <c:pt idx="264">
                  <c:v>1466.1078981056748</c:v>
                </c:pt>
                <c:pt idx="265">
                  <c:v>1477.5461120476243</c:v>
                </c:pt>
                <c:pt idx="266">
                  <c:v>1441.3790192825336</c:v>
                </c:pt>
                <c:pt idx="267">
                  <c:v>1393.0852314490799</c:v>
                </c:pt>
                <c:pt idx="268">
                  <c:v>1382.7056447321638</c:v>
                </c:pt>
                <c:pt idx="269">
                  <c:v>1361.985312528726</c:v>
                </c:pt>
                <c:pt idx="270">
                  <c:v>1337.5641186002058</c:v>
                </c:pt>
                <c:pt idx="271">
                  <c:v>1309.474774077738</c:v>
                </c:pt>
                <c:pt idx="272">
                  <c:v>1277.754626455569</c:v>
                </c:pt>
                <c:pt idx="273">
                  <c:v>1274.0307978893857</c:v>
                </c:pt>
                <c:pt idx="274">
                  <c:v>1241.5183339045002</c:v>
                </c:pt>
                <c:pt idx="275">
                  <c:v>1233.1785206374652</c:v>
                </c:pt>
                <c:pt idx="276">
                  <c:v>1213.7514673584303</c:v>
                </c:pt>
                <c:pt idx="277">
                  <c:v>1210.056223717886</c:v>
                </c:pt>
                <c:pt idx="278">
                  <c:v>1185.1562475910714</c:v>
                </c:pt>
                <c:pt idx="279">
                  <c:v>1151.15487202452</c:v>
                </c:pt>
                <c:pt idx="280">
                  <c:v>1139.2414174040773</c:v>
                </c:pt>
                <c:pt idx="281">
                  <c:v>1134.6638667264347</c:v>
                </c:pt>
                <c:pt idx="282">
                  <c:v>1122.7740309154262</c:v>
                </c:pt>
                <c:pt idx="283">
                  <c:v>1105.427144782585</c:v>
                </c:pt>
                <c:pt idx="284">
                  <c:v>1081.7478710573544</c:v>
                </c:pt>
                <c:pt idx="285">
                  <c:v>1076.292999040927</c:v>
                </c:pt>
                <c:pt idx="286">
                  <c:v>1038.208899262962</c:v>
                </c:pt>
                <c:pt idx="287">
                  <c:v>1009.309226392345</c:v>
                </c:pt>
                <c:pt idx="288">
                  <c:v>1014.720259429007</c:v>
                </c:pt>
                <c:pt idx="289">
                  <c:v>981.4082547450173</c:v>
                </c:pt>
                <c:pt idx="290">
                  <c:v>946.4396669562527</c:v>
                </c:pt>
                <c:pt idx="291">
                  <c:v>934.8161180817631</c:v>
                </c:pt>
                <c:pt idx="292">
                  <c:v>912.5087661648197</c:v>
                </c:pt>
                <c:pt idx="293">
                  <c:v>881.3788069308562</c:v>
                </c:pt>
                <c:pt idx="294">
                  <c:v>871.6191587085898</c:v>
                </c:pt>
                <c:pt idx="295">
                  <c:v>833.5774880310964</c:v>
                </c:pt>
                <c:pt idx="296">
                  <c:v>787.8052048947941</c:v>
                </c:pt>
                <c:pt idx="297">
                  <c:v>779.0316944725248</c:v>
                </c:pt>
                <c:pt idx="298">
                  <c:v>744.9033015071259</c:v>
                </c:pt>
                <c:pt idx="299">
                  <c:v>746.6500676155044</c:v>
                </c:pt>
                <c:pt idx="300">
                  <c:v>740.5379931038401</c:v>
                </c:pt>
                <c:pt idx="301">
                  <c:v>717.8753078706268</c:v>
                </c:pt>
                <c:pt idx="302">
                  <c:v>616.6517223416884</c:v>
                </c:pt>
                <c:pt idx="303">
                  <c:v>565.2169167031957</c:v>
                </c:pt>
                <c:pt idx="304">
                  <c:v>507.3066958180606</c:v>
                </c:pt>
                <c:pt idx="305">
                  <c:v>460.7611844453903</c:v>
                </c:pt>
                <c:pt idx="306">
                  <c:v>465.8262167502773</c:v>
                </c:pt>
                <c:pt idx="307">
                  <c:v>488.65717184127584</c:v>
                </c:pt>
                <c:pt idx="308">
                  <c:v>552.4078409570807</c:v>
                </c:pt>
                <c:pt idx="309">
                  <c:v>594.3241803299013</c:v>
                </c:pt>
                <c:pt idx="310">
                  <c:v>639.0394602093227</c:v>
                </c:pt>
                <c:pt idx="311">
                  <c:v>692.6704498828672</c:v>
                </c:pt>
                <c:pt idx="312">
                  <c:v>707.4364311304187</c:v>
                </c:pt>
                <c:pt idx="313">
                  <c:v>753.6408087549014</c:v>
                </c:pt>
                <c:pt idx="314">
                  <c:v>790.4390666167587</c:v>
                </c:pt>
                <c:pt idx="315">
                  <c:v>828.2831761851617</c:v>
                </c:pt>
                <c:pt idx="316">
                  <c:v>878.7159469125268</c:v>
                </c:pt>
                <c:pt idx="317">
                  <c:v>926.7785662515607</c:v>
                </c:pt>
                <c:pt idx="318">
                  <c:v>980.5097823539347</c:v>
                </c:pt>
                <c:pt idx="319">
                  <c:v>1011.1125123278998</c:v>
                </c:pt>
                <c:pt idx="320">
                  <c:v>1058.1359284141363</c:v>
                </c:pt>
                <c:pt idx="321">
                  <c:v>1089.026612262313</c:v>
                </c:pt>
                <c:pt idx="322">
                  <c:v>1098.1340199751198</c:v>
                </c:pt>
                <c:pt idx="323">
                  <c:v>1129.1741346866563</c:v>
                </c:pt>
                <c:pt idx="324">
                  <c:v>1178.7128677544088</c:v>
                </c:pt>
                <c:pt idx="325">
                  <c:v>1198.9803488249138</c:v>
                </c:pt>
                <c:pt idx="326">
                  <c:v>1236.8840702971186</c:v>
                </c:pt>
                <c:pt idx="327">
                  <c:v>1295.4656527881075</c:v>
                </c:pt>
                <c:pt idx="328">
                  <c:v>1346.948387942672</c:v>
                </c:pt>
                <c:pt idx="329">
                  <c:v>1371.3972364768815</c:v>
                </c:pt>
                <c:pt idx="330">
                  <c:v>1380.8198402611447</c:v>
                </c:pt>
                <c:pt idx="331">
                  <c:v>1374.2228951269235</c:v>
                </c:pt>
                <c:pt idx="332">
                  <c:v>1424.302063637053</c:v>
                </c:pt>
                <c:pt idx="333">
                  <c:v>1451.832251278945</c:v>
                </c:pt>
                <c:pt idx="334">
                  <c:v>1482.3166884958628</c:v>
                </c:pt>
                <c:pt idx="335">
                  <c:v>1489.000103204086</c:v>
                </c:pt>
                <c:pt idx="336">
                  <c:v>1531.133759911952</c:v>
                </c:pt>
                <c:pt idx="337">
                  <c:v>1555.1689247474078</c:v>
                </c:pt>
                <c:pt idx="338">
                  <c:v>1534.0143091951422</c:v>
                </c:pt>
                <c:pt idx="339">
                  <c:v>1549.3941374041706</c:v>
                </c:pt>
                <c:pt idx="340">
                  <c:v>1571.5526647655165</c:v>
                </c:pt>
                <c:pt idx="341">
                  <c:v>1587.0022403693024</c:v>
                </c:pt>
                <c:pt idx="342">
                  <c:v>1565.766476461537</c:v>
                </c:pt>
                <c:pt idx="343">
                  <c:v>1592.8032498535426</c:v>
                </c:pt>
                <c:pt idx="344">
                  <c:v>1591.836133472635</c:v>
                </c:pt>
                <c:pt idx="345">
                  <c:v>1591.836133472635</c:v>
                </c:pt>
                <c:pt idx="346">
                  <c:v>1540.7394793016</c:v>
                </c:pt>
                <c:pt idx="347">
                  <c:v>1518.6629134619225</c:v>
                </c:pt>
                <c:pt idx="348">
                  <c:v>1598.608314664686</c:v>
                </c:pt>
                <c:pt idx="349">
                  <c:v>1560.9477308253454</c:v>
                </c:pt>
                <c:pt idx="350">
                  <c:v>1560.9477308253454</c:v>
                </c:pt>
                <c:pt idx="351">
                  <c:v>1560.9477308253454</c:v>
                </c:pt>
                <c:pt idx="352">
                  <c:v>1543.6233632100534</c:v>
                </c:pt>
                <c:pt idx="353">
                  <c:v>1557.0947466378084</c:v>
                </c:pt>
                <c:pt idx="354">
                  <c:v>1549.3941374041706</c:v>
                </c:pt>
                <c:pt idx="355">
                  <c:v>1534.0143091951422</c:v>
                </c:pt>
                <c:pt idx="356">
                  <c:v>1536.8958580559074</c:v>
                </c:pt>
                <c:pt idx="357">
                  <c:v>1535.935230661988</c:v>
                </c:pt>
                <c:pt idx="358">
                  <c:v>1525.3756573060464</c:v>
                </c:pt>
                <c:pt idx="359">
                  <c:v>1512.913448874417</c:v>
                </c:pt>
                <c:pt idx="360">
                  <c:v>1491.8660712865594</c:v>
                </c:pt>
                <c:pt idx="361">
                  <c:v>1477.5461120476243</c:v>
                </c:pt>
                <c:pt idx="362">
                  <c:v>1496.6448839433383</c:v>
                </c:pt>
                <c:pt idx="363">
                  <c:v>1477.5461120476243</c:v>
                </c:pt>
                <c:pt idx="364">
                  <c:v>1489.000103204086</c:v>
                </c:pt>
                <c:pt idx="365">
                  <c:v>1499.5134921631989</c:v>
                </c:pt>
                <c:pt idx="366">
                  <c:v>1504.296709103628</c:v>
                </c:pt>
                <c:pt idx="367">
                  <c:v>1479.454013758986</c:v>
                </c:pt>
                <c:pt idx="368">
                  <c:v>1524.416361604507</c:v>
                </c:pt>
                <c:pt idx="369">
                  <c:v>1531.133759911952</c:v>
                </c:pt>
                <c:pt idx="370">
                  <c:v>1502.3830916890665</c:v>
                </c:pt>
                <c:pt idx="371">
                  <c:v>1482.3166884958628</c:v>
                </c:pt>
                <c:pt idx="372">
                  <c:v>1495.688901375252</c:v>
                </c:pt>
                <c:pt idx="373">
                  <c:v>1525.3756573060464</c:v>
                </c:pt>
                <c:pt idx="374">
                  <c:v>1521.5391392438546</c:v>
                </c:pt>
                <c:pt idx="375">
                  <c:v>1532.0938319849815</c:v>
                </c:pt>
                <c:pt idx="376">
                  <c:v>1547.470100376171</c:v>
                </c:pt>
                <c:pt idx="377">
                  <c:v>1544.5848804548546</c:v>
                </c:pt>
                <c:pt idx="378">
                  <c:v>1570.5880200178499</c:v>
                </c:pt>
                <c:pt idx="379">
                  <c:v>1580.2395139005644</c:v>
                </c:pt>
                <c:pt idx="380">
                  <c:v>1584.1032546049255</c:v>
                </c:pt>
                <c:pt idx="381">
                  <c:v>1596.6728421190974</c:v>
                </c:pt>
                <c:pt idx="382">
                  <c:v>1597.640522002262</c:v>
                </c:pt>
                <c:pt idx="383">
                  <c:v>1579.273859558774</c:v>
                </c:pt>
                <c:pt idx="384">
                  <c:v>1572.517421586046</c:v>
                </c:pt>
                <c:pt idx="385">
                  <c:v>1572.517421586046</c:v>
                </c:pt>
                <c:pt idx="386">
                  <c:v>1577.3428876935018</c:v>
                </c:pt>
                <c:pt idx="387">
                  <c:v>1581.2052805499447</c:v>
                </c:pt>
                <c:pt idx="388">
                  <c:v>1569.6234873170115</c:v>
                </c:pt>
                <c:pt idx="389">
                  <c:v>1570.5880200178499</c:v>
                </c:pt>
                <c:pt idx="390">
                  <c:v>1569.6234873170115</c:v>
                </c:pt>
                <c:pt idx="391">
                  <c:v>1546.5082490121167</c:v>
                </c:pt>
                <c:pt idx="392">
                  <c:v>1544.5848804548546</c:v>
                </c:pt>
                <c:pt idx="393">
                  <c:v>1570.5880200178499</c:v>
                </c:pt>
                <c:pt idx="394">
                  <c:v>1570.5880200178499</c:v>
                </c:pt>
                <c:pt idx="395">
                  <c:v>1571.5526647655165</c:v>
                </c:pt>
                <c:pt idx="396">
                  <c:v>1572.517421586046</c:v>
                </c:pt>
                <c:pt idx="397">
                  <c:v>1587.9687939038513</c:v>
                </c:pt>
                <c:pt idx="398">
                  <c:v>1593.770478882393</c:v>
                </c:pt>
                <c:pt idx="399">
                  <c:v>1591.836133472635</c:v>
                </c:pt>
                <c:pt idx="400">
                  <c:v>1583.1371508759848</c:v>
                </c:pt>
                <c:pt idx="401">
                  <c:v>1602.480613632942</c:v>
                </c:pt>
                <c:pt idx="402">
                  <c:v>1580.2395139005644</c:v>
                </c:pt>
                <c:pt idx="403">
                  <c:v>1604.417440476635</c:v>
                </c:pt>
                <c:pt idx="404">
                  <c:v>1579.273859558774</c:v>
                </c:pt>
                <c:pt idx="405">
                  <c:v>1566.7305612352407</c:v>
                </c:pt>
                <c:pt idx="406">
                  <c:v>1598.608314664686</c:v>
                </c:pt>
                <c:pt idx="407">
                  <c:v>1609.2614849083297</c:v>
                </c:pt>
                <c:pt idx="408">
                  <c:v>1614.1083567244896</c:v>
                </c:pt>
                <c:pt idx="409">
                  <c:v>1610.2306329752078</c:v>
                </c:pt>
                <c:pt idx="410">
                  <c:v>1600.5442384324879</c:v>
                </c:pt>
                <c:pt idx="411">
                  <c:v>1599.5762201326606</c:v>
                </c:pt>
                <c:pt idx="412">
                  <c:v>1595.7052749889122</c:v>
                </c:pt>
                <c:pt idx="413">
                  <c:v>1587.9687939038513</c:v>
                </c:pt>
                <c:pt idx="414">
                  <c:v>1593.770478882393</c:v>
                </c:pt>
                <c:pt idx="415">
                  <c:v>1580.2395139005644</c:v>
                </c:pt>
                <c:pt idx="416">
                  <c:v>1561.9112562748328</c:v>
                </c:pt>
                <c:pt idx="417">
                  <c:v>1591.836133472635</c:v>
                </c:pt>
                <c:pt idx="418">
                  <c:v>1586.0357993254174</c:v>
                </c:pt>
                <c:pt idx="419">
                  <c:v>1587.9687939038513</c:v>
                </c:pt>
                <c:pt idx="420">
                  <c:v>1602.480613632942</c:v>
                </c:pt>
                <c:pt idx="421">
                  <c:v>1590.8691297134342</c:v>
                </c:pt>
                <c:pt idx="422">
                  <c:v>1565.766476461537</c:v>
                </c:pt>
                <c:pt idx="423">
                  <c:v>1561.9112562748328</c:v>
                </c:pt>
                <c:pt idx="424">
                  <c:v>1561.9112562748328</c:v>
                </c:pt>
                <c:pt idx="425">
                  <c:v>1554.206181262391</c:v>
                </c:pt>
                <c:pt idx="426">
                  <c:v>1547.470100376171</c:v>
                </c:pt>
                <c:pt idx="427">
                  <c:v>1554.206181262391</c:v>
                </c:pt>
                <c:pt idx="428">
                  <c:v>1563.8386426385123</c:v>
                </c:pt>
                <c:pt idx="429">
                  <c:v>1559.0210152613517</c:v>
                </c:pt>
                <c:pt idx="430">
                  <c:v>1572.517421586046</c:v>
                </c:pt>
                <c:pt idx="431">
                  <c:v>1568.6590666369725</c:v>
                </c:pt>
                <c:pt idx="432">
                  <c:v>1574.4472715498791</c:v>
                </c:pt>
                <c:pt idx="433">
                  <c:v>1583.1371508759848</c:v>
                </c:pt>
                <c:pt idx="434">
                  <c:v>1552.281029083324</c:v>
                </c:pt>
                <c:pt idx="435">
                  <c:v>1591.836133472635</c:v>
                </c:pt>
                <c:pt idx="436">
                  <c:v>1547.470100376171</c:v>
                </c:pt>
                <c:pt idx="437">
                  <c:v>1529.2139487016634</c:v>
                </c:pt>
                <c:pt idx="438">
                  <c:v>1545.5465090469443</c:v>
                </c:pt>
                <c:pt idx="439">
                  <c:v>1545.5465090469443</c:v>
                </c:pt>
                <c:pt idx="440">
                  <c:v>1548.4320631649166</c:v>
                </c:pt>
                <c:pt idx="441">
                  <c:v>1552.281029083324</c:v>
                </c:pt>
                <c:pt idx="442">
                  <c:v>1558.0578250949852</c:v>
                </c:pt>
                <c:pt idx="443">
                  <c:v>1565.766476461537</c:v>
                </c:pt>
                <c:pt idx="444">
                  <c:v>1559.98431716283</c:v>
                </c:pt>
                <c:pt idx="445">
                  <c:v>1554.206181262391</c:v>
                </c:pt>
                <c:pt idx="446">
                  <c:v>1550.3563231197659</c:v>
                </c:pt>
                <c:pt idx="447">
                  <c:v>1550.3563231197659</c:v>
                </c:pt>
                <c:pt idx="448">
                  <c:v>1542.661957286758</c:v>
                </c:pt>
                <c:pt idx="449">
                  <c:v>1539.778407188216</c:v>
                </c:pt>
                <c:pt idx="450">
                  <c:v>1550.3563231197659</c:v>
                </c:pt>
                <c:pt idx="451">
                  <c:v>1533.0540150708193</c:v>
                </c:pt>
                <c:pt idx="452">
                  <c:v>1555.1689247474078</c:v>
                </c:pt>
                <c:pt idx="453">
                  <c:v>1573.4822905054816</c:v>
                </c:pt>
                <c:pt idx="454">
                  <c:v>1551.3186203375344</c:v>
                </c:pt>
                <c:pt idx="455">
                  <c:v>1568.6590666369725</c:v>
                </c:pt>
                <c:pt idx="456">
                  <c:v>1560.9477308253454</c:v>
                </c:pt>
                <c:pt idx="457">
                  <c:v>1551.3186203375344</c:v>
                </c:pt>
                <c:pt idx="458">
                  <c:v>1563.8386426385123</c:v>
                </c:pt>
                <c:pt idx="459">
                  <c:v>1577.3428876935018</c:v>
                </c:pt>
                <c:pt idx="460">
                  <c:v>1576.3775701178124</c:v>
                </c:pt>
                <c:pt idx="461">
                  <c:v>1572.517421586046</c:v>
                </c:pt>
                <c:pt idx="462">
                  <c:v>1572.517421586046</c:v>
                </c:pt>
                <c:pt idx="463">
                  <c:v>1571.5526647655165</c:v>
                </c:pt>
                <c:pt idx="464">
                  <c:v>1570.5880200178499</c:v>
                </c:pt>
                <c:pt idx="465">
                  <c:v>1573.4822905054816</c:v>
                </c:pt>
                <c:pt idx="466">
                  <c:v>1568.6590666369725</c:v>
                </c:pt>
                <c:pt idx="467">
                  <c:v>1561.9112562748328</c:v>
                </c:pt>
                <c:pt idx="468">
                  <c:v>1577.3428876935018</c:v>
                </c:pt>
                <c:pt idx="469">
                  <c:v>1570.5880200178499</c:v>
                </c:pt>
                <c:pt idx="470">
                  <c:v>1548.4320631649166</c:v>
                </c:pt>
                <c:pt idx="471">
                  <c:v>1545.5465090469443</c:v>
                </c:pt>
                <c:pt idx="472">
                  <c:v>1539.778407188216</c:v>
                </c:pt>
                <c:pt idx="473">
                  <c:v>1545.5465090469443</c:v>
                </c:pt>
                <c:pt idx="474">
                  <c:v>1559.0210152613517</c:v>
                </c:pt>
                <c:pt idx="475">
                  <c:v>1560.9477308253454</c:v>
                </c:pt>
                <c:pt idx="476">
                  <c:v>1554.206181262391</c:v>
                </c:pt>
                <c:pt idx="477">
                  <c:v>1552.281029083324</c:v>
                </c:pt>
                <c:pt idx="478">
                  <c:v>1540.7394793016</c:v>
                </c:pt>
                <c:pt idx="479">
                  <c:v>1545.5465090469443</c:v>
                </c:pt>
                <c:pt idx="480">
                  <c:v>1555.1689247474078</c:v>
                </c:pt>
                <c:pt idx="481">
                  <c:v>1535.935230661988</c:v>
                </c:pt>
                <c:pt idx="482">
                  <c:v>1542.661957286758</c:v>
                </c:pt>
                <c:pt idx="483">
                  <c:v>1548.4320631649166</c:v>
                </c:pt>
                <c:pt idx="484">
                  <c:v>1545.5465090469443</c:v>
                </c:pt>
                <c:pt idx="485">
                  <c:v>1543.6233632100534</c:v>
                </c:pt>
                <c:pt idx="486">
                  <c:v>1529.2139487016634</c:v>
                </c:pt>
                <c:pt idx="487">
                  <c:v>1520.5802866196696</c:v>
                </c:pt>
                <c:pt idx="488">
                  <c:v>1527.2945812347216</c:v>
                </c:pt>
                <c:pt idx="489">
                  <c:v>1514.8294947935296</c:v>
                </c:pt>
                <c:pt idx="490">
                  <c:v>1513.8714165706451</c:v>
                </c:pt>
                <c:pt idx="491">
                  <c:v>1503.3398452730166</c:v>
                </c:pt>
                <c:pt idx="492">
                  <c:v>1517.704392877246</c:v>
                </c:pt>
                <c:pt idx="493">
                  <c:v>1527.2945812347216</c:v>
                </c:pt>
                <c:pt idx="494">
                  <c:v>1534.0143091951422</c:v>
                </c:pt>
                <c:pt idx="495">
                  <c:v>1531.133759911952</c:v>
                </c:pt>
                <c:pt idx="496">
                  <c:v>1532.0938319849815</c:v>
                </c:pt>
                <c:pt idx="497">
                  <c:v>1543.6233632100534</c:v>
                </c:pt>
                <c:pt idx="498">
                  <c:v>1538.817446293297</c:v>
                </c:pt>
                <c:pt idx="499">
                  <c:v>1534.0143091951422</c:v>
                </c:pt>
                <c:pt idx="500">
                  <c:v>1544.5848804548546</c:v>
                </c:pt>
                <c:pt idx="501">
                  <c:v>1555.1689247474078</c:v>
                </c:pt>
                <c:pt idx="502">
                  <c:v>1551.3186203375344</c:v>
                </c:pt>
                <c:pt idx="503">
                  <c:v>1557.0947466378084</c:v>
                </c:pt>
                <c:pt idx="504">
                  <c:v>1559.98431716283</c:v>
                </c:pt>
                <c:pt idx="505">
                  <c:v>1560.9477308253454</c:v>
                </c:pt>
                <c:pt idx="506">
                  <c:v>1560.9477308253454</c:v>
                </c:pt>
                <c:pt idx="507">
                  <c:v>1566.7305612352407</c:v>
                </c:pt>
                <c:pt idx="508">
                  <c:v>1560.9477308253454</c:v>
                </c:pt>
                <c:pt idx="509">
                  <c:v>1550.3563231197659</c:v>
                </c:pt>
                <c:pt idx="510">
                  <c:v>1544.5848804548546</c:v>
                </c:pt>
                <c:pt idx="511">
                  <c:v>1545.5465090469443</c:v>
                </c:pt>
                <c:pt idx="512">
                  <c:v>1540.7394793016</c:v>
                </c:pt>
                <c:pt idx="513">
                  <c:v>1543.6233632100534</c:v>
                </c:pt>
                <c:pt idx="514">
                  <c:v>1545.5465090469443</c:v>
                </c:pt>
                <c:pt idx="515">
                  <c:v>1549.3941374041706</c:v>
                </c:pt>
                <c:pt idx="516">
                  <c:v>1547.470100376171</c:v>
                </c:pt>
                <c:pt idx="517">
                  <c:v>1540.7394793016</c:v>
                </c:pt>
                <c:pt idx="518">
                  <c:v>1527.2945812347216</c:v>
                </c:pt>
                <c:pt idx="519">
                  <c:v>1524.416361604507</c:v>
                </c:pt>
                <c:pt idx="520">
                  <c:v>1531.133759911952</c:v>
                </c:pt>
                <c:pt idx="521">
                  <c:v>1531.133759911952</c:v>
                </c:pt>
                <c:pt idx="522">
                  <c:v>1526.3350638409133</c:v>
                </c:pt>
                <c:pt idx="523">
                  <c:v>1512.913448874417</c:v>
                </c:pt>
                <c:pt idx="524">
                  <c:v>1518.6629134619225</c:v>
                </c:pt>
                <c:pt idx="525">
                  <c:v>1527.2945812347216</c:v>
                </c:pt>
                <c:pt idx="526">
                  <c:v>1518.6629134619225</c:v>
                </c:pt>
                <c:pt idx="527">
                  <c:v>1517.704392877246</c:v>
                </c:pt>
                <c:pt idx="528">
                  <c:v>1469.9188857454787</c:v>
                </c:pt>
                <c:pt idx="529">
                  <c:v>1449.9306846279364</c:v>
                </c:pt>
                <c:pt idx="530">
                  <c:v>1421.4593155445195</c:v>
                </c:pt>
                <c:pt idx="531">
                  <c:v>1397.8075177653955</c:v>
                </c:pt>
                <c:pt idx="532">
                  <c:v>1358.2235278839967</c:v>
                </c:pt>
                <c:pt idx="533">
                  <c:v>1343.1934074938727</c:v>
                </c:pt>
                <c:pt idx="534">
                  <c:v>1348.8265150986413</c:v>
                </c:pt>
                <c:pt idx="535">
                  <c:v>1331.0014344154665</c:v>
                </c:pt>
                <c:pt idx="536">
                  <c:v>1311.3444438681372</c:v>
                </c:pt>
                <c:pt idx="537">
                  <c:v>1260.0812945832404</c:v>
                </c:pt>
                <c:pt idx="538">
                  <c:v>1261.939874991634</c:v>
                </c:pt>
                <c:pt idx="539">
                  <c:v>1257.2942037102694</c:v>
                </c:pt>
                <c:pt idx="540">
                  <c:v>1261.939874991634</c:v>
                </c:pt>
                <c:pt idx="541">
                  <c:v>1263.7988714783887</c:v>
                </c:pt>
                <c:pt idx="542">
                  <c:v>1264.7285258093752</c:v>
                </c:pt>
                <c:pt idx="543">
                  <c:v>1268.4481842612308</c:v>
                </c:pt>
                <c:pt idx="544">
                  <c:v>1250.7946272036588</c:v>
                </c:pt>
                <c:pt idx="545">
                  <c:v>1230.4004431394058</c:v>
                </c:pt>
                <c:pt idx="546">
                  <c:v>1216.5239796114902</c:v>
                </c:pt>
                <c:pt idx="547">
                  <c:v>1209.1326696844812</c:v>
                </c:pt>
                <c:pt idx="548">
                  <c:v>1212.8275022765292</c:v>
                </c:pt>
                <c:pt idx="549">
                  <c:v>1215.5997060030213</c:v>
                </c:pt>
                <c:pt idx="550">
                  <c:v>1205.4394803723408</c:v>
                </c:pt>
                <c:pt idx="551">
                  <c:v>1207.2858697097831</c:v>
                </c:pt>
                <c:pt idx="552">
                  <c:v>1200.8253023689067</c:v>
                </c:pt>
                <c:pt idx="553">
                  <c:v>1199.9027743584486</c:v>
                </c:pt>
                <c:pt idx="554">
                  <c:v>1202.6706659116908</c:v>
                </c:pt>
                <c:pt idx="555">
                  <c:v>1206.362623722819</c:v>
                </c:pt>
                <c:pt idx="556">
                  <c:v>1123.6880295043984</c:v>
                </c:pt>
                <c:pt idx="557">
                  <c:v>1095.4007487045985</c:v>
                </c:pt>
                <c:pt idx="558">
                  <c:v>1055.4157888315967</c:v>
                </c:pt>
                <c:pt idx="559">
                  <c:v>957.1835568907795</c:v>
                </c:pt>
                <c:pt idx="560">
                  <c:v>854.7885548150095</c:v>
                </c:pt>
                <c:pt idx="561">
                  <c:v>792.1954386641689</c:v>
                </c:pt>
                <c:pt idx="562">
                  <c:v>737.9199091419737</c:v>
                </c:pt>
                <c:pt idx="563">
                  <c:v>690.935000573118</c:v>
                </c:pt>
                <c:pt idx="564">
                  <c:v>658.8944364079471</c:v>
                </c:pt>
                <c:pt idx="565">
                  <c:v>639.0394602093227</c:v>
                </c:pt>
                <c:pt idx="566">
                  <c:v>633.8676993421152</c:v>
                </c:pt>
                <c:pt idx="567">
                  <c:v>628.6991574801991</c:v>
                </c:pt>
                <c:pt idx="568">
                  <c:v>606.3392425976372</c:v>
                </c:pt>
                <c:pt idx="569">
                  <c:v>585.7526242394413</c:v>
                </c:pt>
                <c:pt idx="570">
                  <c:v>537.9147340549441</c:v>
                </c:pt>
                <c:pt idx="571">
                  <c:v>470.8943403799524</c:v>
                </c:pt>
                <c:pt idx="572">
                  <c:v>411.9578278175996</c:v>
                </c:pt>
                <c:pt idx="573">
                  <c:v>341.78176123561894</c:v>
                </c:pt>
                <c:pt idx="574">
                  <c:v>325.16022328543886</c:v>
                </c:pt>
                <c:pt idx="575">
                  <c:v>306.91487696078366</c:v>
                </c:pt>
                <c:pt idx="576">
                  <c:v>291.1897293804765</c:v>
                </c:pt>
                <c:pt idx="577">
                  <c:v>272.1937808963202</c:v>
                </c:pt>
                <c:pt idx="578">
                  <c:v>239.26049942580215</c:v>
                </c:pt>
                <c:pt idx="579">
                  <c:v>197.45911023819332</c:v>
                </c:pt>
                <c:pt idx="580">
                  <c:v>153.4269783464166</c:v>
                </c:pt>
                <c:pt idx="581">
                  <c:v>103.96621347718055</c:v>
                </c:pt>
                <c:pt idx="582">
                  <c:v>65.25233133025999</c:v>
                </c:pt>
                <c:pt idx="583">
                  <c:v>13.912991250138717</c:v>
                </c:pt>
                <c:pt idx="584">
                  <c:v>16.312445541512616</c:v>
                </c:pt>
                <c:pt idx="585">
                  <c:v>16.312445541512616</c:v>
                </c:pt>
                <c:pt idx="586">
                  <c:v>19.512796824814913</c:v>
                </c:pt>
                <c:pt idx="587">
                  <c:v>17.1124177367699</c:v>
                </c:pt>
                <c:pt idx="588">
                  <c:v>17.91246700583598</c:v>
                </c:pt>
              </c:numCache>
            </c:numRef>
          </c:yVal>
          <c:smooth val="0"/>
        </c:ser>
        <c:axId val="65892525"/>
        <c:axId val="56161814"/>
      </c:scatterChart>
      <c:valAx>
        <c:axId val="65892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61814"/>
        <c:crosses val="autoZero"/>
        <c:crossBetween val="midCat"/>
        <c:dispUnits/>
      </c:valAx>
      <c:valAx>
        <c:axId val="56161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8925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AOO Profile 2034-2045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Data!$S$258:$S$316</c:f>
              <c:numCache>
                <c:ptCount val="59"/>
                <c:pt idx="2">
                  <c:v>0.0001911</c:v>
                </c:pt>
                <c:pt idx="6">
                  <c:v>0.0001973</c:v>
                </c:pt>
                <c:pt idx="9">
                  <c:v>0.0002058</c:v>
                </c:pt>
                <c:pt idx="12">
                  <c:v>0.0001842</c:v>
                </c:pt>
                <c:pt idx="15">
                  <c:v>0.0001844</c:v>
                </c:pt>
                <c:pt idx="18">
                  <c:v>0.0001772</c:v>
                </c:pt>
                <c:pt idx="21">
                  <c:v>0.0001687</c:v>
                </c:pt>
                <c:pt idx="24">
                  <c:v>0.0001727</c:v>
                </c:pt>
                <c:pt idx="28">
                  <c:v>0.0001768</c:v>
                </c:pt>
                <c:pt idx="31">
                  <c:v>0.0001925</c:v>
                </c:pt>
                <c:pt idx="34">
                  <c:v>0.000185</c:v>
                </c:pt>
                <c:pt idx="37">
                  <c:v>0.0001767</c:v>
                </c:pt>
                <c:pt idx="40">
                  <c:v>0.0001742</c:v>
                </c:pt>
                <c:pt idx="43">
                  <c:v>0.000186</c:v>
                </c:pt>
                <c:pt idx="46">
                  <c:v>0.0001836</c:v>
                </c:pt>
                <c:pt idx="50">
                  <c:v>0.0001844</c:v>
                </c:pt>
                <c:pt idx="53">
                  <c:v>0.0001811</c:v>
                </c:pt>
                <c:pt idx="56">
                  <c:v>0.0001868</c:v>
                </c:pt>
              </c:numCache>
            </c:numRef>
          </c:xVal>
          <c:yVal>
            <c:numRef>
              <c:f>Data!$AG$258:$AG$316</c:f>
              <c:numCache>
                <c:ptCount val="59"/>
                <c:pt idx="0">
                  <c:v>1810.3402573007652</c:v>
                </c:pt>
                <c:pt idx="1">
                  <c:v>1804.3853270565614</c:v>
                </c:pt>
                <c:pt idx="2">
                  <c:v>1762.819959533001</c:v>
                </c:pt>
                <c:pt idx="3">
                  <c:v>1725.3916388097628</c:v>
                </c:pt>
                <c:pt idx="4">
                  <c:v>1699.8796444940717</c:v>
                </c:pt>
                <c:pt idx="5">
                  <c:v>1702.819339144507</c:v>
                </c:pt>
                <c:pt idx="6">
                  <c:v>1652.9855146158611</c:v>
                </c:pt>
                <c:pt idx="7">
                  <c:v>1619.9283397017252</c:v>
                </c:pt>
                <c:pt idx="8">
                  <c:v>1591.836133472635</c:v>
                </c:pt>
                <c:pt idx="9">
                  <c:v>1595.7052749889122</c:v>
                </c:pt>
                <c:pt idx="10">
                  <c:v>1581.2052805499447</c:v>
                </c:pt>
                <c:pt idx="11">
                  <c:v>1559.0210152613517</c:v>
                </c:pt>
                <c:pt idx="12">
                  <c:v>1540.7394793016</c:v>
                </c:pt>
                <c:pt idx="13">
                  <c:v>1524.416361604507</c:v>
                </c:pt>
                <c:pt idx="14">
                  <c:v>1491.8660712865594</c:v>
                </c:pt>
                <c:pt idx="15">
                  <c:v>1466.1078981056748</c:v>
                </c:pt>
                <c:pt idx="16">
                  <c:v>1477.5461120476243</c:v>
                </c:pt>
                <c:pt idx="17">
                  <c:v>1441.3790192825336</c:v>
                </c:pt>
                <c:pt idx="18">
                  <c:v>1393.0852314490799</c:v>
                </c:pt>
                <c:pt idx="19">
                  <c:v>1382.7056447321638</c:v>
                </c:pt>
                <c:pt idx="20">
                  <c:v>1361.985312528726</c:v>
                </c:pt>
                <c:pt idx="21">
                  <c:v>1337.5641186002058</c:v>
                </c:pt>
                <c:pt idx="22">
                  <c:v>1309.474774077738</c:v>
                </c:pt>
                <c:pt idx="23">
                  <c:v>1277.754626455569</c:v>
                </c:pt>
                <c:pt idx="24">
                  <c:v>1274.0307978893857</c:v>
                </c:pt>
                <c:pt idx="25">
                  <c:v>1241.5183339045002</c:v>
                </c:pt>
                <c:pt idx="26">
                  <c:v>1233.1785206374652</c:v>
                </c:pt>
                <c:pt idx="27">
                  <c:v>1213.7514673584303</c:v>
                </c:pt>
                <c:pt idx="28">
                  <c:v>1210.056223717886</c:v>
                </c:pt>
                <c:pt idx="29">
                  <c:v>1185.1562475910714</c:v>
                </c:pt>
                <c:pt idx="30">
                  <c:v>1151.15487202452</c:v>
                </c:pt>
                <c:pt idx="31">
                  <c:v>1139.2414174040773</c:v>
                </c:pt>
                <c:pt idx="32">
                  <c:v>1134.6638667264347</c:v>
                </c:pt>
                <c:pt idx="33">
                  <c:v>1122.7740309154262</c:v>
                </c:pt>
                <c:pt idx="34">
                  <c:v>1105.427144782585</c:v>
                </c:pt>
                <c:pt idx="35">
                  <c:v>1081.7478710573544</c:v>
                </c:pt>
                <c:pt idx="36">
                  <c:v>1076.292999040927</c:v>
                </c:pt>
                <c:pt idx="37">
                  <c:v>1038.208899262962</c:v>
                </c:pt>
                <c:pt idx="38">
                  <c:v>1009.309226392345</c:v>
                </c:pt>
                <c:pt idx="39">
                  <c:v>1014.720259429007</c:v>
                </c:pt>
                <c:pt idx="40">
                  <c:v>981.4082547450173</c:v>
                </c:pt>
                <c:pt idx="41">
                  <c:v>946.4396669562527</c:v>
                </c:pt>
                <c:pt idx="42">
                  <c:v>934.8161180817631</c:v>
                </c:pt>
                <c:pt idx="43">
                  <c:v>912.5087661648197</c:v>
                </c:pt>
                <c:pt idx="44">
                  <c:v>881.3788069308562</c:v>
                </c:pt>
                <c:pt idx="45">
                  <c:v>871.6191587085898</c:v>
                </c:pt>
                <c:pt idx="46">
                  <c:v>833.5774880310964</c:v>
                </c:pt>
                <c:pt idx="47">
                  <c:v>787.8052048947941</c:v>
                </c:pt>
                <c:pt idx="48">
                  <c:v>779.0316944725248</c:v>
                </c:pt>
                <c:pt idx="49">
                  <c:v>744.9033015071259</c:v>
                </c:pt>
                <c:pt idx="50">
                  <c:v>746.6500676155044</c:v>
                </c:pt>
                <c:pt idx="51">
                  <c:v>740.5379931038401</c:v>
                </c:pt>
                <c:pt idx="52">
                  <c:v>717.8753078706268</c:v>
                </c:pt>
                <c:pt idx="53">
                  <c:v>616.6517223416884</c:v>
                </c:pt>
                <c:pt idx="54">
                  <c:v>565.2169167031957</c:v>
                </c:pt>
                <c:pt idx="55">
                  <c:v>507.3066958180606</c:v>
                </c:pt>
                <c:pt idx="56">
                  <c:v>460.7611844453903</c:v>
                </c:pt>
                <c:pt idx="57">
                  <c:v>465.8262167502773</c:v>
                </c:pt>
                <c:pt idx="58">
                  <c:v>488.65717184127584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Data!$T$258:$T$316</c:f>
              <c:numCache>
                <c:ptCount val="59"/>
                <c:pt idx="2">
                  <c:v>0.0001403</c:v>
                </c:pt>
                <c:pt idx="6">
                  <c:v>0.000146</c:v>
                </c:pt>
                <c:pt idx="9">
                  <c:v>0.0001506</c:v>
                </c:pt>
                <c:pt idx="12">
                  <c:v>0.0001355</c:v>
                </c:pt>
                <c:pt idx="15">
                  <c:v>0.0001366</c:v>
                </c:pt>
                <c:pt idx="18">
                  <c:v>0.00013</c:v>
                </c:pt>
                <c:pt idx="21">
                  <c:v>0.0001238</c:v>
                </c:pt>
                <c:pt idx="24">
                  <c:v>0.0001261</c:v>
                </c:pt>
                <c:pt idx="28">
                  <c:v>0.0001284</c:v>
                </c:pt>
                <c:pt idx="31">
                  <c:v>0.00014</c:v>
                </c:pt>
                <c:pt idx="34">
                  <c:v>0.0001354</c:v>
                </c:pt>
                <c:pt idx="37">
                  <c:v>0.0001309</c:v>
                </c:pt>
                <c:pt idx="40">
                  <c:v>0.0001279</c:v>
                </c:pt>
                <c:pt idx="43">
                  <c:v>0.0001363</c:v>
                </c:pt>
                <c:pt idx="46">
                  <c:v>0.0001345</c:v>
                </c:pt>
                <c:pt idx="50">
                  <c:v>0.0001364</c:v>
                </c:pt>
                <c:pt idx="53">
                  <c:v>0.0001306</c:v>
                </c:pt>
                <c:pt idx="56">
                  <c:v>0.0001386</c:v>
                </c:pt>
              </c:numCache>
            </c:numRef>
          </c:xVal>
          <c:yVal>
            <c:numRef>
              <c:f>Data!$AG$258:$AG$316</c:f>
              <c:numCache>
                <c:ptCount val="59"/>
                <c:pt idx="0">
                  <c:v>1810.3402573007652</c:v>
                </c:pt>
                <c:pt idx="1">
                  <c:v>1804.3853270565614</c:v>
                </c:pt>
                <c:pt idx="2">
                  <c:v>1762.819959533001</c:v>
                </c:pt>
                <c:pt idx="3">
                  <c:v>1725.3916388097628</c:v>
                </c:pt>
                <c:pt idx="4">
                  <c:v>1699.8796444940717</c:v>
                </c:pt>
                <c:pt idx="5">
                  <c:v>1702.819339144507</c:v>
                </c:pt>
                <c:pt idx="6">
                  <c:v>1652.9855146158611</c:v>
                </c:pt>
                <c:pt idx="7">
                  <c:v>1619.9283397017252</c:v>
                </c:pt>
                <c:pt idx="8">
                  <c:v>1591.836133472635</c:v>
                </c:pt>
                <c:pt idx="9">
                  <c:v>1595.7052749889122</c:v>
                </c:pt>
                <c:pt idx="10">
                  <c:v>1581.2052805499447</c:v>
                </c:pt>
                <c:pt idx="11">
                  <c:v>1559.0210152613517</c:v>
                </c:pt>
                <c:pt idx="12">
                  <c:v>1540.7394793016</c:v>
                </c:pt>
                <c:pt idx="13">
                  <c:v>1524.416361604507</c:v>
                </c:pt>
                <c:pt idx="14">
                  <c:v>1491.8660712865594</c:v>
                </c:pt>
                <c:pt idx="15">
                  <c:v>1466.1078981056748</c:v>
                </c:pt>
                <c:pt idx="16">
                  <c:v>1477.5461120476243</c:v>
                </c:pt>
                <c:pt idx="17">
                  <c:v>1441.3790192825336</c:v>
                </c:pt>
                <c:pt idx="18">
                  <c:v>1393.0852314490799</c:v>
                </c:pt>
                <c:pt idx="19">
                  <c:v>1382.7056447321638</c:v>
                </c:pt>
                <c:pt idx="20">
                  <c:v>1361.985312528726</c:v>
                </c:pt>
                <c:pt idx="21">
                  <c:v>1337.5641186002058</c:v>
                </c:pt>
                <c:pt idx="22">
                  <c:v>1309.474774077738</c:v>
                </c:pt>
                <c:pt idx="23">
                  <c:v>1277.754626455569</c:v>
                </c:pt>
                <c:pt idx="24">
                  <c:v>1274.0307978893857</c:v>
                </c:pt>
                <c:pt idx="25">
                  <c:v>1241.5183339045002</c:v>
                </c:pt>
                <c:pt idx="26">
                  <c:v>1233.1785206374652</c:v>
                </c:pt>
                <c:pt idx="27">
                  <c:v>1213.7514673584303</c:v>
                </c:pt>
                <c:pt idx="28">
                  <c:v>1210.056223717886</c:v>
                </c:pt>
                <c:pt idx="29">
                  <c:v>1185.1562475910714</c:v>
                </c:pt>
                <c:pt idx="30">
                  <c:v>1151.15487202452</c:v>
                </c:pt>
                <c:pt idx="31">
                  <c:v>1139.2414174040773</c:v>
                </c:pt>
                <c:pt idx="32">
                  <c:v>1134.6638667264347</c:v>
                </c:pt>
                <c:pt idx="33">
                  <c:v>1122.7740309154262</c:v>
                </c:pt>
                <c:pt idx="34">
                  <c:v>1105.427144782585</c:v>
                </c:pt>
                <c:pt idx="35">
                  <c:v>1081.7478710573544</c:v>
                </c:pt>
                <c:pt idx="36">
                  <c:v>1076.292999040927</c:v>
                </c:pt>
                <c:pt idx="37">
                  <c:v>1038.208899262962</c:v>
                </c:pt>
                <c:pt idx="38">
                  <c:v>1009.309226392345</c:v>
                </c:pt>
                <c:pt idx="39">
                  <c:v>1014.720259429007</c:v>
                </c:pt>
                <c:pt idx="40">
                  <c:v>981.4082547450173</c:v>
                </c:pt>
                <c:pt idx="41">
                  <c:v>946.4396669562527</c:v>
                </c:pt>
                <c:pt idx="42">
                  <c:v>934.8161180817631</c:v>
                </c:pt>
                <c:pt idx="43">
                  <c:v>912.5087661648197</c:v>
                </c:pt>
                <c:pt idx="44">
                  <c:v>881.3788069308562</c:v>
                </c:pt>
                <c:pt idx="45">
                  <c:v>871.6191587085898</c:v>
                </c:pt>
                <c:pt idx="46">
                  <c:v>833.5774880310964</c:v>
                </c:pt>
                <c:pt idx="47">
                  <c:v>787.8052048947941</c:v>
                </c:pt>
                <c:pt idx="48">
                  <c:v>779.0316944725248</c:v>
                </c:pt>
                <c:pt idx="49">
                  <c:v>744.9033015071259</c:v>
                </c:pt>
                <c:pt idx="50">
                  <c:v>746.6500676155044</c:v>
                </c:pt>
                <c:pt idx="51">
                  <c:v>740.5379931038401</c:v>
                </c:pt>
                <c:pt idx="52">
                  <c:v>717.8753078706268</c:v>
                </c:pt>
                <c:pt idx="53">
                  <c:v>616.6517223416884</c:v>
                </c:pt>
                <c:pt idx="54">
                  <c:v>565.2169167031957</c:v>
                </c:pt>
                <c:pt idx="55">
                  <c:v>507.3066958180606</c:v>
                </c:pt>
                <c:pt idx="56">
                  <c:v>460.7611844453903</c:v>
                </c:pt>
                <c:pt idx="57">
                  <c:v>465.8262167502773</c:v>
                </c:pt>
                <c:pt idx="58">
                  <c:v>488.65717184127584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Data!$U$258:$U$316</c:f>
              <c:numCache>
                <c:ptCount val="59"/>
                <c:pt idx="2">
                  <c:v>8.643E-05</c:v>
                </c:pt>
                <c:pt idx="6">
                  <c:v>8.783E-05</c:v>
                </c:pt>
                <c:pt idx="9">
                  <c:v>9.396E-05</c:v>
                </c:pt>
                <c:pt idx="12">
                  <c:v>8.399E-05</c:v>
                </c:pt>
                <c:pt idx="15">
                  <c:v>8.63E-05</c:v>
                </c:pt>
                <c:pt idx="18">
                  <c:v>8.208E-05</c:v>
                </c:pt>
                <c:pt idx="21">
                  <c:v>7.645E-05</c:v>
                </c:pt>
                <c:pt idx="24">
                  <c:v>7.901E-05</c:v>
                </c:pt>
                <c:pt idx="28">
                  <c:v>7.97E-05</c:v>
                </c:pt>
                <c:pt idx="31">
                  <c:v>8.668E-05</c:v>
                </c:pt>
                <c:pt idx="34">
                  <c:v>8.596E-05</c:v>
                </c:pt>
                <c:pt idx="37">
                  <c:v>8.211E-05</c:v>
                </c:pt>
                <c:pt idx="40">
                  <c:v>7.953E-05</c:v>
                </c:pt>
                <c:pt idx="43">
                  <c:v>8.373E-05</c:v>
                </c:pt>
                <c:pt idx="46">
                  <c:v>8.404E-05</c:v>
                </c:pt>
                <c:pt idx="50">
                  <c:v>8.456E-05</c:v>
                </c:pt>
                <c:pt idx="53">
                  <c:v>8.288E-05</c:v>
                </c:pt>
                <c:pt idx="56">
                  <c:v>8.623E-05</c:v>
                </c:pt>
              </c:numCache>
            </c:numRef>
          </c:xVal>
          <c:yVal>
            <c:numRef>
              <c:f>Data!$AG$258:$AG$316</c:f>
              <c:numCache>
                <c:ptCount val="59"/>
                <c:pt idx="0">
                  <c:v>1810.3402573007652</c:v>
                </c:pt>
                <c:pt idx="1">
                  <c:v>1804.3853270565614</c:v>
                </c:pt>
                <c:pt idx="2">
                  <c:v>1762.819959533001</c:v>
                </c:pt>
                <c:pt idx="3">
                  <c:v>1725.3916388097628</c:v>
                </c:pt>
                <c:pt idx="4">
                  <c:v>1699.8796444940717</c:v>
                </c:pt>
                <c:pt idx="5">
                  <c:v>1702.819339144507</c:v>
                </c:pt>
                <c:pt idx="6">
                  <c:v>1652.9855146158611</c:v>
                </c:pt>
                <c:pt idx="7">
                  <c:v>1619.9283397017252</c:v>
                </c:pt>
                <c:pt idx="8">
                  <c:v>1591.836133472635</c:v>
                </c:pt>
                <c:pt idx="9">
                  <c:v>1595.7052749889122</c:v>
                </c:pt>
                <c:pt idx="10">
                  <c:v>1581.2052805499447</c:v>
                </c:pt>
                <c:pt idx="11">
                  <c:v>1559.0210152613517</c:v>
                </c:pt>
                <c:pt idx="12">
                  <c:v>1540.7394793016</c:v>
                </c:pt>
                <c:pt idx="13">
                  <c:v>1524.416361604507</c:v>
                </c:pt>
                <c:pt idx="14">
                  <c:v>1491.8660712865594</c:v>
                </c:pt>
                <c:pt idx="15">
                  <c:v>1466.1078981056748</c:v>
                </c:pt>
                <c:pt idx="16">
                  <c:v>1477.5461120476243</c:v>
                </c:pt>
                <c:pt idx="17">
                  <c:v>1441.3790192825336</c:v>
                </c:pt>
                <c:pt idx="18">
                  <c:v>1393.0852314490799</c:v>
                </c:pt>
                <c:pt idx="19">
                  <c:v>1382.7056447321638</c:v>
                </c:pt>
                <c:pt idx="20">
                  <c:v>1361.985312528726</c:v>
                </c:pt>
                <c:pt idx="21">
                  <c:v>1337.5641186002058</c:v>
                </c:pt>
                <c:pt idx="22">
                  <c:v>1309.474774077738</c:v>
                </c:pt>
                <c:pt idx="23">
                  <c:v>1277.754626455569</c:v>
                </c:pt>
                <c:pt idx="24">
                  <c:v>1274.0307978893857</c:v>
                </c:pt>
                <c:pt idx="25">
                  <c:v>1241.5183339045002</c:v>
                </c:pt>
                <c:pt idx="26">
                  <c:v>1233.1785206374652</c:v>
                </c:pt>
                <c:pt idx="27">
                  <c:v>1213.7514673584303</c:v>
                </c:pt>
                <c:pt idx="28">
                  <c:v>1210.056223717886</c:v>
                </c:pt>
                <c:pt idx="29">
                  <c:v>1185.1562475910714</c:v>
                </c:pt>
                <c:pt idx="30">
                  <c:v>1151.15487202452</c:v>
                </c:pt>
                <c:pt idx="31">
                  <c:v>1139.2414174040773</c:v>
                </c:pt>
                <c:pt idx="32">
                  <c:v>1134.6638667264347</c:v>
                </c:pt>
                <c:pt idx="33">
                  <c:v>1122.7740309154262</c:v>
                </c:pt>
                <c:pt idx="34">
                  <c:v>1105.427144782585</c:v>
                </c:pt>
                <c:pt idx="35">
                  <c:v>1081.7478710573544</c:v>
                </c:pt>
                <c:pt idx="36">
                  <c:v>1076.292999040927</c:v>
                </c:pt>
                <c:pt idx="37">
                  <c:v>1038.208899262962</c:v>
                </c:pt>
                <c:pt idx="38">
                  <c:v>1009.309226392345</c:v>
                </c:pt>
                <c:pt idx="39">
                  <c:v>1014.720259429007</c:v>
                </c:pt>
                <c:pt idx="40">
                  <c:v>981.4082547450173</c:v>
                </c:pt>
                <c:pt idx="41">
                  <c:v>946.4396669562527</c:v>
                </c:pt>
                <c:pt idx="42">
                  <c:v>934.8161180817631</c:v>
                </c:pt>
                <c:pt idx="43">
                  <c:v>912.5087661648197</c:v>
                </c:pt>
                <c:pt idx="44">
                  <c:v>881.3788069308562</c:v>
                </c:pt>
                <c:pt idx="45">
                  <c:v>871.6191587085898</c:v>
                </c:pt>
                <c:pt idx="46">
                  <c:v>833.5774880310964</c:v>
                </c:pt>
                <c:pt idx="47">
                  <c:v>787.8052048947941</c:v>
                </c:pt>
                <c:pt idx="48">
                  <c:v>779.0316944725248</c:v>
                </c:pt>
                <c:pt idx="49">
                  <c:v>744.9033015071259</c:v>
                </c:pt>
                <c:pt idx="50">
                  <c:v>746.6500676155044</c:v>
                </c:pt>
                <c:pt idx="51">
                  <c:v>740.5379931038401</c:v>
                </c:pt>
                <c:pt idx="52">
                  <c:v>717.8753078706268</c:v>
                </c:pt>
                <c:pt idx="53">
                  <c:v>616.6517223416884</c:v>
                </c:pt>
                <c:pt idx="54">
                  <c:v>565.2169167031957</c:v>
                </c:pt>
                <c:pt idx="55">
                  <c:v>507.3066958180606</c:v>
                </c:pt>
                <c:pt idx="56">
                  <c:v>460.7611844453903</c:v>
                </c:pt>
                <c:pt idx="57">
                  <c:v>465.8262167502773</c:v>
                </c:pt>
                <c:pt idx="58">
                  <c:v>488.65717184127584</c:v>
                </c:pt>
              </c:numCache>
            </c:numRef>
          </c:yVal>
          <c:smooth val="0"/>
        </c:ser>
        <c:axId val="7210007"/>
        <c:axId val="64890064"/>
      </c:scatterChart>
      <c:valAx>
        <c:axId val="7210007"/>
        <c:scaling>
          <c:orientation val="minMax"/>
          <c:max val="0.00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64890064"/>
        <c:crosses val="autoZero"/>
        <c:crossBetween val="midCat"/>
        <c:dispUnits/>
        <c:majorUnit val="5E-05"/>
      </c:valAx>
      <c:valAx>
        <c:axId val="64890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2100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RF-42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Data!$D$9:$D$597</c:f>
              <c:strCache>
                <c:ptCount val="589"/>
                <c:pt idx="0">
                  <c:v>0.8287847222222222</c:v>
                </c:pt>
                <c:pt idx="1">
                  <c:v>0.828784704</c:v>
                </c:pt>
                <c:pt idx="2">
                  <c:v>0.828819454</c:v>
                </c:pt>
                <c:pt idx="3">
                  <c:v>0.828935206</c:v>
                </c:pt>
                <c:pt idx="4">
                  <c:v>0.829050899</c:v>
                </c:pt>
                <c:pt idx="5">
                  <c:v>0.829166651</c:v>
                </c:pt>
                <c:pt idx="6">
                  <c:v>0.829282403</c:v>
                </c:pt>
                <c:pt idx="7">
                  <c:v>0.829398155</c:v>
                </c:pt>
                <c:pt idx="8">
                  <c:v>0.829513907</c:v>
                </c:pt>
                <c:pt idx="9">
                  <c:v>0.8296296</c:v>
                </c:pt>
                <c:pt idx="10">
                  <c:v>0.829745352</c:v>
                </c:pt>
                <c:pt idx="11">
                  <c:v>0.829861104</c:v>
                </c:pt>
                <c:pt idx="12">
                  <c:v>0.829976857</c:v>
                </c:pt>
                <c:pt idx="13">
                  <c:v>0.830092609</c:v>
                </c:pt>
                <c:pt idx="14">
                  <c:v>0.830208361</c:v>
                </c:pt>
                <c:pt idx="15">
                  <c:v>0.830324054</c:v>
                </c:pt>
                <c:pt idx="16">
                  <c:v>0.830439806</c:v>
                </c:pt>
                <c:pt idx="17">
                  <c:v>0.830555558</c:v>
                </c:pt>
                <c:pt idx="18">
                  <c:v>0.83067131</c:v>
                </c:pt>
                <c:pt idx="19">
                  <c:v>0.830787063</c:v>
                </c:pt>
                <c:pt idx="20">
                  <c:v>0.830902755</c:v>
                </c:pt>
                <c:pt idx="21">
                  <c:v>0.831018507</c:v>
                </c:pt>
                <c:pt idx="22">
                  <c:v>0.83113426</c:v>
                </c:pt>
                <c:pt idx="23">
                  <c:v>0.831250012</c:v>
                </c:pt>
                <c:pt idx="24">
                  <c:v>0.831365764</c:v>
                </c:pt>
                <c:pt idx="25">
                  <c:v>0.831481457</c:v>
                </c:pt>
                <c:pt idx="26">
                  <c:v>0.831597209</c:v>
                </c:pt>
                <c:pt idx="27">
                  <c:v>0.831712961</c:v>
                </c:pt>
                <c:pt idx="28">
                  <c:v>0.831828713</c:v>
                </c:pt>
                <c:pt idx="29">
                  <c:v>0.831944466</c:v>
                </c:pt>
                <c:pt idx="30">
                  <c:v>0.832060158</c:v>
                </c:pt>
                <c:pt idx="31">
                  <c:v>0.83217591</c:v>
                </c:pt>
                <c:pt idx="32">
                  <c:v>0.832291663</c:v>
                </c:pt>
                <c:pt idx="33">
                  <c:v>0.832407415</c:v>
                </c:pt>
                <c:pt idx="34">
                  <c:v>0.832523167</c:v>
                </c:pt>
                <c:pt idx="35">
                  <c:v>0.83263886</c:v>
                </c:pt>
                <c:pt idx="36">
                  <c:v>0.832754612</c:v>
                </c:pt>
                <c:pt idx="37">
                  <c:v>0.832870364</c:v>
                </c:pt>
                <c:pt idx="38">
                  <c:v>0.832986116</c:v>
                </c:pt>
                <c:pt idx="39">
                  <c:v>0.833101869</c:v>
                </c:pt>
                <c:pt idx="40">
                  <c:v>0.833217621</c:v>
                </c:pt>
                <c:pt idx="41">
                  <c:v>0.833333313</c:v>
                </c:pt>
                <c:pt idx="42">
                  <c:v>0.833449066</c:v>
                </c:pt>
                <c:pt idx="43">
                  <c:v>0.833564818</c:v>
                </c:pt>
                <c:pt idx="44">
                  <c:v>0.83368057</c:v>
                </c:pt>
                <c:pt idx="45">
                  <c:v>0.833796322</c:v>
                </c:pt>
                <c:pt idx="46">
                  <c:v>0.833912015</c:v>
                </c:pt>
                <c:pt idx="47">
                  <c:v>0.834027767</c:v>
                </c:pt>
                <c:pt idx="48">
                  <c:v>0.834143519</c:v>
                </c:pt>
                <c:pt idx="49">
                  <c:v>0.834259272</c:v>
                </c:pt>
                <c:pt idx="50">
                  <c:v>0.834375024</c:v>
                </c:pt>
                <c:pt idx="51">
                  <c:v>0.834490716</c:v>
                </c:pt>
                <c:pt idx="52">
                  <c:v>0.834606469</c:v>
                </c:pt>
                <c:pt idx="53">
                  <c:v>0.834722221</c:v>
                </c:pt>
                <c:pt idx="54">
                  <c:v>0.834837973</c:v>
                </c:pt>
                <c:pt idx="55">
                  <c:v>0.834953725</c:v>
                </c:pt>
                <c:pt idx="56">
                  <c:v>0.835069418</c:v>
                </c:pt>
                <c:pt idx="57">
                  <c:v>0.83518517</c:v>
                </c:pt>
                <c:pt idx="58">
                  <c:v>0.835300922</c:v>
                </c:pt>
                <c:pt idx="59">
                  <c:v>0.835416675</c:v>
                </c:pt>
                <c:pt idx="60">
                  <c:v>0.835532427</c:v>
                </c:pt>
                <c:pt idx="61">
                  <c:v>0.835648119</c:v>
                </c:pt>
                <c:pt idx="62">
                  <c:v>0.835763872</c:v>
                </c:pt>
                <c:pt idx="63">
                  <c:v>0.835879624</c:v>
                </c:pt>
                <c:pt idx="64">
                  <c:v>0.835995376</c:v>
                </c:pt>
                <c:pt idx="65">
                  <c:v>0.836111128</c:v>
                </c:pt>
                <c:pt idx="66">
                  <c:v>0.836226881</c:v>
                </c:pt>
                <c:pt idx="67">
                  <c:v>0.836342573</c:v>
                </c:pt>
                <c:pt idx="68">
                  <c:v>0.836458325</c:v>
                </c:pt>
                <c:pt idx="69">
                  <c:v>0.836574078</c:v>
                </c:pt>
                <c:pt idx="70">
                  <c:v>0.83668983</c:v>
                </c:pt>
                <c:pt idx="71">
                  <c:v>0.836805582</c:v>
                </c:pt>
                <c:pt idx="72">
                  <c:v>0.836921275</c:v>
                </c:pt>
                <c:pt idx="73">
                  <c:v>0.837037027</c:v>
                </c:pt>
                <c:pt idx="74">
                  <c:v>0.837152779</c:v>
                </c:pt>
                <c:pt idx="75">
                  <c:v>0.837268531</c:v>
                </c:pt>
                <c:pt idx="76">
                  <c:v>0.837384284</c:v>
                </c:pt>
                <c:pt idx="77">
                  <c:v>0.837499976</c:v>
                </c:pt>
                <c:pt idx="78">
                  <c:v>0.837615728</c:v>
                </c:pt>
                <c:pt idx="79">
                  <c:v>0.837731481</c:v>
                </c:pt>
                <c:pt idx="80">
                  <c:v>0.837847233</c:v>
                </c:pt>
                <c:pt idx="81">
                  <c:v>0.837962985</c:v>
                </c:pt>
                <c:pt idx="82">
                  <c:v>0.838078678</c:v>
                </c:pt>
                <c:pt idx="83">
                  <c:v>0.83819443</c:v>
                </c:pt>
                <c:pt idx="84">
                  <c:v>0.838310182</c:v>
                </c:pt>
                <c:pt idx="85">
                  <c:v>0.838425934</c:v>
                </c:pt>
                <c:pt idx="86">
                  <c:v>0.838541687</c:v>
                </c:pt>
                <c:pt idx="87">
                  <c:v>0.838657379</c:v>
                </c:pt>
                <c:pt idx="88">
                  <c:v>0.838773131</c:v>
                </c:pt>
                <c:pt idx="89">
                  <c:v>0.838888884</c:v>
                </c:pt>
                <c:pt idx="90">
                  <c:v>0.839004636</c:v>
                </c:pt>
                <c:pt idx="91">
                  <c:v>0.839120388</c:v>
                </c:pt>
                <c:pt idx="92">
                  <c:v>0.83923614</c:v>
                </c:pt>
                <c:pt idx="93">
                  <c:v>0.839351833</c:v>
                </c:pt>
                <c:pt idx="94">
                  <c:v>0.839467585</c:v>
                </c:pt>
                <c:pt idx="95">
                  <c:v>0.839583337</c:v>
                </c:pt>
                <c:pt idx="96">
                  <c:v>0.83969909</c:v>
                </c:pt>
                <c:pt idx="97">
                  <c:v>0.839814842</c:v>
                </c:pt>
                <c:pt idx="98">
                  <c:v>0.839930534</c:v>
                </c:pt>
                <c:pt idx="99">
                  <c:v>0.840046287</c:v>
                </c:pt>
                <c:pt idx="100">
                  <c:v>0.840162039</c:v>
                </c:pt>
                <c:pt idx="101">
                  <c:v>0.840277791</c:v>
                </c:pt>
                <c:pt idx="102">
                  <c:v>0.840393543</c:v>
                </c:pt>
                <c:pt idx="103">
                  <c:v>0.840509236</c:v>
                </c:pt>
                <c:pt idx="104">
                  <c:v>0.840624988</c:v>
                </c:pt>
                <c:pt idx="105">
                  <c:v>0.84074074</c:v>
                </c:pt>
                <c:pt idx="106">
                  <c:v>0.840856493</c:v>
                </c:pt>
                <c:pt idx="107">
                  <c:v>0.840972245</c:v>
                </c:pt>
                <c:pt idx="108">
                  <c:v>0.841087937</c:v>
                </c:pt>
                <c:pt idx="109">
                  <c:v>0.84120369</c:v>
                </c:pt>
                <c:pt idx="110">
                  <c:v>0.841319442</c:v>
                </c:pt>
                <c:pt idx="111">
                  <c:v>0.841435194</c:v>
                </c:pt>
                <c:pt idx="112">
                  <c:v>0.841550946</c:v>
                </c:pt>
                <c:pt idx="113">
                  <c:v>0.841666639</c:v>
                </c:pt>
                <c:pt idx="114">
                  <c:v>0.841782391</c:v>
                </c:pt>
                <c:pt idx="115">
                  <c:v>0.841898143</c:v>
                </c:pt>
                <c:pt idx="116">
                  <c:v>0.842013896</c:v>
                </c:pt>
                <c:pt idx="117">
                  <c:v>0.842129648</c:v>
                </c:pt>
                <c:pt idx="118">
                  <c:v>0.8422454</c:v>
                </c:pt>
                <c:pt idx="119">
                  <c:v>0.842361093</c:v>
                </c:pt>
                <c:pt idx="120">
                  <c:v>0.842476845</c:v>
                </c:pt>
                <c:pt idx="121">
                  <c:v>0.842592597</c:v>
                </c:pt>
                <c:pt idx="122">
                  <c:v>0.842708349</c:v>
                </c:pt>
                <c:pt idx="123">
                  <c:v>0.842824101</c:v>
                </c:pt>
                <c:pt idx="124">
                  <c:v>0.842939794</c:v>
                </c:pt>
                <c:pt idx="125">
                  <c:v>0.843055546</c:v>
                </c:pt>
                <c:pt idx="126">
                  <c:v>0.843171299</c:v>
                </c:pt>
                <c:pt idx="127">
                  <c:v>0.843287051</c:v>
                </c:pt>
                <c:pt idx="128">
                  <c:v>0.843402803</c:v>
                </c:pt>
                <c:pt idx="129">
                  <c:v>0.843518496</c:v>
                </c:pt>
                <c:pt idx="130">
                  <c:v>0.843634248</c:v>
                </c:pt>
                <c:pt idx="131">
                  <c:v>0.84375</c:v>
                </c:pt>
                <c:pt idx="132">
                  <c:v>0.843865752</c:v>
                </c:pt>
                <c:pt idx="133">
                  <c:v>0.843981504</c:v>
                </c:pt>
                <c:pt idx="134">
                  <c:v>0.844097197</c:v>
                </c:pt>
                <c:pt idx="135">
                  <c:v>0.844212949</c:v>
                </c:pt>
                <c:pt idx="136">
                  <c:v>0.844328701</c:v>
                </c:pt>
                <c:pt idx="137">
                  <c:v>0.844444454</c:v>
                </c:pt>
                <c:pt idx="138">
                  <c:v>0.844560206</c:v>
                </c:pt>
                <c:pt idx="139">
                  <c:v>0.844675899</c:v>
                </c:pt>
                <c:pt idx="140">
                  <c:v>0.844791651</c:v>
                </c:pt>
                <c:pt idx="141">
                  <c:v>0.844907403</c:v>
                </c:pt>
                <c:pt idx="142">
                  <c:v>0.845023155</c:v>
                </c:pt>
                <c:pt idx="143">
                  <c:v>0.845138907</c:v>
                </c:pt>
                <c:pt idx="144">
                  <c:v>0.8452546</c:v>
                </c:pt>
                <c:pt idx="145">
                  <c:v>0.845370352</c:v>
                </c:pt>
                <c:pt idx="146">
                  <c:v>0.845486104</c:v>
                </c:pt>
                <c:pt idx="147">
                  <c:v>0.845601857</c:v>
                </c:pt>
                <c:pt idx="148">
                  <c:v>0.845717609</c:v>
                </c:pt>
                <c:pt idx="149">
                  <c:v>0.845833361</c:v>
                </c:pt>
                <c:pt idx="150">
                  <c:v>0.845949054</c:v>
                </c:pt>
                <c:pt idx="151">
                  <c:v>0.846064806</c:v>
                </c:pt>
                <c:pt idx="152">
                  <c:v>0.846180558</c:v>
                </c:pt>
                <c:pt idx="153">
                  <c:v>0.84629631</c:v>
                </c:pt>
                <c:pt idx="154">
                  <c:v>0.846412063</c:v>
                </c:pt>
                <c:pt idx="155">
                  <c:v>0.846527755</c:v>
                </c:pt>
                <c:pt idx="156">
                  <c:v>0.846643507</c:v>
                </c:pt>
                <c:pt idx="157">
                  <c:v>0.84675926</c:v>
                </c:pt>
                <c:pt idx="158">
                  <c:v>0.846875012</c:v>
                </c:pt>
                <c:pt idx="159">
                  <c:v>0.846990764</c:v>
                </c:pt>
                <c:pt idx="160">
                  <c:v>0.847106457</c:v>
                </c:pt>
                <c:pt idx="161">
                  <c:v>0.847222209</c:v>
                </c:pt>
                <c:pt idx="162">
                  <c:v>0.847337961</c:v>
                </c:pt>
                <c:pt idx="163">
                  <c:v>0.847453713</c:v>
                </c:pt>
                <c:pt idx="164">
                  <c:v>0.847569466</c:v>
                </c:pt>
                <c:pt idx="165">
                  <c:v>0.847685158</c:v>
                </c:pt>
                <c:pt idx="166">
                  <c:v>0.84780091</c:v>
                </c:pt>
                <c:pt idx="167">
                  <c:v>0.847916663</c:v>
                </c:pt>
                <c:pt idx="168">
                  <c:v>0.848032415</c:v>
                </c:pt>
                <c:pt idx="169">
                  <c:v>0.848148167</c:v>
                </c:pt>
                <c:pt idx="170">
                  <c:v>0.84826386</c:v>
                </c:pt>
                <c:pt idx="171">
                  <c:v>0.848379612</c:v>
                </c:pt>
                <c:pt idx="172">
                  <c:v>0.848495364</c:v>
                </c:pt>
                <c:pt idx="173">
                  <c:v>0.848611116</c:v>
                </c:pt>
                <c:pt idx="174">
                  <c:v>0.848726869</c:v>
                </c:pt>
                <c:pt idx="175">
                  <c:v>0.848842621</c:v>
                </c:pt>
                <c:pt idx="176">
                  <c:v>0.848958313</c:v>
                </c:pt>
                <c:pt idx="177">
                  <c:v>0.849074066</c:v>
                </c:pt>
                <c:pt idx="178">
                  <c:v>0.849189818</c:v>
                </c:pt>
                <c:pt idx="179">
                  <c:v>0.84930557</c:v>
                </c:pt>
                <c:pt idx="180">
                  <c:v>0.849421322</c:v>
                </c:pt>
                <c:pt idx="181">
                  <c:v>0.849537015</c:v>
                </c:pt>
                <c:pt idx="182">
                  <c:v>0.849652767</c:v>
                </c:pt>
                <c:pt idx="183">
                  <c:v>0.849768519</c:v>
                </c:pt>
                <c:pt idx="184">
                  <c:v>0.849884272</c:v>
                </c:pt>
                <c:pt idx="185">
                  <c:v>0.850000024</c:v>
                </c:pt>
                <c:pt idx="186">
                  <c:v>0.850115716</c:v>
                </c:pt>
                <c:pt idx="187">
                  <c:v>0.850231469</c:v>
                </c:pt>
                <c:pt idx="188">
                  <c:v>0.850347221</c:v>
                </c:pt>
                <c:pt idx="189">
                  <c:v>0.850462973</c:v>
                </c:pt>
                <c:pt idx="190">
                  <c:v>0.850578725</c:v>
                </c:pt>
                <c:pt idx="191">
                  <c:v>0.850694418</c:v>
                </c:pt>
                <c:pt idx="192">
                  <c:v>0.85081017</c:v>
                </c:pt>
                <c:pt idx="193">
                  <c:v>0.850925922</c:v>
                </c:pt>
                <c:pt idx="194">
                  <c:v>0.851041675</c:v>
                </c:pt>
                <c:pt idx="195">
                  <c:v>0.851157427</c:v>
                </c:pt>
                <c:pt idx="196">
                  <c:v>0.851273119</c:v>
                </c:pt>
                <c:pt idx="197">
                  <c:v>0.851388872</c:v>
                </c:pt>
                <c:pt idx="198">
                  <c:v>0.851504624</c:v>
                </c:pt>
                <c:pt idx="199">
                  <c:v>0.851620376</c:v>
                </c:pt>
                <c:pt idx="200">
                  <c:v>0.851736128</c:v>
                </c:pt>
                <c:pt idx="201">
                  <c:v>0.851851881</c:v>
                </c:pt>
                <c:pt idx="202">
                  <c:v>0.851967573</c:v>
                </c:pt>
                <c:pt idx="203">
                  <c:v>0.852083325</c:v>
                </c:pt>
                <c:pt idx="204">
                  <c:v>0.852199078</c:v>
                </c:pt>
                <c:pt idx="205">
                  <c:v>0.85231483</c:v>
                </c:pt>
                <c:pt idx="206">
                  <c:v>0.852430582</c:v>
                </c:pt>
                <c:pt idx="207">
                  <c:v>0.852546275</c:v>
                </c:pt>
                <c:pt idx="208">
                  <c:v>0.852662027</c:v>
                </c:pt>
                <c:pt idx="209">
                  <c:v>0.852777779</c:v>
                </c:pt>
                <c:pt idx="210">
                  <c:v>0.852893531</c:v>
                </c:pt>
                <c:pt idx="211">
                  <c:v>0.853009284</c:v>
                </c:pt>
                <c:pt idx="212">
                  <c:v>0.853124976</c:v>
                </c:pt>
                <c:pt idx="213">
                  <c:v>0.853240728</c:v>
                </c:pt>
                <c:pt idx="214">
                  <c:v>0.853356481</c:v>
                </c:pt>
                <c:pt idx="215">
                  <c:v>0.853472233</c:v>
                </c:pt>
                <c:pt idx="216">
                  <c:v>0.853587985</c:v>
                </c:pt>
                <c:pt idx="217">
                  <c:v>0.853703678</c:v>
                </c:pt>
                <c:pt idx="218">
                  <c:v>0.85381943</c:v>
                </c:pt>
                <c:pt idx="219">
                  <c:v>0.853935182</c:v>
                </c:pt>
                <c:pt idx="220">
                  <c:v>0.854050934</c:v>
                </c:pt>
                <c:pt idx="221">
                  <c:v>0.854166687</c:v>
                </c:pt>
                <c:pt idx="222">
                  <c:v>0.854282379</c:v>
                </c:pt>
                <c:pt idx="223">
                  <c:v>0.854398131</c:v>
                </c:pt>
                <c:pt idx="224">
                  <c:v>0.854513884</c:v>
                </c:pt>
                <c:pt idx="225">
                  <c:v>0.854629636</c:v>
                </c:pt>
                <c:pt idx="226">
                  <c:v>0.854745388</c:v>
                </c:pt>
                <c:pt idx="227">
                  <c:v>0.85486114</c:v>
                </c:pt>
                <c:pt idx="228">
                  <c:v>0.854976833</c:v>
                </c:pt>
                <c:pt idx="229">
                  <c:v>0.855092585</c:v>
                </c:pt>
                <c:pt idx="230">
                  <c:v>0.855208337</c:v>
                </c:pt>
                <c:pt idx="231">
                  <c:v>0.85532409</c:v>
                </c:pt>
                <c:pt idx="232">
                  <c:v>0.855439842</c:v>
                </c:pt>
                <c:pt idx="233">
                  <c:v>0.855555534</c:v>
                </c:pt>
                <c:pt idx="234">
                  <c:v>0.855671287</c:v>
                </c:pt>
                <c:pt idx="235">
                  <c:v>0.855787039</c:v>
                </c:pt>
                <c:pt idx="236">
                  <c:v>0.855902791</c:v>
                </c:pt>
                <c:pt idx="237">
                  <c:v>0.856018543</c:v>
                </c:pt>
                <c:pt idx="238">
                  <c:v>0.856134236</c:v>
                </c:pt>
                <c:pt idx="239">
                  <c:v>0.856249988</c:v>
                </c:pt>
                <c:pt idx="240">
                  <c:v>0.85636574</c:v>
                </c:pt>
                <c:pt idx="241">
                  <c:v>0.856481493</c:v>
                </c:pt>
                <c:pt idx="242">
                  <c:v>0.856597245</c:v>
                </c:pt>
                <c:pt idx="243">
                  <c:v>0.856712937</c:v>
                </c:pt>
                <c:pt idx="244">
                  <c:v>0.85682869</c:v>
                </c:pt>
                <c:pt idx="245">
                  <c:v>0.856944442</c:v>
                </c:pt>
                <c:pt idx="246">
                  <c:v>0.857060194</c:v>
                </c:pt>
                <c:pt idx="247">
                  <c:v>0.857175946</c:v>
                </c:pt>
                <c:pt idx="248">
                  <c:v>0.857291639</c:v>
                </c:pt>
                <c:pt idx="249">
                  <c:v>0.857407391</c:v>
                </c:pt>
                <c:pt idx="250">
                  <c:v>0.857523143</c:v>
                </c:pt>
                <c:pt idx="251">
                  <c:v>0.857638896</c:v>
                </c:pt>
                <c:pt idx="252">
                  <c:v>0.857754648</c:v>
                </c:pt>
                <c:pt idx="253">
                  <c:v>0.8578704</c:v>
                </c:pt>
                <c:pt idx="254">
                  <c:v>0.857986093</c:v>
                </c:pt>
                <c:pt idx="255">
                  <c:v>0.858101845</c:v>
                </c:pt>
                <c:pt idx="256">
                  <c:v>0.858217597</c:v>
                </c:pt>
                <c:pt idx="257">
                  <c:v>0.858333349</c:v>
                </c:pt>
                <c:pt idx="258">
                  <c:v>0.858449101</c:v>
                </c:pt>
                <c:pt idx="259">
                  <c:v>0.858564794</c:v>
                </c:pt>
                <c:pt idx="260">
                  <c:v>0.858680546</c:v>
                </c:pt>
                <c:pt idx="261">
                  <c:v>0.858796299</c:v>
                </c:pt>
                <c:pt idx="262">
                  <c:v>0.858912051</c:v>
                </c:pt>
                <c:pt idx="263">
                  <c:v>0.859027803</c:v>
                </c:pt>
                <c:pt idx="264">
                  <c:v>0.859143496</c:v>
                </c:pt>
                <c:pt idx="265">
                  <c:v>0.859259248</c:v>
                </c:pt>
                <c:pt idx="266">
                  <c:v>0.859375</c:v>
                </c:pt>
                <c:pt idx="267">
                  <c:v>0.859490752</c:v>
                </c:pt>
                <c:pt idx="268">
                  <c:v>0.859606504</c:v>
                </c:pt>
                <c:pt idx="269">
                  <c:v>0.859722197</c:v>
                </c:pt>
                <c:pt idx="270">
                  <c:v>0.859837949</c:v>
                </c:pt>
                <c:pt idx="271">
                  <c:v>0.859953701</c:v>
                </c:pt>
                <c:pt idx="272">
                  <c:v>0.860069454</c:v>
                </c:pt>
                <c:pt idx="273">
                  <c:v>0.860185206</c:v>
                </c:pt>
                <c:pt idx="274">
                  <c:v>0.860300899</c:v>
                </c:pt>
                <c:pt idx="275">
                  <c:v>0.860416651</c:v>
                </c:pt>
                <c:pt idx="276">
                  <c:v>0.860532403</c:v>
                </c:pt>
                <c:pt idx="277">
                  <c:v>0.860648155</c:v>
                </c:pt>
                <c:pt idx="278">
                  <c:v>0.860763907</c:v>
                </c:pt>
                <c:pt idx="279">
                  <c:v>0.8608796</c:v>
                </c:pt>
                <c:pt idx="280">
                  <c:v>0.860995352</c:v>
                </c:pt>
                <c:pt idx="281">
                  <c:v>0.861111104</c:v>
                </c:pt>
                <c:pt idx="282">
                  <c:v>0.861226857</c:v>
                </c:pt>
                <c:pt idx="283">
                  <c:v>0.861342609</c:v>
                </c:pt>
                <c:pt idx="284">
                  <c:v>0.861458361</c:v>
                </c:pt>
                <c:pt idx="285">
                  <c:v>0.861574054</c:v>
                </c:pt>
                <c:pt idx="286">
                  <c:v>0.861689806</c:v>
                </c:pt>
                <c:pt idx="287">
                  <c:v>0.861805558</c:v>
                </c:pt>
                <c:pt idx="288">
                  <c:v>0.86192131</c:v>
                </c:pt>
                <c:pt idx="289">
                  <c:v>0.862037063</c:v>
                </c:pt>
                <c:pt idx="290">
                  <c:v>0.862152755</c:v>
                </c:pt>
                <c:pt idx="291">
                  <c:v>0.862268507</c:v>
                </c:pt>
                <c:pt idx="292">
                  <c:v>0.86238426</c:v>
                </c:pt>
                <c:pt idx="293">
                  <c:v>0.862500012</c:v>
                </c:pt>
                <c:pt idx="294">
                  <c:v>0.862615764</c:v>
                </c:pt>
                <c:pt idx="295">
                  <c:v>0.862731457</c:v>
                </c:pt>
                <c:pt idx="296">
                  <c:v>0.862847209</c:v>
                </c:pt>
                <c:pt idx="297">
                  <c:v>0.862962961</c:v>
                </c:pt>
                <c:pt idx="298">
                  <c:v>0.863078713</c:v>
                </c:pt>
                <c:pt idx="299">
                  <c:v>0.863194466</c:v>
                </c:pt>
                <c:pt idx="300">
                  <c:v>0.863310158</c:v>
                </c:pt>
                <c:pt idx="301">
                  <c:v>0.86342591</c:v>
                </c:pt>
                <c:pt idx="302">
                  <c:v>0.863541663</c:v>
                </c:pt>
                <c:pt idx="303">
                  <c:v>0.863657415</c:v>
                </c:pt>
                <c:pt idx="304">
                  <c:v>0.863773167</c:v>
                </c:pt>
                <c:pt idx="305">
                  <c:v>0.86388886</c:v>
                </c:pt>
                <c:pt idx="306">
                  <c:v>0.864004612</c:v>
                </c:pt>
                <c:pt idx="307">
                  <c:v>0.864120364</c:v>
                </c:pt>
                <c:pt idx="308">
                  <c:v>0.864236116</c:v>
                </c:pt>
                <c:pt idx="309">
                  <c:v>0.864351869</c:v>
                </c:pt>
                <c:pt idx="310">
                  <c:v>0.864467621</c:v>
                </c:pt>
                <c:pt idx="311">
                  <c:v>0.864583313</c:v>
                </c:pt>
                <c:pt idx="312">
                  <c:v>0.864699066</c:v>
                </c:pt>
                <c:pt idx="313">
                  <c:v>0.864814818</c:v>
                </c:pt>
                <c:pt idx="314">
                  <c:v>0.86493057</c:v>
                </c:pt>
                <c:pt idx="315">
                  <c:v>0.865046322</c:v>
                </c:pt>
                <c:pt idx="316">
                  <c:v>0.865162015</c:v>
                </c:pt>
                <c:pt idx="317">
                  <c:v>0.865277767</c:v>
                </c:pt>
                <c:pt idx="318">
                  <c:v>0.865393519</c:v>
                </c:pt>
                <c:pt idx="319">
                  <c:v>0.865509272</c:v>
                </c:pt>
                <c:pt idx="320">
                  <c:v>0.865625024</c:v>
                </c:pt>
                <c:pt idx="321">
                  <c:v>0.865740716</c:v>
                </c:pt>
                <c:pt idx="322">
                  <c:v>0.865856469</c:v>
                </c:pt>
                <c:pt idx="323">
                  <c:v>0.865972221</c:v>
                </c:pt>
                <c:pt idx="324">
                  <c:v>0.866087973</c:v>
                </c:pt>
                <c:pt idx="325">
                  <c:v>0.866203725</c:v>
                </c:pt>
                <c:pt idx="326">
                  <c:v>0.866319418</c:v>
                </c:pt>
                <c:pt idx="327">
                  <c:v>0.86643517</c:v>
                </c:pt>
                <c:pt idx="328">
                  <c:v>0.866550922</c:v>
                </c:pt>
                <c:pt idx="329">
                  <c:v>0.866666675</c:v>
                </c:pt>
                <c:pt idx="330">
                  <c:v>0.866782427</c:v>
                </c:pt>
                <c:pt idx="331">
                  <c:v>0.866898119</c:v>
                </c:pt>
                <c:pt idx="332">
                  <c:v>0.867013872</c:v>
                </c:pt>
                <c:pt idx="333">
                  <c:v>0.867129624</c:v>
                </c:pt>
                <c:pt idx="334">
                  <c:v>0.867245376</c:v>
                </c:pt>
                <c:pt idx="335">
                  <c:v>0.867361128</c:v>
                </c:pt>
                <c:pt idx="336">
                  <c:v>0.867476881</c:v>
                </c:pt>
                <c:pt idx="337">
                  <c:v>0.867592573</c:v>
                </c:pt>
                <c:pt idx="338">
                  <c:v>0.867708325</c:v>
                </c:pt>
                <c:pt idx="339">
                  <c:v>0.867824078</c:v>
                </c:pt>
                <c:pt idx="340">
                  <c:v>0.86793983</c:v>
                </c:pt>
                <c:pt idx="341">
                  <c:v>0.868055582</c:v>
                </c:pt>
                <c:pt idx="342">
                  <c:v>0.868171275</c:v>
                </c:pt>
                <c:pt idx="343">
                  <c:v>0.868287027</c:v>
                </c:pt>
                <c:pt idx="344">
                  <c:v>0.868402779</c:v>
                </c:pt>
                <c:pt idx="345">
                  <c:v>0.868518531</c:v>
                </c:pt>
                <c:pt idx="346">
                  <c:v>0.868634284</c:v>
                </c:pt>
                <c:pt idx="347">
                  <c:v>0.868749976</c:v>
                </c:pt>
                <c:pt idx="348">
                  <c:v>0.868865728</c:v>
                </c:pt>
                <c:pt idx="349">
                  <c:v>0.868981481</c:v>
                </c:pt>
                <c:pt idx="350">
                  <c:v>0.869097233</c:v>
                </c:pt>
                <c:pt idx="351">
                  <c:v>0.869212985</c:v>
                </c:pt>
                <c:pt idx="352">
                  <c:v>0.869328678</c:v>
                </c:pt>
                <c:pt idx="353">
                  <c:v>0.86944443</c:v>
                </c:pt>
                <c:pt idx="354">
                  <c:v>0.869560182</c:v>
                </c:pt>
                <c:pt idx="355">
                  <c:v>0.869675934</c:v>
                </c:pt>
                <c:pt idx="356">
                  <c:v>0.869791687</c:v>
                </c:pt>
                <c:pt idx="357">
                  <c:v>0.869907379</c:v>
                </c:pt>
                <c:pt idx="358">
                  <c:v>0.870023131</c:v>
                </c:pt>
                <c:pt idx="359">
                  <c:v>0.870138884</c:v>
                </c:pt>
                <c:pt idx="360">
                  <c:v>0.870254636</c:v>
                </c:pt>
                <c:pt idx="361">
                  <c:v>0.870370388</c:v>
                </c:pt>
                <c:pt idx="362">
                  <c:v>0.87048614</c:v>
                </c:pt>
                <c:pt idx="363">
                  <c:v>0.870601833</c:v>
                </c:pt>
                <c:pt idx="364">
                  <c:v>0.870717585</c:v>
                </c:pt>
                <c:pt idx="365">
                  <c:v>0.870833337</c:v>
                </c:pt>
                <c:pt idx="366">
                  <c:v>0.87094909</c:v>
                </c:pt>
                <c:pt idx="367">
                  <c:v>0.871064842</c:v>
                </c:pt>
                <c:pt idx="368">
                  <c:v>0.871180534</c:v>
                </c:pt>
                <c:pt idx="369">
                  <c:v>0.871296287</c:v>
                </c:pt>
                <c:pt idx="370">
                  <c:v>0.871412039</c:v>
                </c:pt>
                <c:pt idx="371">
                  <c:v>0.871527791</c:v>
                </c:pt>
                <c:pt idx="372">
                  <c:v>0.871643543</c:v>
                </c:pt>
                <c:pt idx="373">
                  <c:v>0.871759236</c:v>
                </c:pt>
                <c:pt idx="374">
                  <c:v>0.871874988</c:v>
                </c:pt>
                <c:pt idx="375">
                  <c:v>0.87199074</c:v>
                </c:pt>
                <c:pt idx="376">
                  <c:v>0.872106493</c:v>
                </c:pt>
                <c:pt idx="377">
                  <c:v>0.872222245</c:v>
                </c:pt>
                <c:pt idx="378">
                  <c:v>0.872337937</c:v>
                </c:pt>
                <c:pt idx="379">
                  <c:v>0.87245369</c:v>
                </c:pt>
                <c:pt idx="380">
                  <c:v>0.872569442</c:v>
                </c:pt>
                <c:pt idx="381">
                  <c:v>0.872685194</c:v>
                </c:pt>
                <c:pt idx="382">
                  <c:v>0.872800946</c:v>
                </c:pt>
                <c:pt idx="383">
                  <c:v>0.872916639</c:v>
                </c:pt>
                <c:pt idx="384">
                  <c:v>0.873032391</c:v>
                </c:pt>
                <c:pt idx="385">
                  <c:v>0.873148143</c:v>
                </c:pt>
                <c:pt idx="386">
                  <c:v>0.873263896</c:v>
                </c:pt>
                <c:pt idx="387">
                  <c:v>0.873379648</c:v>
                </c:pt>
                <c:pt idx="388">
                  <c:v>0.8734954</c:v>
                </c:pt>
                <c:pt idx="389">
                  <c:v>0.873611093</c:v>
                </c:pt>
                <c:pt idx="390">
                  <c:v>0.873726845</c:v>
                </c:pt>
                <c:pt idx="391">
                  <c:v>0.873842597</c:v>
                </c:pt>
                <c:pt idx="392">
                  <c:v>0.873958349</c:v>
                </c:pt>
                <c:pt idx="393">
                  <c:v>0.874074101</c:v>
                </c:pt>
                <c:pt idx="394">
                  <c:v>0.874189794</c:v>
                </c:pt>
                <c:pt idx="395">
                  <c:v>0.874305546</c:v>
                </c:pt>
                <c:pt idx="396">
                  <c:v>0.874421299</c:v>
                </c:pt>
                <c:pt idx="397">
                  <c:v>0.874537051</c:v>
                </c:pt>
                <c:pt idx="398">
                  <c:v>0.874652803</c:v>
                </c:pt>
                <c:pt idx="399">
                  <c:v>0.874768496</c:v>
                </c:pt>
                <c:pt idx="400">
                  <c:v>0.874884248</c:v>
                </c:pt>
                <c:pt idx="401">
                  <c:v>0.875</c:v>
                </c:pt>
                <c:pt idx="402">
                  <c:v>0.875115752</c:v>
                </c:pt>
                <c:pt idx="403">
                  <c:v>0.875231504</c:v>
                </c:pt>
                <c:pt idx="404">
                  <c:v>0.875347197</c:v>
                </c:pt>
                <c:pt idx="405">
                  <c:v>0.875462949</c:v>
                </c:pt>
                <c:pt idx="406">
                  <c:v>0.875578701</c:v>
                </c:pt>
                <c:pt idx="407">
                  <c:v>0.875694454</c:v>
                </c:pt>
                <c:pt idx="408">
                  <c:v>0.875810206</c:v>
                </c:pt>
                <c:pt idx="409">
                  <c:v>0.875925899</c:v>
                </c:pt>
                <c:pt idx="410">
                  <c:v>0.876041651</c:v>
                </c:pt>
                <c:pt idx="411">
                  <c:v>0.876157403</c:v>
                </c:pt>
                <c:pt idx="412">
                  <c:v>0.876273155</c:v>
                </c:pt>
                <c:pt idx="413">
                  <c:v>0.876388907</c:v>
                </c:pt>
                <c:pt idx="414">
                  <c:v>0.8765046</c:v>
                </c:pt>
                <c:pt idx="415">
                  <c:v>0.876620352</c:v>
                </c:pt>
                <c:pt idx="416">
                  <c:v>0.876736104</c:v>
                </c:pt>
                <c:pt idx="417">
                  <c:v>0.876851857</c:v>
                </c:pt>
                <c:pt idx="418">
                  <c:v>0.876967609</c:v>
                </c:pt>
                <c:pt idx="419">
                  <c:v>0.877083361</c:v>
                </c:pt>
                <c:pt idx="420">
                  <c:v>0.877199054</c:v>
                </c:pt>
                <c:pt idx="421">
                  <c:v>0.877314806</c:v>
                </c:pt>
                <c:pt idx="422">
                  <c:v>0.877430558</c:v>
                </c:pt>
                <c:pt idx="423">
                  <c:v>0.87754631</c:v>
                </c:pt>
                <c:pt idx="424">
                  <c:v>0.877662063</c:v>
                </c:pt>
                <c:pt idx="425">
                  <c:v>0.877777755</c:v>
                </c:pt>
                <c:pt idx="426">
                  <c:v>0.877893507</c:v>
                </c:pt>
                <c:pt idx="427">
                  <c:v>0.87800926</c:v>
                </c:pt>
                <c:pt idx="428">
                  <c:v>0.878125012</c:v>
                </c:pt>
                <c:pt idx="429">
                  <c:v>0.878240764</c:v>
                </c:pt>
                <c:pt idx="430">
                  <c:v>0.878356457</c:v>
                </c:pt>
                <c:pt idx="431">
                  <c:v>0.878472209</c:v>
                </c:pt>
                <c:pt idx="432">
                  <c:v>0.878587961</c:v>
                </c:pt>
                <c:pt idx="433">
                  <c:v>0.878703713</c:v>
                </c:pt>
                <c:pt idx="434">
                  <c:v>0.878819466</c:v>
                </c:pt>
                <c:pt idx="435">
                  <c:v>0.878935158</c:v>
                </c:pt>
                <c:pt idx="436">
                  <c:v>0.87905091</c:v>
                </c:pt>
                <c:pt idx="437">
                  <c:v>0.879166663</c:v>
                </c:pt>
                <c:pt idx="438">
                  <c:v>0.879282415</c:v>
                </c:pt>
                <c:pt idx="439">
                  <c:v>0.879398167</c:v>
                </c:pt>
                <c:pt idx="440">
                  <c:v>0.87951386</c:v>
                </c:pt>
                <c:pt idx="441">
                  <c:v>0.879629612</c:v>
                </c:pt>
                <c:pt idx="442">
                  <c:v>0.879745364</c:v>
                </c:pt>
                <c:pt idx="443">
                  <c:v>0.879861116</c:v>
                </c:pt>
                <c:pt idx="444">
                  <c:v>0.879976869</c:v>
                </c:pt>
                <c:pt idx="445">
                  <c:v>0.880092621</c:v>
                </c:pt>
                <c:pt idx="446">
                  <c:v>0.880208313</c:v>
                </c:pt>
                <c:pt idx="447">
                  <c:v>0.880324066</c:v>
                </c:pt>
                <c:pt idx="448">
                  <c:v>0.880439818</c:v>
                </c:pt>
                <c:pt idx="449">
                  <c:v>0.88055557</c:v>
                </c:pt>
                <c:pt idx="450">
                  <c:v>0.880671322</c:v>
                </c:pt>
                <c:pt idx="451">
                  <c:v>0.880787015</c:v>
                </c:pt>
                <c:pt idx="452">
                  <c:v>0.880902767</c:v>
                </c:pt>
                <c:pt idx="453">
                  <c:v>0.881018519</c:v>
                </c:pt>
                <c:pt idx="454">
                  <c:v>0.881134272</c:v>
                </c:pt>
                <c:pt idx="455">
                  <c:v>0.881250024</c:v>
                </c:pt>
                <c:pt idx="456">
                  <c:v>0.881365716</c:v>
                </c:pt>
                <c:pt idx="457">
                  <c:v>0.881481469</c:v>
                </c:pt>
                <c:pt idx="458">
                  <c:v>0.881597221</c:v>
                </c:pt>
                <c:pt idx="459">
                  <c:v>0.881712973</c:v>
                </c:pt>
                <c:pt idx="460">
                  <c:v>0.881828725</c:v>
                </c:pt>
                <c:pt idx="461">
                  <c:v>0.881944418</c:v>
                </c:pt>
                <c:pt idx="462">
                  <c:v>0.88206017</c:v>
                </c:pt>
                <c:pt idx="463">
                  <c:v>0.882175922</c:v>
                </c:pt>
                <c:pt idx="464">
                  <c:v>0.882291675</c:v>
                </c:pt>
                <c:pt idx="465">
                  <c:v>0.882407427</c:v>
                </c:pt>
                <c:pt idx="466">
                  <c:v>0.882523119</c:v>
                </c:pt>
                <c:pt idx="467">
                  <c:v>0.882638872</c:v>
                </c:pt>
                <c:pt idx="468">
                  <c:v>0.882754624</c:v>
                </c:pt>
                <c:pt idx="469">
                  <c:v>0.882870376</c:v>
                </c:pt>
                <c:pt idx="470">
                  <c:v>0.882986128</c:v>
                </c:pt>
                <c:pt idx="471">
                  <c:v>0.883101881</c:v>
                </c:pt>
                <c:pt idx="472">
                  <c:v>0.883217573</c:v>
                </c:pt>
                <c:pt idx="473">
                  <c:v>0.883333325</c:v>
                </c:pt>
                <c:pt idx="474">
                  <c:v>0.883449078</c:v>
                </c:pt>
                <c:pt idx="475">
                  <c:v>0.88356483</c:v>
                </c:pt>
                <c:pt idx="476">
                  <c:v>0.883680582</c:v>
                </c:pt>
                <c:pt idx="477">
                  <c:v>0.883796275</c:v>
                </c:pt>
                <c:pt idx="478">
                  <c:v>0.883912027</c:v>
                </c:pt>
                <c:pt idx="479">
                  <c:v>0.884027779</c:v>
                </c:pt>
                <c:pt idx="480">
                  <c:v>0.884143531</c:v>
                </c:pt>
                <c:pt idx="481">
                  <c:v>0.884259284</c:v>
                </c:pt>
                <c:pt idx="482">
                  <c:v>0.884374976</c:v>
                </c:pt>
                <c:pt idx="483">
                  <c:v>0.884490728</c:v>
                </c:pt>
                <c:pt idx="484">
                  <c:v>0.884606481</c:v>
                </c:pt>
                <c:pt idx="485">
                  <c:v>0.884722233</c:v>
                </c:pt>
                <c:pt idx="486">
                  <c:v>0.884837985</c:v>
                </c:pt>
                <c:pt idx="487">
                  <c:v>0.884953678</c:v>
                </c:pt>
                <c:pt idx="488">
                  <c:v>0.88506943</c:v>
                </c:pt>
                <c:pt idx="489">
                  <c:v>0.885185182</c:v>
                </c:pt>
                <c:pt idx="490">
                  <c:v>0.885300934</c:v>
                </c:pt>
                <c:pt idx="491">
                  <c:v>0.885416687</c:v>
                </c:pt>
                <c:pt idx="492">
                  <c:v>0.885532379</c:v>
                </c:pt>
                <c:pt idx="493">
                  <c:v>0.885648131</c:v>
                </c:pt>
                <c:pt idx="494">
                  <c:v>0.885763884</c:v>
                </c:pt>
                <c:pt idx="495">
                  <c:v>0.885879636</c:v>
                </c:pt>
                <c:pt idx="496">
                  <c:v>0.885995388</c:v>
                </c:pt>
                <c:pt idx="497">
                  <c:v>0.88611114</c:v>
                </c:pt>
                <c:pt idx="498">
                  <c:v>0.886226833</c:v>
                </c:pt>
                <c:pt idx="499">
                  <c:v>0.886342585</c:v>
                </c:pt>
                <c:pt idx="500">
                  <c:v>0.886458337</c:v>
                </c:pt>
                <c:pt idx="501">
                  <c:v>0.88657409</c:v>
                </c:pt>
                <c:pt idx="502">
                  <c:v>0.886689842</c:v>
                </c:pt>
                <c:pt idx="503">
                  <c:v>0.886805534</c:v>
                </c:pt>
                <c:pt idx="504">
                  <c:v>0.886921287</c:v>
                </c:pt>
                <c:pt idx="505">
                  <c:v>0.887037039</c:v>
                </c:pt>
                <c:pt idx="506">
                  <c:v>0.887152791</c:v>
                </c:pt>
                <c:pt idx="507">
                  <c:v>0.887268543</c:v>
                </c:pt>
                <c:pt idx="508">
                  <c:v>0.887384236</c:v>
                </c:pt>
                <c:pt idx="509">
                  <c:v>0.887499988</c:v>
                </c:pt>
                <c:pt idx="510">
                  <c:v>0.88761574</c:v>
                </c:pt>
                <c:pt idx="511">
                  <c:v>0.887731493</c:v>
                </c:pt>
                <c:pt idx="512">
                  <c:v>0.887847245</c:v>
                </c:pt>
                <c:pt idx="513">
                  <c:v>0.887962937</c:v>
                </c:pt>
                <c:pt idx="514">
                  <c:v>0.88807869</c:v>
                </c:pt>
                <c:pt idx="515">
                  <c:v>0.888194442</c:v>
                </c:pt>
                <c:pt idx="516">
                  <c:v>0.888310194</c:v>
                </c:pt>
                <c:pt idx="517">
                  <c:v>0.888425946</c:v>
                </c:pt>
                <c:pt idx="518">
                  <c:v>0.888541639</c:v>
                </c:pt>
                <c:pt idx="519">
                  <c:v>0.888657391</c:v>
                </c:pt>
                <c:pt idx="520">
                  <c:v>0.888773143</c:v>
                </c:pt>
                <c:pt idx="521">
                  <c:v>0.888888896</c:v>
                </c:pt>
                <c:pt idx="522">
                  <c:v>0.889004648</c:v>
                </c:pt>
                <c:pt idx="523">
                  <c:v>0.8891204</c:v>
                </c:pt>
                <c:pt idx="524">
                  <c:v>0.889236093</c:v>
                </c:pt>
                <c:pt idx="525">
                  <c:v>0.889351845</c:v>
                </c:pt>
                <c:pt idx="526">
                  <c:v>0.889467597</c:v>
                </c:pt>
                <c:pt idx="527">
                  <c:v>0.889583349</c:v>
                </c:pt>
                <c:pt idx="528">
                  <c:v>0.889699101</c:v>
                </c:pt>
                <c:pt idx="529">
                  <c:v>0.889814794</c:v>
                </c:pt>
                <c:pt idx="530">
                  <c:v>0.889930546</c:v>
                </c:pt>
                <c:pt idx="531">
                  <c:v>0.890046299</c:v>
                </c:pt>
                <c:pt idx="532">
                  <c:v>0.890162051</c:v>
                </c:pt>
                <c:pt idx="533">
                  <c:v>0.890277803</c:v>
                </c:pt>
                <c:pt idx="534">
                  <c:v>0.890393496</c:v>
                </c:pt>
                <c:pt idx="535">
                  <c:v>0.890509248</c:v>
                </c:pt>
                <c:pt idx="536">
                  <c:v>0.890625</c:v>
                </c:pt>
                <c:pt idx="537">
                  <c:v>0.890740752</c:v>
                </c:pt>
                <c:pt idx="538">
                  <c:v>0.890856504</c:v>
                </c:pt>
                <c:pt idx="539">
                  <c:v>0.890972197</c:v>
                </c:pt>
                <c:pt idx="540">
                  <c:v>0.891087949</c:v>
                </c:pt>
                <c:pt idx="541">
                  <c:v>0.891203701</c:v>
                </c:pt>
                <c:pt idx="542">
                  <c:v>0.891319454</c:v>
                </c:pt>
                <c:pt idx="543">
                  <c:v>0.891435206</c:v>
                </c:pt>
                <c:pt idx="544">
                  <c:v>0.891550899</c:v>
                </c:pt>
                <c:pt idx="545">
                  <c:v>0.891666651</c:v>
                </c:pt>
                <c:pt idx="546">
                  <c:v>0.891782403</c:v>
                </c:pt>
                <c:pt idx="547">
                  <c:v>0.891898155</c:v>
                </c:pt>
                <c:pt idx="548">
                  <c:v>0.892013907</c:v>
                </c:pt>
                <c:pt idx="549">
                  <c:v>0.8921296</c:v>
                </c:pt>
                <c:pt idx="550">
                  <c:v>0.892245352</c:v>
                </c:pt>
                <c:pt idx="551">
                  <c:v>0.892361104</c:v>
                </c:pt>
                <c:pt idx="552">
                  <c:v>0.892476857</c:v>
                </c:pt>
                <c:pt idx="553">
                  <c:v>0.892592609</c:v>
                </c:pt>
                <c:pt idx="554">
                  <c:v>0.892708361</c:v>
                </c:pt>
                <c:pt idx="555">
                  <c:v>0.892824054</c:v>
                </c:pt>
                <c:pt idx="556">
                  <c:v>0.892939806</c:v>
                </c:pt>
                <c:pt idx="557">
                  <c:v>0.893055558</c:v>
                </c:pt>
                <c:pt idx="558">
                  <c:v>0.89317131</c:v>
                </c:pt>
                <c:pt idx="559">
                  <c:v>0.893287063</c:v>
                </c:pt>
                <c:pt idx="560">
                  <c:v>0.893402755</c:v>
                </c:pt>
                <c:pt idx="561">
                  <c:v>0.893518507</c:v>
                </c:pt>
                <c:pt idx="562">
                  <c:v>0.89363426</c:v>
                </c:pt>
                <c:pt idx="563">
                  <c:v>0.893750012</c:v>
                </c:pt>
                <c:pt idx="564">
                  <c:v>0.893865764</c:v>
                </c:pt>
                <c:pt idx="565">
                  <c:v>0.893981457</c:v>
                </c:pt>
                <c:pt idx="566">
                  <c:v>0.894097209</c:v>
                </c:pt>
                <c:pt idx="567">
                  <c:v>0.894212961</c:v>
                </c:pt>
                <c:pt idx="568">
                  <c:v>0.894328713</c:v>
                </c:pt>
                <c:pt idx="569">
                  <c:v>0.894444466</c:v>
                </c:pt>
                <c:pt idx="570">
                  <c:v>0.894560158</c:v>
                </c:pt>
                <c:pt idx="571">
                  <c:v>0.89467591</c:v>
                </c:pt>
                <c:pt idx="572">
                  <c:v>0.894791663</c:v>
                </c:pt>
                <c:pt idx="573">
                  <c:v>0.894907415</c:v>
                </c:pt>
                <c:pt idx="574">
                  <c:v>0.895023167</c:v>
                </c:pt>
                <c:pt idx="575">
                  <c:v>0.89513886</c:v>
                </c:pt>
                <c:pt idx="576">
                  <c:v>0.895254612</c:v>
                </c:pt>
                <c:pt idx="577">
                  <c:v>0.895370364</c:v>
                </c:pt>
                <c:pt idx="578">
                  <c:v>0.895486116</c:v>
                </c:pt>
                <c:pt idx="579">
                  <c:v>0.895601869</c:v>
                </c:pt>
                <c:pt idx="580">
                  <c:v>0.895717621</c:v>
                </c:pt>
                <c:pt idx="581">
                  <c:v>0.895833313</c:v>
                </c:pt>
                <c:pt idx="582">
                  <c:v>0.895949066</c:v>
                </c:pt>
                <c:pt idx="583">
                  <c:v>0.896064818</c:v>
                </c:pt>
                <c:pt idx="584">
                  <c:v>0.89618057</c:v>
                </c:pt>
                <c:pt idx="585">
                  <c:v>0.896296322</c:v>
                </c:pt>
                <c:pt idx="586">
                  <c:v>0.896412015</c:v>
                </c:pt>
                <c:pt idx="587">
                  <c:v>0.896527767</c:v>
                </c:pt>
                <c:pt idx="588">
                  <c:v>0.896643519</c:v>
                </c:pt>
              </c:strCache>
            </c:strRef>
          </c:xVal>
          <c:yVal>
            <c:numRef>
              <c:f>Data!$Z$9:$Z$597</c:f>
              <c:numCache>
                <c:ptCount val="589"/>
                <c:pt idx="67">
                  <c:v>2.979</c:v>
                </c:pt>
                <c:pt idx="68">
                  <c:v>2.932</c:v>
                </c:pt>
                <c:pt idx="69">
                  <c:v>2.96</c:v>
                </c:pt>
                <c:pt idx="70">
                  <c:v>2.912</c:v>
                </c:pt>
                <c:pt idx="71">
                  <c:v>2.934</c:v>
                </c:pt>
                <c:pt idx="72">
                  <c:v>2.979</c:v>
                </c:pt>
                <c:pt idx="73">
                  <c:v>2.912</c:v>
                </c:pt>
                <c:pt idx="74">
                  <c:v>3.041</c:v>
                </c:pt>
                <c:pt idx="75">
                  <c:v>3.019</c:v>
                </c:pt>
                <c:pt idx="76">
                  <c:v>3.07</c:v>
                </c:pt>
                <c:pt idx="77">
                  <c:v>2.911</c:v>
                </c:pt>
                <c:pt idx="78">
                  <c:v>2.923</c:v>
                </c:pt>
                <c:pt idx="79">
                  <c:v>3.079</c:v>
                </c:pt>
                <c:pt idx="80">
                  <c:v>2.951</c:v>
                </c:pt>
                <c:pt idx="81">
                  <c:v>3.031</c:v>
                </c:pt>
                <c:pt idx="82">
                  <c:v>3.059</c:v>
                </c:pt>
                <c:pt idx="83">
                  <c:v>3.09</c:v>
                </c:pt>
                <c:pt idx="84">
                  <c:v>3.171</c:v>
                </c:pt>
                <c:pt idx="85">
                  <c:v>3.03</c:v>
                </c:pt>
                <c:pt idx="86">
                  <c:v>3.051</c:v>
                </c:pt>
                <c:pt idx="87">
                  <c:v>3.089</c:v>
                </c:pt>
                <c:pt idx="88">
                  <c:v>3.109</c:v>
                </c:pt>
                <c:pt idx="89">
                  <c:v>3.161</c:v>
                </c:pt>
                <c:pt idx="90">
                  <c:v>2.991</c:v>
                </c:pt>
                <c:pt idx="91">
                  <c:v>3.029</c:v>
                </c:pt>
                <c:pt idx="92">
                  <c:v>2.989</c:v>
                </c:pt>
                <c:pt idx="93">
                  <c:v>3.029</c:v>
                </c:pt>
                <c:pt idx="94">
                  <c:v>3.07</c:v>
                </c:pt>
                <c:pt idx="95">
                  <c:v>2.941</c:v>
                </c:pt>
                <c:pt idx="96">
                  <c:v>2.96</c:v>
                </c:pt>
                <c:pt idx="97">
                  <c:v>3.028</c:v>
                </c:pt>
                <c:pt idx="98">
                  <c:v>2.913</c:v>
                </c:pt>
                <c:pt idx="99">
                  <c:v>2.99</c:v>
                </c:pt>
                <c:pt idx="100">
                  <c:v>3.019</c:v>
                </c:pt>
                <c:pt idx="101">
                  <c:v>2.922</c:v>
                </c:pt>
                <c:pt idx="102">
                  <c:v>2.96</c:v>
                </c:pt>
                <c:pt idx="103">
                  <c:v>3.059</c:v>
                </c:pt>
                <c:pt idx="104">
                  <c:v>3.211</c:v>
                </c:pt>
                <c:pt idx="105">
                  <c:v>3.151</c:v>
                </c:pt>
                <c:pt idx="106">
                  <c:v>3.23</c:v>
                </c:pt>
                <c:pt idx="107">
                  <c:v>3.319</c:v>
                </c:pt>
                <c:pt idx="108">
                  <c:v>3.359</c:v>
                </c:pt>
                <c:pt idx="109">
                  <c:v>3.318</c:v>
                </c:pt>
                <c:pt idx="110">
                  <c:v>3.319</c:v>
                </c:pt>
                <c:pt idx="111">
                  <c:v>3.417</c:v>
                </c:pt>
                <c:pt idx="112">
                  <c:v>3.319</c:v>
                </c:pt>
                <c:pt idx="113">
                  <c:v>3.427</c:v>
                </c:pt>
                <c:pt idx="114">
                  <c:v>3.298</c:v>
                </c:pt>
                <c:pt idx="115">
                  <c:v>3.309</c:v>
                </c:pt>
                <c:pt idx="116">
                  <c:v>3.279</c:v>
                </c:pt>
                <c:pt idx="117">
                  <c:v>3.289</c:v>
                </c:pt>
                <c:pt idx="118">
                  <c:v>3.377</c:v>
                </c:pt>
                <c:pt idx="119">
                  <c:v>3.279</c:v>
                </c:pt>
                <c:pt idx="120">
                  <c:v>3.189</c:v>
                </c:pt>
                <c:pt idx="121">
                  <c:v>3.388</c:v>
                </c:pt>
                <c:pt idx="122">
                  <c:v>3.337</c:v>
                </c:pt>
                <c:pt idx="123">
                  <c:v>3.269</c:v>
                </c:pt>
                <c:pt idx="124">
                  <c:v>3.329</c:v>
                </c:pt>
                <c:pt idx="125">
                  <c:v>3.359</c:v>
                </c:pt>
                <c:pt idx="126">
                  <c:v>3.378</c:v>
                </c:pt>
                <c:pt idx="127">
                  <c:v>3.307</c:v>
                </c:pt>
                <c:pt idx="128">
                  <c:v>3.348</c:v>
                </c:pt>
                <c:pt idx="129">
                  <c:v>3.308</c:v>
                </c:pt>
                <c:pt idx="130">
                  <c:v>3.292</c:v>
                </c:pt>
                <c:pt idx="131">
                  <c:v>3.392</c:v>
                </c:pt>
                <c:pt idx="132">
                  <c:v>3.359</c:v>
                </c:pt>
                <c:pt idx="133">
                  <c:v>3.329</c:v>
                </c:pt>
                <c:pt idx="134">
                  <c:v>3.261</c:v>
                </c:pt>
                <c:pt idx="135">
                  <c:v>3.329</c:v>
                </c:pt>
                <c:pt idx="136">
                  <c:v>3.299</c:v>
                </c:pt>
                <c:pt idx="137">
                  <c:v>3.24</c:v>
                </c:pt>
                <c:pt idx="138">
                  <c:v>3.241</c:v>
                </c:pt>
                <c:pt idx="139">
                  <c:v>3.319</c:v>
                </c:pt>
                <c:pt idx="140">
                  <c:v>3.158</c:v>
                </c:pt>
                <c:pt idx="141">
                  <c:v>3.259</c:v>
                </c:pt>
                <c:pt idx="142">
                  <c:v>3.329</c:v>
                </c:pt>
                <c:pt idx="143">
                  <c:v>3.231</c:v>
                </c:pt>
                <c:pt idx="144">
                  <c:v>3.22</c:v>
                </c:pt>
                <c:pt idx="145">
                  <c:v>3.359</c:v>
                </c:pt>
                <c:pt idx="146">
                  <c:v>3.269</c:v>
                </c:pt>
                <c:pt idx="147">
                  <c:v>3.329</c:v>
                </c:pt>
                <c:pt idx="148">
                  <c:v>3.27</c:v>
                </c:pt>
                <c:pt idx="149">
                  <c:v>3.261</c:v>
                </c:pt>
                <c:pt idx="150">
                  <c:v>3.259</c:v>
                </c:pt>
                <c:pt idx="151">
                  <c:v>3.279</c:v>
                </c:pt>
                <c:pt idx="152">
                  <c:v>3.307</c:v>
                </c:pt>
                <c:pt idx="153">
                  <c:v>3.231</c:v>
                </c:pt>
                <c:pt idx="154">
                  <c:v>3.201</c:v>
                </c:pt>
                <c:pt idx="155">
                  <c:v>3.329</c:v>
                </c:pt>
                <c:pt idx="156">
                  <c:v>3.201</c:v>
                </c:pt>
                <c:pt idx="157">
                  <c:v>3.201</c:v>
                </c:pt>
                <c:pt idx="158">
                  <c:v>3.23</c:v>
                </c:pt>
                <c:pt idx="159">
                  <c:v>3.339</c:v>
                </c:pt>
                <c:pt idx="160">
                  <c:v>3.347</c:v>
                </c:pt>
                <c:pt idx="161">
                  <c:v>3.219</c:v>
                </c:pt>
                <c:pt idx="162">
                  <c:v>3.25</c:v>
                </c:pt>
                <c:pt idx="163">
                  <c:v>3.26</c:v>
                </c:pt>
                <c:pt idx="164">
                  <c:v>3.241</c:v>
                </c:pt>
                <c:pt idx="165">
                  <c:v>3.211</c:v>
                </c:pt>
                <c:pt idx="166">
                  <c:v>3.161</c:v>
                </c:pt>
                <c:pt idx="167">
                  <c:v>3.26</c:v>
                </c:pt>
                <c:pt idx="168">
                  <c:v>3.17</c:v>
                </c:pt>
                <c:pt idx="169">
                  <c:v>3.349</c:v>
                </c:pt>
                <c:pt idx="170">
                  <c:v>3.289</c:v>
                </c:pt>
                <c:pt idx="171">
                  <c:v>3.319</c:v>
                </c:pt>
                <c:pt idx="172">
                  <c:v>3.161</c:v>
                </c:pt>
                <c:pt idx="173">
                  <c:v>3.201</c:v>
                </c:pt>
                <c:pt idx="174">
                  <c:v>3.28</c:v>
                </c:pt>
                <c:pt idx="175">
                  <c:v>3.109</c:v>
                </c:pt>
                <c:pt idx="176">
                  <c:v>3.211</c:v>
                </c:pt>
                <c:pt idx="177">
                  <c:v>3.22</c:v>
                </c:pt>
                <c:pt idx="178">
                  <c:v>3.211</c:v>
                </c:pt>
                <c:pt idx="179">
                  <c:v>3.289</c:v>
                </c:pt>
                <c:pt idx="180">
                  <c:v>3.269</c:v>
                </c:pt>
                <c:pt idx="181">
                  <c:v>3.15</c:v>
                </c:pt>
                <c:pt idx="182">
                  <c:v>3.299</c:v>
                </c:pt>
                <c:pt idx="183">
                  <c:v>3.22</c:v>
                </c:pt>
                <c:pt idx="184">
                  <c:v>3.131</c:v>
                </c:pt>
                <c:pt idx="185">
                  <c:v>3.22</c:v>
                </c:pt>
                <c:pt idx="186">
                  <c:v>3.211</c:v>
                </c:pt>
                <c:pt idx="187">
                  <c:v>3.161</c:v>
                </c:pt>
                <c:pt idx="188">
                  <c:v>3.26</c:v>
                </c:pt>
                <c:pt idx="189">
                  <c:v>3.19</c:v>
                </c:pt>
                <c:pt idx="190">
                  <c:v>3.179</c:v>
                </c:pt>
                <c:pt idx="191">
                  <c:v>3.189</c:v>
                </c:pt>
                <c:pt idx="192">
                  <c:v>3.18</c:v>
                </c:pt>
                <c:pt idx="193">
                  <c:v>3.22</c:v>
                </c:pt>
                <c:pt idx="194">
                  <c:v>3.24</c:v>
                </c:pt>
                <c:pt idx="195">
                  <c:v>3.359</c:v>
                </c:pt>
                <c:pt idx="196">
                  <c:v>3.27</c:v>
                </c:pt>
                <c:pt idx="197">
                  <c:v>2.884</c:v>
                </c:pt>
                <c:pt idx="198">
                  <c:v>2.932</c:v>
                </c:pt>
                <c:pt idx="199">
                  <c:v>2.834</c:v>
                </c:pt>
                <c:pt idx="200">
                  <c:v>2.856</c:v>
                </c:pt>
                <c:pt idx="201">
                  <c:v>2.793</c:v>
                </c:pt>
                <c:pt idx="202">
                  <c:v>2.893</c:v>
                </c:pt>
                <c:pt idx="203">
                  <c:v>2.791</c:v>
                </c:pt>
                <c:pt idx="204">
                  <c:v>2.874</c:v>
                </c:pt>
                <c:pt idx="205">
                  <c:v>2.832</c:v>
                </c:pt>
                <c:pt idx="206">
                  <c:v>2.841</c:v>
                </c:pt>
                <c:pt idx="207">
                  <c:v>2.804</c:v>
                </c:pt>
                <c:pt idx="208">
                  <c:v>2.814</c:v>
                </c:pt>
                <c:pt idx="209">
                  <c:v>2.822</c:v>
                </c:pt>
                <c:pt idx="210">
                  <c:v>2.803</c:v>
                </c:pt>
                <c:pt idx="211">
                  <c:v>2.861</c:v>
                </c:pt>
                <c:pt idx="212">
                  <c:v>2.703</c:v>
                </c:pt>
                <c:pt idx="213">
                  <c:v>2.824</c:v>
                </c:pt>
                <c:pt idx="214">
                  <c:v>2.742</c:v>
                </c:pt>
                <c:pt idx="215">
                  <c:v>2.692</c:v>
                </c:pt>
                <c:pt idx="216">
                  <c:v>2.884</c:v>
                </c:pt>
                <c:pt idx="217">
                  <c:v>2.932</c:v>
                </c:pt>
                <c:pt idx="218">
                  <c:v>2.834</c:v>
                </c:pt>
                <c:pt idx="219">
                  <c:v>2.856</c:v>
                </c:pt>
                <c:pt idx="220">
                  <c:v>2.793</c:v>
                </c:pt>
                <c:pt idx="221">
                  <c:v>2.893</c:v>
                </c:pt>
                <c:pt idx="222">
                  <c:v>2.791</c:v>
                </c:pt>
                <c:pt idx="223">
                  <c:v>2.874</c:v>
                </c:pt>
                <c:pt idx="224">
                  <c:v>2.832</c:v>
                </c:pt>
                <c:pt idx="225">
                  <c:v>2.841</c:v>
                </c:pt>
                <c:pt idx="226">
                  <c:v>2.804</c:v>
                </c:pt>
                <c:pt idx="227">
                  <c:v>2.814</c:v>
                </c:pt>
                <c:pt idx="228">
                  <c:v>2.822</c:v>
                </c:pt>
                <c:pt idx="229">
                  <c:v>2.803</c:v>
                </c:pt>
                <c:pt idx="230">
                  <c:v>2.861</c:v>
                </c:pt>
                <c:pt idx="231">
                  <c:v>2.703</c:v>
                </c:pt>
                <c:pt idx="232">
                  <c:v>2.824</c:v>
                </c:pt>
                <c:pt idx="233">
                  <c:v>2.742</c:v>
                </c:pt>
                <c:pt idx="234">
                  <c:v>2.692</c:v>
                </c:pt>
                <c:pt idx="235">
                  <c:v>2.694</c:v>
                </c:pt>
                <c:pt idx="236">
                  <c:v>2.793</c:v>
                </c:pt>
                <c:pt idx="237">
                  <c:v>2.957</c:v>
                </c:pt>
                <c:pt idx="238">
                  <c:v>2.961</c:v>
                </c:pt>
                <c:pt idx="239">
                  <c:v>3.039</c:v>
                </c:pt>
                <c:pt idx="240">
                  <c:v>3.251</c:v>
                </c:pt>
                <c:pt idx="241">
                  <c:v>3.17</c:v>
                </c:pt>
                <c:pt idx="242">
                  <c:v>3.157</c:v>
                </c:pt>
                <c:pt idx="243">
                  <c:v>3.15</c:v>
                </c:pt>
                <c:pt idx="244">
                  <c:v>3.091</c:v>
                </c:pt>
                <c:pt idx="245">
                  <c:v>3.065</c:v>
                </c:pt>
                <c:pt idx="246">
                  <c:v>3.047</c:v>
                </c:pt>
                <c:pt idx="247">
                  <c:v>3.221</c:v>
                </c:pt>
                <c:pt idx="248">
                  <c:v>3.179</c:v>
                </c:pt>
                <c:pt idx="249">
                  <c:v>3.099</c:v>
                </c:pt>
                <c:pt idx="250">
                  <c:v>3.08</c:v>
                </c:pt>
                <c:pt idx="251">
                  <c:v>3.11</c:v>
                </c:pt>
                <c:pt idx="252">
                  <c:v>3.122</c:v>
                </c:pt>
                <c:pt idx="253">
                  <c:v>3.139</c:v>
                </c:pt>
                <c:pt idx="254">
                  <c:v>3.06</c:v>
                </c:pt>
                <c:pt idx="255">
                  <c:v>3.011</c:v>
                </c:pt>
                <c:pt idx="256">
                  <c:v>3.121</c:v>
                </c:pt>
                <c:pt idx="257">
                  <c:v>3.03</c:v>
                </c:pt>
                <c:pt idx="258">
                  <c:v>2.99</c:v>
                </c:pt>
                <c:pt idx="259">
                  <c:v>3.041</c:v>
                </c:pt>
                <c:pt idx="260">
                  <c:v>3.141</c:v>
                </c:pt>
                <c:pt idx="261">
                  <c:v>3.191</c:v>
                </c:pt>
                <c:pt idx="262">
                  <c:v>3.132</c:v>
                </c:pt>
                <c:pt idx="263">
                  <c:v>3.081</c:v>
                </c:pt>
                <c:pt idx="264">
                  <c:v>3.091</c:v>
                </c:pt>
                <c:pt idx="265">
                  <c:v>3.03</c:v>
                </c:pt>
                <c:pt idx="266">
                  <c:v>3.141</c:v>
                </c:pt>
                <c:pt idx="267">
                  <c:v>3.1</c:v>
                </c:pt>
                <c:pt idx="268">
                  <c:v>2.961</c:v>
                </c:pt>
                <c:pt idx="269">
                  <c:v>3.001</c:v>
                </c:pt>
                <c:pt idx="270">
                  <c:v>2.991</c:v>
                </c:pt>
                <c:pt idx="271">
                  <c:v>3.051</c:v>
                </c:pt>
                <c:pt idx="272">
                  <c:v>3.06</c:v>
                </c:pt>
                <c:pt idx="273">
                  <c:v>3.029</c:v>
                </c:pt>
                <c:pt idx="274">
                  <c:v>3.08</c:v>
                </c:pt>
                <c:pt idx="275">
                  <c:v>3.011</c:v>
                </c:pt>
                <c:pt idx="276">
                  <c:v>3.081</c:v>
                </c:pt>
                <c:pt idx="277">
                  <c:v>3.011</c:v>
                </c:pt>
                <c:pt idx="278">
                  <c:v>3.01</c:v>
                </c:pt>
                <c:pt idx="279">
                  <c:v>2.942</c:v>
                </c:pt>
                <c:pt idx="280">
                  <c:v>3.03</c:v>
                </c:pt>
                <c:pt idx="281">
                  <c:v>3.011</c:v>
                </c:pt>
                <c:pt idx="282">
                  <c:v>2.953</c:v>
                </c:pt>
                <c:pt idx="283">
                  <c:v>2.914</c:v>
                </c:pt>
                <c:pt idx="284">
                  <c:v>3.123</c:v>
                </c:pt>
                <c:pt idx="285">
                  <c:v>3.059</c:v>
                </c:pt>
                <c:pt idx="286">
                  <c:v>3.052</c:v>
                </c:pt>
                <c:pt idx="287">
                  <c:v>3.051</c:v>
                </c:pt>
                <c:pt idx="288">
                  <c:v>3.041</c:v>
                </c:pt>
                <c:pt idx="289">
                  <c:v>2.991</c:v>
                </c:pt>
                <c:pt idx="290">
                  <c:v>2.957</c:v>
                </c:pt>
                <c:pt idx="291">
                  <c:v>2.953</c:v>
                </c:pt>
                <c:pt idx="292">
                  <c:v>2.942</c:v>
                </c:pt>
                <c:pt idx="293">
                  <c:v>2.914</c:v>
                </c:pt>
                <c:pt idx="294">
                  <c:v>3.02</c:v>
                </c:pt>
                <c:pt idx="295">
                  <c:v>2.967</c:v>
                </c:pt>
                <c:pt idx="296">
                  <c:v>3.02</c:v>
                </c:pt>
                <c:pt idx="297">
                  <c:v>2.913</c:v>
                </c:pt>
                <c:pt idx="298">
                  <c:v>3.05</c:v>
                </c:pt>
                <c:pt idx="299">
                  <c:v>2.961</c:v>
                </c:pt>
                <c:pt idx="300">
                  <c:v>3.02</c:v>
                </c:pt>
                <c:pt idx="301">
                  <c:v>3.001</c:v>
                </c:pt>
                <c:pt idx="302">
                  <c:v>3.012</c:v>
                </c:pt>
                <c:pt idx="303">
                  <c:v>2.991</c:v>
                </c:pt>
                <c:pt idx="304">
                  <c:v>3.031</c:v>
                </c:pt>
                <c:pt idx="305">
                  <c:v>3.061</c:v>
                </c:pt>
                <c:pt idx="306">
                  <c:v>3.081</c:v>
                </c:pt>
                <c:pt idx="307">
                  <c:v>3.03</c:v>
                </c:pt>
                <c:pt idx="308">
                  <c:v>3.041</c:v>
                </c:pt>
                <c:pt idx="309">
                  <c:v>2.981</c:v>
                </c:pt>
                <c:pt idx="310">
                  <c:v>3.091</c:v>
                </c:pt>
                <c:pt idx="311">
                  <c:v>2.914</c:v>
                </c:pt>
                <c:pt idx="312">
                  <c:v>2.914</c:v>
                </c:pt>
                <c:pt idx="313">
                  <c:v>2.662</c:v>
                </c:pt>
                <c:pt idx="314">
                  <c:v>2.445</c:v>
                </c:pt>
                <c:pt idx="315">
                  <c:v>2.544</c:v>
                </c:pt>
                <c:pt idx="316">
                  <c:v>2.585</c:v>
                </c:pt>
                <c:pt idx="317">
                  <c:v>2.616</c:v>
                </c:pt>
                <c:pt idx="318">
                  <c:v>2.544</c:v>
                </c:pt>
                <c:pt idx="319">
                  <c:v>2.456</c:v>
                </c:pt>
                <c:pt idx="320">
                  <c:v>2.564</c:v>
                </c:pt>
                <c:pt idx="321">
                  <c:v>2.565</c:v>
                </c:pt>
                <c:pt idx="322">
                  <c:v>2.496</c:v>
                </c:pt>
                <c:pt idx="323">
                  <c:v>2.514</c:v>
                </c:pt>
                <c:pt idx="324">
                  <c:v>2.545</c:v>
                </c:pt>
                <c:pt idx="325">
                  <c:v>2.496</c:v>
                </c:pt>
                <c:pt idx="326">
                  <c:v>2.496</c:v>
                </c:pt>
                <c:pt idx="327">
                  <c:v>2.461</c:v>
                </c:pt>
                <c:pt idx="328">
                  <c:v>2.54</c:v>
                </c:pt>
                <c:pt idx="329">
                  <c:v>2.594</c:v>
                </c:pt>
                <c:pt idx="330">
                  <c:v>2.445</c:v>
                </c:pt>
                <c:pt idx="331">
                  <c:v>2.544</c:v>
                </c:pt>
                <c:pt idx="332">
                  <c:v>2.585</c:v>
                </c:pt>
                <c:pt idx="333">
                  <c:v>2.616</c:v>
                </c:pt>
                <c:pt idx="334">
                  <c:v>2.544</c:v>
                </c:pt>
                <c:pt idx="335">
                  <c:v>2.456</c:v>
                </c:pt>
                <c:pt idx="336">
                  <c:v>2.564</c:v>
                </c:pt>
                <c:pt idx="337">
                  <c:v>2.565</c:v>
                </c:pt>
                <c:pt idx="338">
                  <c:v>2.496</c:v>
                </c:pt>
                <c:pt idx="339">
                  <c:v>2.514</c:v>
                </c:pt>
                <c:pt idx="340">
                  <c:v>2.545</c:v>
                </c:pt>
                <c:pt idx="341">
                  <c:v>2.496</c:v>
                </c:pt>
                <c:pt idx="342">
                  <c:v>2.496</c:v>
                </c:pt>
                <c:pt idx="343">
                  <c:v>2.461</c:v>
                </c:pt>
                <c:pt idx="344">
                  <c:v>2.54</c:v>
                </c:pt>
                <c:pt idx="345">
                  <c:v>2.594</c:v>
                </c:pt>
                <c:pt idx="346">
                  <c:v>2.445</c:v>
                </c:pt>
                <c:pt idx="347">
                  <c:v>2.544</c:v>
                </c:pt>
                <c:pt idx="348">
                  <c:v>2.585</c:v>
                </c:pt>
                <c:pt idx="349">
                  <c:v>2.616</c:v>
                </c:pt>
                <c:pt idx="350">
                  <c:v>2.544</c:v>
                </c:pt>
                <c:pt idx="351">
                  <c:v>2.456</c:v>
                </c:pt>
                <c:pt idx="352">
                  <c:v>2.564</c:v>
                </c:pt>
                <c:pt idx="353">
                  <c:v>2.565</c:v>
                </c:pt>
                <c:pt idx="354">
                  <c:v>2.496</c:v>
                </c:pt>
                <c:pt idx="355">
                  <c:v>2.514</c:v>
                </c:pt>
                <c:pt idx="356">
                  <c:v>2.545</c:v>
                </c:pt>
                <c:pt idx="357">
                  <c:v>2.496</c:v>
                </c:pt>
                <c:pt idx="358">
                  <c:v>2.496</c:v>
                </c:pt>
                <c:pt idx="359">
                  <c:v>2.461</c:v>
                </c:pt>
                <c:pt idx="360">
                  <c:v>2.54</c:v>
                </c:pt>
                <c:pt idx="361">
                  <c:v>2.594</c:v>
                </c:pt>
                <c:pt idx="362">
                  <c:v>2.712</c:v>
                </c:pt>
                <c:pt idx="363">
                  <c:v>2.934</c:v>
                </c:pt>
                <c:pt idx="364">
                  <c:v>3.041</c:v>
                </c:pt>
                <c:pt idx="365">
                  <c:v>3.041</c:v>
                </c:pt>
                <c:pt idx="366">
                  <c:v>3.06</c:v>
                </c:pt>
                <c:pt idx="367">
                  <c:v>3.061</c:v>
                </c:pt>
                <c:pt idx="368">
                  <c:v>3.071</c:v>
                </c:pt>
                <c:pt idx="369">
                  <c:v>3.07</c:v>
                </c:pt>
                <c:pt idx="370">
                  <c:v>3.05</c:v>
                </c:pt>
                <c:pt idx="371">
                  <c:v>3.131</c:v>
                </c:pt>
                <c:pt idx="372">
                  <c:v>3.081</c:v>
                </c:pt>
                <c:pt idx="373">
                  <c:v>3.051</c:v>
                </c:pt>
                <c:pt idx="374">
                  <c:v>3.08</c:v>
                </c:pt>
                <c:pt idx="375">
                  <c:v>3.042</c:v>
                </c:pt>
                <c:pt idx="376">
                  <c:v>3.029</c:v>
                </c:pt>
                <c:pt idx="377">
                  <c:v>3.051</c:v>
                </c:pt>
                <c:pt idx="378">
                  <c:v>3.042</c:v>
                </c:pt>
                <c:pt idx="379">
                  <c:v>3.079</c:v>
                </c:pt>
                <c:pt idx="380">
                  <c:v>2.99</c:v>
                </c:pt>
                <c:pt idx="381">
                  <c:v>2.969</c:v>
                </c:pt>
                <c:pt idx="382">
                  <c:v>3.06</c:v>
                </c:pt>
                <c:pt idx="383">
                  <c:v>3.123</c:v>
                </c:pt>
                <c:pt idx="384">
                  <c:v>3.05</c:v>
                </c:pt>
                <c:pt idx="385">
                  <c:v>2.981</c:v>
                </c:pt>
                <c:pt idx="386">
                  <c:v>2.979</c:v>
                </c:pt>
                <c:pt idx="387">
                  <c:v>3.019</c:v>
                </c:pt>
                <c:pt idx="388">
                  <c:v>2.961</c:v>
                </c:pt>
                <c:pt idx="389">
                  <c:v>3.089</c:v>
                </c:pt>
                <c:pt idx="390">
                  <c:v>3.139</c:v>
                </c:pt>
                <c:pt idx="391">
                  <c:v>3.001</c:v>
                </c:pt>
                <c:pt idx="392">
                  <c:v>3.141</c:v>
                </c:pt>
                <c:pt idx="393">
                  <c:v>2.894</c:v>
                </c:pt>
                <c:pt idx="394">
                  <c:v>3.091</c:v>
                </c:pt>
                <c:pt idx="395">
                  <c:v>3.121</c:v>
                </c:pt>
                <c:pt idx="396">
                  <c:v>3.109</c:v>
                </c:pt>
                <c:pt idx="397">
                  <c:v>3.11</c:v>
                </c:pt>
                <c:pt idx="398">
                  <c:v>3.001</c:v>
                </c:pt>
                <c:pt idx="399">
                  <c:v>3.081</c:v>
                </c:pt>
                <c:pt idx="400">
                  <c:v>3.02</c:v>
                </c:pt>
                <c:pt idx="401">
                  <c:v>3.161</c:v>
                </c:pt>
                <c:pt idx="402">
                  <c:v>3.1</c:v>
                </c:pt>
                <c:pt idx="403">
                  <c:v>3.091</c:v>
                </c:pt>
                <c:pt idx="404">
                  <c:v>2.99</c:v>
                </c:pt>
                <c:pt idx="405">
                  <c:v>3.031</c:v>
                </c:pt>
                <c:pt idx="406">
                  <c:v>3.132</c:v>
                </c:pt>
                <c:pt idx="407">
                  <c:v>3.099</c:v>
                </c:pt>
                <c:pt idx="408">
                  <c:v>3.001</c:v>
                </c:pt>
                <c:pt idx="409">
                  <c:v>3.041</c:v>
                </c:pt>
                <c:pt idx="410">
                  <c:v>3.081</c:v>
                </c:pt>
                <c:pt idx="411">
                  <c:v>3.1</c:v>
                </c:pt>
                <c:pt idx="412">
                  <c:v>3.121</c:v>
                </c:pt>
                <c:pt idx="413">
                  <c:v>3.161</c:v>
                </c:pt>
                <c:pt idx="414">
                  <c:v>3.059</c:v>
                </c:pt>
                <c:pt idx="415">
                  <c:v>3.04</c:v>
                </c:pt>
                <c:pt idx="416">
                  <c:v>2.962</c:v>
                </c:pt>
                <c:pt idx="417">
                  <c:v>3.03</c:v>
                </c:pt>
                <c:pt idx="418">
                  <c:v>3.011</c:v>
                </c:pt>
                <c:pt idx="419">
                  <c:v>3.091</c:v>
                </c:pt>
                <c:pt idx="420">
                  <c:v>3.001</c:v>
                </c:pt>
                <c:pt idx="421">
                  <c:v>3.11</c:v>
                </c:pt>
                <c:pt idx="422">
                  <c:v>2.944</c:v>
                </c:pt>
                <c:pt idx="423">
                  <c:v>3.019</c:v>
                </c:pt>
                <c:pt idx="424">
                  <c:v>2.961</c:v>
                </c:pt>
                <c:pt idx="425">
                  <c:v>2.981</c:v>
                </c:pt>
                <c:pt idx="426">
                  <c:v>3.061</c:v>
                </c:pt>
                <c:pt idx="427">
                  <c:v>3.031</c:v>
                </c:pt>
                <c:pt idx="428">
                  <c:v>2.981</c:v>
                </c:pt>
                <c:pt idx="429">
                  <c:v>2.971</c:v>
                </c:pt>
                <c:pt idx="430">
                  <c:v>3.099</c:v>
                </c:pt>
                <c:pt idx="431">
                  <c:v>3.071</c:v>
                </c:pt>
                <c:pt idx="432">
                  <c:v>3.052</c:v>
                </c:pt>
                <c:pt idx="433">
                  <c:v>3.041</c:v>
                </c:pt>
                <c:pt idx="434">
                  <c:v>2.923</c:v>
                </c:pt>
                <c:pt idx="435">
                  <c:v>2.895</c:v>
                </c:pt>
                <c:pt idx="436">
                  <c:v>3.071</c:v>
                </c:pt>
                <c:pt idx="437">
                  <c:v>3.031</c:v>
                </c:pt>
                <c:pt idx="438">
                  <c:v>3.08</c:v>
                </c:pt>
                <c:pt idx="439">
                  <c:v>3.03</c:v>
                </c:pt>
                <c:pt idx="440">
                  <c:v>3.071</c:v>
                </c:pt>
                <c:pt idx="441">
                  <c:v>3.041</c:v>
                </c:pt>
                <c:pt idx="442">
                  <c:v>2.953</c:v>
                </c:pt>
                <c:pt idx="443">
                  <c:v>2.913</c:v>
                </c:pt>
                <c:pt idx="444">
                  <c:v>2.951</c:v>
                </c:pt>
                <c:pt idx="445">
                  <c:v>3.03</c:v>
                </c:pt>
                <c:pt idx="446">
                  <c:v>3.001</c:v>
                </c:pt>
                <c:pt idx="447">
                  <c:v>3.001</c:v>
                </c:pt>
                <c:pt idx="448">
                  <c:v>3.082</c:v>
                </c:pt>
                <c:pt idx="449">
                  <c:v>3.081</c:v>
                </c:pt>
                <c:pt idx="450">
                  <c:v>2.991</c:v>
                </c:pt>
                <c:pt idx="451">
                  <c:v>2.991</c:v>
                </c:pt>
                <c:pt idx="452">
                  <c:v>2.924</c:v>
                </c:pt>
                <c:pt idx="453">
                  <c:v>2.961</c:v>
                </c:pt>
                <c:pt idx="454">
                  <c:v>3.041</c:v>
                </c:pt>
                <c:pt idx="455">
                  <c:v>3.011</c:v>
                </c:pt>
                <c:pt idx="456">
                  <c:v>3.001</c:v>
                </c:pt>
                <c:pt idx="457">
                  <c:v>3.082</c:v>
                </c:pt>
                <c:pt idx="458">
                  <c:v>2.942</c:v>
                </c:pt>
                <c:pt idx="459">
                  <c:v>2.98</c:v>
                </c:pt>
                <c:pt idx="460">
                  <c:v>3.011</c:v>
                </c:pt>
                <c:pt idx="461">
                  <c:v>2.944</c:v>
                </c:pt>
                <c:pt idx="462">
                  <c:v>3.091</c:v>
                </c:pt>
                <c:pt idx="463">
                  <c:v>3.051</c:v>
                </c:pt>
                <c:pt idx="464">
                  <c:v>2.99</c:v>
                </c:pt>
                <c:pt idx="465">
                  <c:v>3.001</c:v>
                </c:pt>
                <c:pt idx="466">
                  <c:v>2.971</c:v>
                </c:pt>
                <c:pt idx="467">
                  <c:v>2.952</c:v>
                </c:pt>
                <c:pt idx="468">
                  <c:v>3.051</c:v>
                </c:pt>
                <c:pt idx="469">
                  <c:v>3.01</c:v>
                </c:pt>
                <c:pt idx="470">
                  <c:v>2.863</c:v>
                </c:pt>
                <c:pt idx="471">
                  <c:v>2.844</c:v>
                </c:pt>
                <c:pt idx="472">
                  <c:v>2.966</c:v>
                </c:pt>
                <c:pt idx="473">
                  <c:v>2.951</c:v>
                </c:pt>
                <c:pt idx="474">
                  <c:v>2.913</c:v>
                </c:pt>
                <c:pt idx="475">
                  <c:v>2.862</c:v>
                </c:pt>
                <c:pt idx="476">
                  <c:v>2.934</c:v>
                </c:pt>
                <c:pt idx="477">
                  <c:v>2.913</c:v>
                </c:pt>
                <c:pt idx="478">
                  <c:v>2.961</c:v>
                </c:pt>
                <c:pt idx="479">
                  <c:v>2.922</c:v>
                </c:pt>
                <c:pt idx="480">
                  <c:v>2.884</c:v>
                </c:pt>
                <c:pt idx="481">
                  <c:v>2.911</c:v>
                </c:pt>
                <c:pt idx="482">
                  <c:v>3.03</c:v>
                </c:pt>
                <c:pt idx="483">
                  <c:v>2.962</c:v>
                </c:pt>
                <c:pt idx="484">
                  <c:v>3.071</c:v>
                </c:pt>
                <c:pt idx="485">
                  <c:v>2.924</c:v>
                </c:pt>
                <c:pt idx="486">
                  <c:v>2.863</c:v>
                </c:pt>
                <c:pt idx="487">
                  <c:v>2.952</c:v>
                </c:pt>
                <c:pt idx="488">
                  <c:v>2.934</c:v>
                </c:pt>
                <c:pt idx="489">
                  <c:v>2.934</c:v>
                </c:pt>
                <c:pt idx="490">
                  <c:v>2.944</c:v>
                </c:pt>
                <c:pt idx="491">
                  <c:v>2.991</c:v>
                </c:pt>
                <c:pt idx="492">
                  <c:v>2.961</c:v>
                </c:pt>
                <c:pt idx="493">
                  <c:v>2.913</c:v>
                </c:pt>
                <c:pt idx="494">
                  <c:v>2.972</c:v>
                </c:pt>
                <c:pt idx="495">
                  <c:v>2.885</c:v>
                </c:pt>
                <c:pt idx="496">
                  <c:v>2.834</c:v>
                </c:pt>
                <c:pt idx="497">
                  <c:v>2.934</c:v>
                </c:pt>
                <c:pt idx="498">
                  <c:v>2.962</c:v>
                </c:pt>
                <c:pt idx="499">
                  <c:v>2.972</c:v>
                </c:pt>
                <c:pt idx="500">
                  <c:v>2.941</c:v>
                </c:pt>
                <c:pt idx="501">
                  <c:v>2.924</c:v>
                </c:pt>
                <c:pt idx="502">
                  <c:v>2.822</c:v>
                </c:pt>
                <c:pt idx="503">
                  <c:v>2.872</c:v>
                </c:pt>
                <c:pt idx="504">
                  <c:v>2.894</c:v>
                </c:pt>
                <c:pt idx="505">
                  <c:v>2.894</c:v>
                </c:pt>
                <c:pt idx="506">
                  <c:v>2.894</c:v>
                </c:pt>
                <c:pt idx="507">
                  <c:v>2.873</c:v>
                </c:pt>
                <c:pt idx="508">
                  <c:v>2.934</c:v>
                </c:pt>
                <c:pt idx="509">
                  <c:v>2.894</c:v>
                </c:pt>
                <c:pt idx="510">
                  <c:v>3.011</c:v>
                </c:pt>
                <c:pt idx="511">
                  <c:v>2.894</c:v>
                </c:pt>
                <c:pt idx="512">
                  <c:v>2.833</c:v>
                </c:pt>
                <c:pt idx="513">
                  <c:v>2.971</c:v>
                </c:pt>
                <c:pt idx="514">
                  <c:v>2.914</c:v>
                </c:pt>
                <c:pt idx="515">
                  <c:v>2.971</c:v>
                </c:pt>
                <c:pt idx="516">
                  <c:v>2.884</c:v>
                </c:pt>
                <c:pt idx="517">
                  <c:v>2.933</c:v>
                </c:pt>
                <c:pt idx="518">
                  <c:v>2.903</c:v>
                </c:pt>
                <c:pt idx="519">
                  <c:v>2.903</c:v>
                </c:pt>
                <c:pt idx="520">
                  <c:v>2.904</c:v>
                </c:pt>
                <c:pt idx="521">
                  <c:v>2.934</c:v>
                </c:pt>
                <c:pt idx="522">
                  <c:v>2.962</c:v>
                </c:pt>
                <c:pt idx="523">
                  <c:v>2.961</c:v>
                </c:pt>
                <c:pt idx="524">
                  <c:v>2.863</c:v>
                </c:pt>
                <c:pt idx="525">
                  <c:v>2.863</c:v>
                </c:pt>
                <c:pt idx="526">
                  <c:v>2.886</c:v>
                </c:pt>
                <c:pt idx="527">
                  <c:v>3.018</c:v>
                </c:pt>
                <c:pt idx="528">
                  <c:v>3.031</c:v>
                </c:pt>
                <c:pt idx="529">
                  <c:v>2.824</c:v>
                </c:pt>
                <c:pt idx="530">
                  <c:v>2.981</c:v>
                </c:pt>
                <c:pt idx="531">
                  <c:v>2.961</c:v>
                </c:pt>
                <c:pt idx="532">
                  <c:v>2.991</c:v>
                </c:pt>
                <c:pt idx="533">
                  <c:v>2.934</c:v>
                </c:pt>
                <c:pt idx="534">
                  <c:v>2.914</c:v>
                </c:pt>
                <c:pt idx="535">
                  <c:v>2.971</c:v>
                </c:pt>
                <c:pt idx="536">
                  <c:v>2.959</c:v>
                </c:pt>
                <c:pt idx="537">
                  <c:v>2.981</c:v>
                </c:pt>
                <c:pt idx="538">
                  <c:v>2.854</c:v>
                </c:pt>
                <c:pt idx="539">
                  <c:v>2.804</c:v>
                </c:pt>
                <c:pt idx="540">
                  <c:v>2.701</c:v>
                </c:pt>
                <c:pt idx="541">
                  <c:v>2.615</c:v>
                </c:pt>
                <c:pt idx="542">
                  <c:v>2.615</c:v>
                </c:pt>
                <c:pt idx="543">
                  <c:v>2.624</c:v>
                </c:pt>
                <c:pt idx="544">
                  <c:v>2.576</c:v>
                </c:pt>
                <c:pt idx="545">
                  <c:v>2.576</c:v>
                </c:pt>
                <c:pt idx="546">
                  <c:v>2.566</c:v>
                </c:pt>
                <c:pt idx="547">
                  <c:v>2.644</c:v>
                </c:pt>
                <c:pt idx="548">
                  <c:v>2.515</c:v>
                </c:pt>
                <c:pt idx="549">
                  <c:v>2.516</c:v>
                </c:pt>
                <c:pt idx="550">
                  <c:v>2.545</c:v>
                </c:pt>
                <c:pt idx="551">
                  <c:v>2.625</c:v>
                </c:pt>
                <c:pt idx="552">
                  <c:v>2.672</c:v>
                </c:pt>
                <c:pt idx="553">
                  <c:v>2.545</c:v>
                </c:pt>
                <c:pt idx="554">
                  <c:v>2.516</c:v>
                </c:pt>
                <c:pt idx="555">
                  <c:v>2.623</c:v>
                </c:pt>
                <c:pt idx="556">
                  <c:v>2.544</c:v>
                </c:pt>
                <c:pt idx="557">
                  <c:v>2.464</c:v>
                </c:pt>
                <c:pt idx="558">
                  <c:v>2.536</c:v>
                </c:pt>
                <c:pt idx="559">
                  <c:v>2.636</c:v>
                </c:pt>
                <c:pt idx="560">
                  <c:v>2.545</c:v>
                </c:pt>
                <c:pt idx="561">
                  <c:v>2.576</c:v>
                </c:pt>
              </c:numCache>
            </c:numRef>
          </c:yVal>
          <c:smooth val="0"/>
        </c:ser>
        <c:axId val="47139665"/>
        <c:axId val="21603802"/>
      </c:scatterChart>
      <c:valAx>
        <c:axId val="47139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03802"/>
        <c:crosses val="autoZero"/>
        <c:crossBetween val="midCat"/>
        <c:dispUnits/>
      </c:valAx>
      <c:valAx>
        <c:axId val="21603802"/>
        <c:scaling>
          <c:orientation val="minMax"/>
          <c:max val="4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7139665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RF-42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Data!$D$9:$D$597</c:f>
              <c:strCache>
                <c:ptCount val="589"/>
                <c:pt idx="0">
                  <c:v>0.8287847222222222</c:v>
                </c:pt>
                <c:pt idx="1">
                  <c:v>0.828784704</c:v>
                </c:pt>
                <c:pt idx="2">
                  <c:v>0.828819454</c:v>
                </c:pt>
                <c:pt idx="3">
                  <c:v>0.828935206</c:v>
                </c:pt>
                <c:pt idx="4">
                  <c:v>0.829050899</c:v>
                </c:pt>
                <c:pt idx="5">
                  <c:v>0.829166651</c:v>
                </c:pt>
                <c:pt idx="6">
                  <c:v>0.829282403</c:v>
                </c:pt>
                <c:pt idx="7">
                  <c:v>0.829398155</c:v>
                </c:pt>
                <c:pt idx="8">
                  <c:v>0.829513907</c:v>
                </c:pt>
                <c:pt idx="9">
                  <c:v>0.8296296</c:v>
                </c:pt>
                <c:pt idx="10">
                  <c:v>0.829745352</c:v>
                </c:pt>
                <c:pt idx="11">
                  <c:v>0.829861104</c:v>
                </c:pt>
                <c:pt idx="12">
                  <c:v>0.829976857</c:v>
                </c:pt>
                <c:pt idx="13">
                  <c:v>0.830092609</c:v>
                </c:pt>
                <c:pt idx="14">
                  <c:v>0.830208361</c:v>
                </c:pt>
                <c:pt idx="15">
                  <c:v>0.830324054</c:v>
                </c:pt>
                <c:pt idx="16">
                  <c:v>0.830439806</c:v>
                </c:pt>
                <c:pt idx="17">
                  <c:v>0.830555558</c:v>
                </c:pt>
                <c:pt idx="18">
                  <c:v>0.83067131</c:v>
                </c:pt>
                <c:pt idx="19">
                  <c:v>0.830787063</c:v>
                </c:pt>
                <c:pt idx="20">
                  <c:v>0.830902755</c:v>
                </c:pt>
                <c:pt idx="21">
                  <c:v>0.831018507</c:v>
                </c:pt>
                <c:pt idx="22">
                  <c:v>0.83113426</c:v>
                </c:pt>
                <c:pt idx="23">
                  <c:v>0.831250012</c:v>
                </c:pt>
                <c:pt idx="24">
                  <c:v>0.831365764</c:v>
                </c:pt>
                <c:pt idx="25">
                  <c:v>0.831481457</c:v>
                </c:pt>
                <c:pt idx="26">
                  <c:v>0.831597209</c:v>
                </c:pt>
                <c:pt idx="27">
                  <c:v>0.831712961</c:v>
                </c:pt>
                <c:pt idx="28">
                  <c:v>0.831828713</c:v>
                </c:pt>
                <c:pt idx="29">
                  <c:v>0.831944466</c:v>
                </c:pt>
                <c:pt idx="30">
                  <c:v>0.832060158</c:v>
                </c:pt>
                <c:pt idx="31">
                  <c:v>0.83217591</c:v>
                </c:pt>
                <c:pt idx="32">
                  <c:v>0.832291663</c:v>
                </c:pt>
                <c:pt idx="33">
                  <c:v>0.832407415</c:v>
                </c:pt>
                <c:pt idx="34">
                  <c:v>0.832523167</c:v>
                </c:pt>
                <c:pt idx="35">
                  <c:v>0.83263886</c:v>
                </c:pt>
                <c:pt idx="36">
                  <c:v>0.832754612</c:v>
                </c:pt>
                <c:pt idx="37">
                  <c:v>0.832870364</c:v>
                </c:pt>
                <c:pt idx="38">
                  <c:v>0.832986116</c:v>
                </c:pt>
                <c:pt idx="39">
                  <c:v>0.833101869</c:v>
                </c:pt>
                <c:pt idx="40">
                  <c:v>0.833217621</c:v>
                </c:pt>
                <c:pt idx="41">
                  <c:v>0.833333313</c:v>
                </c:pt>
                <c:pt idx="42">
                  <c:v>0.833449066</c:v>
                </c:pt>
                <c:pt idx="43">
                  <c:v>0.833564818</c:v>
                </c:pt>
                <c:pt idx="44">
                  <c:v>0.83368057</c:v>
                </c:pt>
                <c:pt idx="45">
                  <c:v>0.833796322</c:v>
                </c:pt>
                <c:pt idx="46">
                  <c:v>0.833912015</c:v>
                </c:pt>
                <c:pt idx="47">
                  <c:v>0.834027767</c:v>
                </c:pt>
                <c:pt idx="48">
                  <c:v>0.834143519</c:v>
                </c:pt>
                <c:pt idx="49">
                  <c:v>0.834259272</c:v>
                </c:pt>
                <c:pt idx="50">
                  <c:v>0.834375024</c:v>
                </c:pt>
                <c:pt idx="51">
                  <c:v>0.834490716</c:v>
                </c:pt>
                <c:pt idx="52">
                  <c:v>0.834606469</c:v>
                </c:pt>
                <c:pt idx="53">
                  <c:v>0.834722221</c:v>
                </c:pt>
                <c:pt idx="54">
                  <c:v>0.834837973</c:v>
                </c:pt>
                <c:pt idx="55">
                  <c:v>0.834953725</c:v>
                </c:pt>
                <c:pt idx="56">
                  <c:v>0.835069418</c:v>
                </c:pt>
                <c:pt idx="57">
                  <c:v>0.83518517</c:v>
                </c:pt>
                <c:pt idx="58">
                  <c:v>0.835300922</c:v>
                </c:pt>
                <c:pt idx="59">
                  <c:v>0.835416675</c:v>
                </c:pt>
                <c:pt idx="60">
                  <c:v>0.835532427</c:v>
                </c:pt>
                <c:pt idx="61">
                  <c:v>0.835648119</c:v>
                </c:pt>
                <c:pt idx="62">
                  <c:v>0.835763872</c:v>
                </c:pt>
                <c:pt idx="63">
                  <c:v>0.835879624</c:v>
                </c:pt>
                <c:pt idx="64">
                  <c:v>0.835995376</c:v>
                </c:pt>
                <c:pt idx="65">
                  <c:v>0.836111128</c:v>
                </c:pt>
                <c:pt idx="66">
                  <c:v>0.836226881</c:v>
                </c:pt>
                <c:pt idx="67">
                  <c:v>0.836342573</c:v>
                </c:pt>
                <c:pt idx="68">
                  <c:v>0.836458325</c:v>
                </c:pt>
                <c:pt idx="69">
                  <c:v>0.836574078</c:v>
                </c:pt>
                <c:pt idx="70">
                  <c:v>0.83668983</c:v>
                </c:pt>
                <c:pt idx="71">
                  <c:v>0.836805582</c:v>
                </c:pt>
                <c:pt idx="72">
                  <c:v>0.836921275</c:v>
                </c:pt>
                <c:pt idx="73">
                  <c:v>0.837037027</c:v>
                </c:pt>
                <c:pt idx="74">
                  <c:v>0.837152779</c:v>
                </c:pt>
                <c:pt idx="75">
                  <c:v>0.837268531</c:v>
                </c:pt>
                <c:pt idx="76">
                  <c:v>0.837384284</c:v>
                </c:pt>
                <c:pt idx="77">
                  <c:v>0.837499976</c:v>
                </c:pt>
                <c:pt idx="78">
                  <c:v>0.837615728</c:v>
                </c:pt>
                <c:pt idx="79">
                  <c:v>0.837731481</c:v>
                </c:pt>
                <c:pt idx="80">
                  <c:v>0.837847233</c:v>
                </c:pt>
                <c:pt idx="81">
                  <c:v>0.837962985</c:v>
                </c:pt>
                <c:pt idx="82">
                  <c:v>0.838078678</c:v>
                </c:pt>
                <c:pt idx="83">
                  <c:v>0.83819443</c:v>
                </c:pt>
                <c:pt idx="84">
                  <c:v>0.838310182</c:v>
                </c:pt>
                <c:pt idx="85">
                  <c:v>0.838425934</c:v>
                </c:pt>
                <c:pt idx="86">
                  <c:v>0.838541687</c:v>
                </c:pt>
                <c:pt idx="87">
                  <c:v>0.838657379</c:v>
                </c:pt>
                <c:pt idx="88">
                  <c:v>0.838773131</c:v>
                </c:pt>
                <c:pt idx="89">
                  <c:v>0.838888884</c:v>
                </c:pt>
                <c:pt idx="90">
                  <c:v>0.839004636</c:v>
                </c:pt>
                <c:pt idx="91">
                  <c:v>0.839120388</c:v>
                </c:pt>
                <c:pt idx="92">
                  <c:v>0.83923614</c:v>
                </c:pt>
                <c:pt idx="93">
                  <c:v>0.839351833</c:v>
                </c:pt>
                <c:pt idx="94">
                  <c:v>0.839467585</c:v>
                </c:pt>
                <c:pt idx="95">
                  <c:v>0.839583337</c:v>
                </c:pt>
                <c:pt idx="96">
                  <c:v>0.83969909</c:v>
                </c:pt>
                <c:pt idx="97">
                  <c:v>0.839814842</c:v>
                </c:pt>
                <c:pt idx="98">
                  <c:v>0.839930534</c:v>
                </c:pt>
                <c:pt idx="99">
                  <c:v>0.840046287</c:v>
                </c:pt>
                <c:pt idx="100">
                  <c:v>0.840162039</c:v>
                </c:pt>
                <c:pt idx="101">
                  <c:v>0.840277791</c:v>
                </c:pt>
                <c:pt idx="102">
                  <c:v>0.840393543</c:v>
                </c:pt>
                <c:pt idx="103">
                  <c:v>0.840509236</c:v>
                </c:pt>
                <c:pt idx="104">
                  <c:v>0.840624988</c:v>
                </c:pt>
                <c:pt idx="105">
                  <c:v>0.84074074</c:v>
                </c:pt>
                <c:pt idx="106">
                  <c:v>0.840856493</c:v>
                </c:pt>
                <c:pt idx="107">
                  <c:v>0.840972245</c:v>
                </c:pt>
                <c:pt idx="108">
                  <c:v>0.841087937</c:v>
                </c:pt>
                <c:pt idx="109">
                  <c:v>0.84120369</c:v>
                </c:pt>
                <c:pt idx="110">
                  <c:v>0.841319442</c:v>
                </c:pt>
                <c:pt idx="111">
                  <c:v>0.841435194</c:v>
                </c:pt>
                <c:pt idx="112">
                  <c:v>0.841550946</c:v>
                </c:pt>
                <c:pt idx="113">
                  <c:v>0.841666639</c:v>
                </c:pt>
                <c:pt idx="114">
                  <c:v>0.841782391</c:v>
                </c:pt>
                <c:pt idx="115">
                  <c:v>0.841898143</c:v>
                </c:pt>
                <c:pt idx="116">
                  <c:v>0.842013896</c:v>
                </c:pt>
                <c:pt idx="117">
                  <c:v>0.842129648</c:v>
                </c:pt>
                <c:pt idx="118">
                  <c:v>0.8422454</c:v>
                </c:pt>
                <c:pt idx="119">
                  <c:v>0.842361093</c:v>
                </c:pt>
                <c:pt idx="120">
                  <c:v>0.842476845</c:v>
                </c:pt>
                <c:pt idx="121">
                  <c:v>0.842592597</c:v>
                </c:pt>
                <c:pt idx="122">
                  <c:v>0.842708349</c:v>
                </c:pt>
                <c:pt idx="123">
                  <c:v>0.842824101</c:v>
                </c:pt>
                <c:pt idx="124">
                  <c:v>0.842939794</c:v>
                </c:pt>
                <c:pt idx="125">
                  <c:v>0.843055546</c:v>
                </c:pt>
                <c:pt idx="126">
                  <c:v>0.843171299</c:v>
                </c:pt>
                <c:pt idx="127">
                  <c:v>0.843287051</c:v>
                </c:pt>
                <c:pt idx="128">
                  <c:v>0.843402803</c:v>
                </c:pt>
                <c:pt idx="129">
                  <c:v>0.843518496</c:v>
                </c:pt>
                <c:pt idx="130">
                  <c:v>0.843634248</c:v>
                </c:pt>
                <c:pt idx="131">
                  <c:v>0.84375</c:v>
                </c:pt>
                <c:pt idx="132">
                  <c:v>0.843865752</c:v>
                </c:pt>
                <c:pt idx="133">
                  <c:v>0.843981504</c:v>
                </c:pt>
                <c:pt idx="134">
                  <c:v>0.844097197</c:v>
                </c:pt>
                <c:pt idx="135">
                  <c:v>0.844212949</c:v>
                </c:pt>
                <c:pt idx="136">
                  <c:v>0.844328701</c:v>
                </c:pt>
                <c:pt idx="137">
                  <c:v>0.844444454</c:v>
                </c:pt>
                <c:pt idx="138">
                  <c:v>0.844560206</c:v>
                </c:pt>
                <c:pt idx="139">
                  <c:v>0.844675899</c:v>
                </c:pt>
                <c:pt idx="140">
                  <c:v>0.844791651</c:v>
                </c:pt>
                <c:pt idx="141">
                  <c:v>0.844907403</c:v>
                </c:pt>
                <c:pt idx="142">
                  <c:v>0.845023155</c:v>
                </c:pt>
                <c:pt idx="143">
                  <c:v>0.845138907</c:v>
                </c:pt>
                <c:pt idx="144">
                  <c:v>0.8452546</c:v>
                </c:pt>
                <c:pt idx="145">
                  <c:v>0.845370352</c:v>
                </c:pt>
                <c:pt idx="146">
                  <c:v>0.845486104</c:v>
                </c:pt>
                <c:pt idx="147">
                  <c:v>0.845601857</c:v>
                </c:pt>
                <c:pt idx="148">
                  <c:v>0.845717609</c:v>
                </c:pt>
                <c:pt idx="149">
                  <c:v>0.845833361</c:v>
                </c:pt>
                <c:pt idx="150">
                  <c:v>0.845949054</c:v>
                </c:pt>
                <c:pt idx="151">
                  <c:v>0.846064806</c:v>
                </c:pt>
                <c:pt idx="152">
                  <c:v>0.846180558</c:v>
                </c:pt>
                <c:pt idx="153">
                  <c:v>0.84629631</c:v>
                </c:pt>
                <c:pt idx="154">
                  <c:v>0.846412063</c:v>
                </c:pt>
                <c:pt idx="155">
                  <c:v>0.846527755</c:v>
                </c:pt>
                <c:pt idx="156">
                  <c:v>0.846643507</c:v>
                </c:pt>
                <c:pt idx="157">
                  <c:v>0.84675926</c:v>
                </c:pt>
                <c:pt idx="158">
                  <c:v>0.846875012</c:v>
                </c:pt>
                <c:pt idx="159">
                  <c:v>0.846990764</c:v>
                </c:pt>
                <c:pt idx="160">
                  <c:v>0.847106457</c:v>
                </c:pt>
                <c:pt idx="161">
                  <c:v>0.847222209</c:v>
                </c:pt>
                <c:pt idx="162">
                  <c:v>0.847337961</c:v>
                </c:pt>
                <c:pt idx="163">
                  <c:v>0.847453713</c:v>
                </c:pt>
                <c:pt idx="164">
                  <c:v>0.847569466</c:v>
                </c:pt>
                <c:pt idx="165">
                  <c:v>0.847685158</c:v>
                </c:pt>
                <c:pt idx="166">
                  <c:v>0.84780091</c:v>
                </c:pt>
                <c:pt idx="167">
                  <c:v>0.847916663</c:v>
                </c:pt>
                <c:pt idx="168">
                  <c:v>0.848032415</c:v>
                </c:pt>
                <c:pt idx="169">
                  <c:v>0.848148167</c:v>
                </c:pt>
                <c:pt idx="170">
                  <c:v>0.84826386</c:v>
                </c:pt>
                <c:pt idx="171">
                  <c:v>0.848379612</c:v>
                </c:pt>
                <c:pt idx="172">
                  <c:v>0.848495364</c:v>
                </c:pt>
                <c:pt idx="173">
                  <c:v>0.848611116</c:v>
                </c:pt>
                <c:pt idx="174">
                  <c:v>0.848726869</c:v>
                </c:pt>
                <c:pt idx="175">
                  <c:v>0.848842621</c:v>
                </c:pt>
                <c:pt idx="176">
                  <c:v>0.848958313</c:v>
                </c:pt>
                <c:pt idx="177">
                  <c:v>0.849074066</c:v>
                </c:pt>
                <c:pt idx="178">
                  <c:v>0.849189818</c:v>
                </c:pt>
                <c:pt idx="179">
                  <c:v>0.84930557</c:v>
                </c:pt>
                <c:pt idx="180">
                  <c:v>0.849421322</c:v>
                </c:pt>
                <c:pt idx="181">
                  <c:v>0.849537015</c:v>
                </c:pt>
                <c:pt idx="182">
                  <c:v>0.849652767</c:v>
                </c:pt>
                <c:pt idx="183">
                  <c:v>0.849768519</c:v>
                </c:pt>
                <c:pt idx="184">
                  <c:v>0.849884272</c:v>
                </c:pt>
                <c:pt idx="185">
                  <c:v>0.850000024</c:v>
                </c:pt>
                <c:pt idx="186">
                  <c:v>0.850115716</c:v>
                </c:pt>
                <c:pt idx="187">
                  <c:v>0.850231469</c:v>
                </c:pt>
                <c:pt idx="188">
                  <c:v>0.850347221</c:v>
                </c:pt>
                <c:pt idx="189">
                  <c:v>0.850462973</c:v>
                </c:pt>
                <c:pt idx="190">
                  <c:v>0.850578725</c:v>
                </c:pt>
                <c:pt idx="191">
                  <c:v>0.850694418</c:v>
                </c:pt>
                <c:pt idx="192">
                  <c:v>0.85081017</c:v>
                </c:pt>
                <c:pt idx="193">
                  <c:v>0.850925922</c:v>
                </c:pt>
                <c:pt idx="194">
                  <c:v>0.851041675</c:v>
                </c:pt>
                <c:pt idx="195">
                  <c:v>0.851157427</c:v>
                </c:pt>
                <c:pt idx="196">
                  <c:v>0.851273119</c:v>
                </c:pt>
                <c:pt idx="197">
                  <c:v>0.851388872</c:v>
                </c:pt>
                <c:pt idx="198">
                  <c:v>0.851504624</c:v>
                </c:pt>
                <c:pt idx="199">
                  <c:v>0.851620376</c:v>
                </c:pt>
                <c:pt idx="200">
                  <c:v>0.851736128</c:v>
                </c:pt>
                <c:pt idx="201">
                  <c:v>0.851851881</c:v>
                </c:pt>
                <c:pt idx="202">
                  <c:v>0.851967573</c:v>
                </c:pt>
                <c:pt idx="203">
                  <c:v>0.852083325</c:v>
                </c:pt>
                <c:pt idx="204">
                  <c:v>0.852199078</c:v>
                </c:pt>
                <c:pt idx="205">
                  <c:v>0.85231483</c:v>
                </c:pt>
                <c:pt idx="206">
                  <c:v>0.852430582</c:v>
                </c:pt>
                <c:pt idx="207">
                  <c:v>0.852546275</c:v>
                </c:pt>
                <c:pt idx="208">
                  <c:v>0.852662027</c:v>
                </c:pt>
                <c:pt idx="209">
                  <c:v>0.852777779</c:v>
                </c:pt>
                <c:pt idx="210">
                  <c:v>0.852893531</c:v>
                </c:pt>
                <c:pt idx="211">
                  <c:v>0.853009284</c:v>
                </c:pt>
                <c:pt idx="212">
                  <c:v>0.853124976</c:v>
                </c:pt>
                <c:pt idx="213">
                  <c:v>0.853240728</c:v>
                </c:pt>
                <c:pt idx="214">
                  <c:v>0.853356481</c:v>
                </c:pt>
                <c:pt idx="215">
                  <c:v>0.853472233</c:v>
                </c:pt>
                <c:pt idx="216">
                  <c:v>0.853587985</c:v>
                </c:pt>
                <c:pt idx="217">
                  <c:v>0.853703678</c:v>
                </c:pt>
                <c:pt idx="218">
                  <c:v>0.85381943</c:v>
                </c:pt>
                <c:pt idx="219">
                  <c:v>0.853935182</c:v>
                </c:pt>
                <c:pt idx="220">
                  <c:v>0.854050934</c:v>
                </c:pt>
                <c:pt idx="221">
                  <c:v>0.854166687</c:v>
                </c:pt>
                <c:pt idx="222">
                  <c:v>0.854282379</c:v>
                </c:pt>
                <c:pt idx="223">
                  <c:v>0.854398131</c:v>
                </c:pt>
                <c:pt idx="224">
                  <c:v>0.854513884</c:v>
                </c:pt>
                <c:pt idx="225">
                  <c:v>0.854629636</c:v>
                </c:pt>
                <c:pt idx="226">
                  <c:v>0.854745388</c:v>
                </c:pt>
                <c:pt idx="227">
                  <c:v>0.85486114</c:v>
                </c:pt>
                <c:pt idx="228">
                  <c:v>0.854976833</c:v>
                </c:pt>
                <c:pt idx="229">
                  <c:v>0.855092585</c:v>
                </c:pt>
                <c:pt idx="230">
                  <c:v>0.855208337</c:v>
                </c:pt>
                <c:pt idx="231">
                  <c:v>0.85532409</c:v>
                </c:pt>
                <c:pt idx="232">
                  <c:v>0.855439842</c:v>
                </c:pt>
                <c:pt idx="233">
                  <c:v>0.855555534</c:v>
                </c:pt>
                <c:pt idx="234">
                  <c:v>0.855671287</c:v>
                </c:pt>
                <c:pt idx="235">
                  <c:v>0.855787039</c:v>
                </c:pt>
                <c:pt idx="236">
                  <c:v>0.855902791</c:v>
                </c:pt>
                <c:pt idx="237">
                  <c:v>0.856018543</c:v>
                </c:pt>
                <c:pt idx="238">
                  <c:v>0.856134236</c:v>
                </c:pt>
                <c:pt idx="239">
                  <c:v>0.856249988</c:v>
                </c:pt>
                <c:pt idx="240">
                  <c:v>0.85636574</c:v>
                </c:pt>
                <c:pt idx="241">
                  <c:v>0.856481493</c:v>
                </c:pt>
                <c:pt idx="242">
                  <c:v>0.856597245</c:v>
                </c:pt>
                <c:pt idx="243">
                  <c:v>0.856712937</c:v>
                </c:pt>
                <c:pt idx="244">
                  <c:v>0.85682869</c:v>
                </c:pt>
                <c:pt idx="245">
                  <c:v>0.856944442</c:v>
                </c:pt>
                <c:pt idx="246">
                  <c:v>0.857060194</c:v>
                </c:pt>
                <c:pt idx="247">
                  <c:v>0.857175946</c:v>
                </c:pt>
                <c:pt idx="248">
                  <c:v>0.857291639</c:v>
                </c:pt>
                <c:pt idx="249">
                  <c:v>0.857407391</c:v>
                </c:pt>
                <c:pt idx="250">
                  <c:v>0.857523143</c:v>
                </c:pt>
                <c:pt idx="251">
                  <c:v>0.857638896</c:v>
                </c:pt>
                <c:pt idx="252">
                  <c:v>0.857754648</c:v>
                </c:pt>
                <c:pt idx="253">
                  <c:v>0.8578704</c:v>
                </c:pt>
                <c:pt idx="254">
                  <c:v>0.857986093</c:v>
                </c:pt>
                <c:pt idx="255">
                  <c:v>0.858101845</c:v>
                </c:pt>
                <c:pt idx="256">
                  <c:v>0.858217597</c:v>
                </c:pt>
                <c:pt idx="257">
                  <c:v>0.858333349</c:v>
                </c:pt>
                <c:pt idx="258">
                  <c:v>0.858449101</c:v>
                </c:pt>
                <c:pt idx="259">
                  <c:v>0.858564794</c:v>
                </c:pt>
                <c:pt idx="260">
                  <c:v>0.858680546</c:v>
                </c:pt>
                <c:pt idx="261">
                  <c:v>0.858796299</c:v>
                </c:pt>
                <c:pt idx="262">
                  <c:v>0.858912051</c:v>
                </c:pt>
                <c:pt idx="263">
                  <c:v>0.859027803</c:v>
                </c:pt>
                <c:pt idx="264">
                  <c:v>0.859143496</c:v>
                </c:pt>
                <c:pt idx="265">
                  <c:v>0.859259248</c:v>
                </c:pt>
                <c:pt idx="266">
                  <c:v>0.859375</c:v>
                </c:pt>
                <c:pt idx="267">
                  <c:v>0.859490752</c:v>
                </c:pt>
                <c:pt idx="268">
                  <c:v>0.859606504</c:v>
                </c:pt>
                <c:pt idx="269">
                  <c:v>0.859722197</c:v>
                </c:pt>
                <c:pt idx="270">
                  <c:v>0.859837949</c:v>
                </c:pt>
                <c:pt idx="271">
                  <c:v>0.859953701</c:v>
                </c:pt>
                <c:pt idx="272">
                  <c:v>0.860069454</c:v>
                </c:pt>
                <c:pt idx="273">
                  <c:v>0.860185206</c:v>
                </c:pt>
                <c:pt idx="274">
                  <c:v>0.860300899</c:v>
                </c:pt>
                <c:pt idx="275">
                  <c:v>0.860416651</c:v>
                </c:pt>
                <c:pt idx="276">
                  <c:v>0.860532403</c:v>
                </c:pt>
                <c:pt idx="277">
                  <c:v>0.860648155</c:v>
                </c:pt>
                <c:pt idx="278">
                  <c:v>0.860763907</c:v>
                </c:pt>
                <c:pt idx="279">
                  <c:v>0.8608796</c:v>
                </c:pt>
                <c:pt idx="280">
                  <c:v>0.860995352</c:v>
                </c:pt>
                <c:pt idx="281">
                  <c:v>0.861111104</c:v>
                </c:pt>
                <c:pt idx="282">
                  <c:v>0.861226857</c:v>
                </c:pt>
                <c:pt idx="283">
                  <c:v>0.861342609</c:v>
                </c:pt>
                <c:pt idx="284">
                  <c:v>0.861458361</c:v>
                </c:pt>
                <c:pt idx="285">
                  <c:v>0.861574054</c:v>
                </c:pt>
                <c:pt idx="286">
                  <c:v>0.861689806</c:v>
                </c:pt>
                <c:pt idx="287">
                  <c:v>0.861805558</c:v>
                </c:pt>
                <c:pt idx="288">
                  <c:v>0.86192131</c:v>
                </c:pt>
                <c:pt idx="289">
                  <c:v>0.862037063</c:v>
                </c:pt>
                <c:pt idx="290">
                  <c:v>0.862152755</c:v>
                </c:pt>
                <c:pt idx="291">
                  <c:v>0.862268507</c:v>
                </c:pt>
                <c:pt idx="292">
                  <c:v>0.86238426</c:v>
                </c:pt>
                <c:pt idx="293">
                  <c:v>0.862500012</c:v>
                </c:pt>
                <c:pt idx="294">
                  <c:v>0.862615764</c:v>
                </c:pt>
                <c:pt idx="295">
                  <c:v>0.862731457</c:v>
                </c:pt>
                <c:pt idx="296">
                  <c:v>0.862847209</c:v>
                </c:pt>
                <c:pt idx="297">
                  <c:v>0.862962961</c:v>
                </c:pt>
                <c:pt idx="298">
                  <c:v>0.863078713</c:v>
                </c:pt>
                <c:pt idx="299">
                  <c:v>0.863194466</c:v>
                </c:pt>
                <c:pt idx="300">
                  <c:v>0.863310158</c:v>
                </c:pt>
                <c:pt idx="301">
                  <c:v>0.86342591</c:v>
                </c:pt>
                <c:pt idx="302">
                  <c:v>0.863541663</c:v>
                </c:pt>
                <c:pt idx="303">
                  <c:v>0.863657415</c:v>
                </c:pt>
                <c:pt idx="304">
                  <c:v>0.863773167</c:v>
                </c:pt>
                <c:pt idx="305">
                  <c:v>0.86388886</c:v>
                </c:pt>
                <c:pt idx="306">
                  <c:v>0.864004612</c:v>
                </c:pt>
                <c:pt idx="307">
                  <c:v>0.864120364</c:v>
                </c:pt>
                <c:pt idx="308">
                  <c:v>0.864236116</c:v>
                </c:pt>
                <c:pt idx="309">
                  <c:v>0.864351869</c:v>
                </c:pt>
                <c:pt idx="310">
                  <c:v>0.864467621</c:v>
                </c:pt>
                <c:pt idx="311">
                  <c:v>0.864583313</c:v>
                </c:pt>
                <c:pt idx="312">
                  <c:v>0.864699066</c:v>
                </c:pt>
                <c:pt idx="313">
                  <c:v>0.864814818</c:v>
                </c:pt>
                <c:pt idx="314">
                  <c:v>0.86493057</c:v>
                </c:pt>
                <c:pt idx="315">
                  <c:v>0.865046322</c:v>
                </c:pt>
                <c:pt idx="316">
                  <c:v>0.865162015</c:v>
                </c:pt>
                <c:pt idx="317">
                  <c:v>0.865277767</c:v>
                </c:pt>
                <c:pt idx="318">
                  <c:v>0.865393519</c:v>
                </c:pt>
                <c:pt idx="319">
                  <c:v>0.865509272</c:v>
                </c:pt>
                <c:pt idx="320">
                  <c:v>0.865625024</c:v>
                </c:pt>
                <c:pt idx="321">
                  <c:v>0.865740716</c:v>
                </c:pt>
                <c:pt idx="322">
                  <c:v>0.865856469</c:v>
                </c:pt>
                <c:pt idx="323">
                  <c:v>0.865972221</c:v>
                </c:pt>
                <c:pt idx="324">
                  <c:v>0.866087973</c:v>
                </c:pt>
                <c:pt idx="325">
                  <c:v>0.866203725</c:v>
                </c:pt>
                <c:pt idx="326">
                  <c:v>0.866319418</c:v>
                </c:pt>
                <c:pt idx="327">
                  <c:v>0.86643517</c:v>
                </c:pt>
                <c:pt idx="328">
                  <c:v>0.866550922</c:v>
                </c:pt>
                <c:pt idx="329">
                  <c:v>0.866666675</c:v>
                </c:pt>
                <c:pt idx="330">
                  <c:v>0.866782427</c:v>
                </c:pt>
                <c:pt idx="331">
                  <c:v>0.866898119</c:v>
                </c:pt>
                <c:pt idx="332">
                  <c:v>0.867013872</c:v>
                </c:pt>
                <c:pt idx="333">
                  <c:v>0.867129624</c:v>
                </c:pt>
                <c:pt idx="334">
                  <c:v>0.867245376</c:v>
                </c:pt>
                <c:pt idx="335">
                  <c:v>0.867361128</c:v>
                </c:pt>
                <c:pt idx="336">
                  <c:v>0.867476881</c:v>
                </c:pt>
                <c:pt idx="337">
                  <c:v>0.867592573</c:v>
                </c:pt>
                <c:pt idx="338">
                  <c:v>0.867708325</c:v>
                </c:pt>
                <c:pt idx="339">
                  <c:v>0.867824078</c:v>
                </c:pt>
                <c:pt idx="340">
                  <c:v>0.86793983</c:v>
                </c:pt>
                <c:pt idx="341">
                  <c:v>0.868055582</c:v>
                </c:pt>
                <c:pt idx="342">
                  <c:v>0.868171275</c:v>
                </c:pt>
                <c:pt idx="343">
                  <c:v>0.868287027</c:v>
                </c:pt>
                <c:pt idx="344">
                  <c:v>0.868402779</c:v>
                </c:pt>
                <c:pt idx="345">
                  <c:v>0.868518531</c:v>
                </c:pt>
                <c:pt idx="346">
                  <c:v>0.868634284</c:v>
                </c:pt>
                <c:pt idx="347">
                  <c:v>0.868749976</c:v>
                </c:pt>
                <c:pt idx="348">
                  <c:v>0.868865728</c:v>
                </c:pt>
                <c:pt idx="349">
                  <c:v>0.868981481</c:v>
                </c:pt>
                <c:pt idx="350">
                  <c:v>0.869097233</c:v>
                </c:pt>
                <c:pt idx="351">
                  <c:v>0.869212985</c:v>
                </c:pt>
                <c:pt idx="352">
                  <c:v>0.869328678</c:v>
                </c:pt>
                <c:pt idx="353">
                  <c:v>0.86944443</c:v>
                </c:pt>
                <c:pt idx="354">
                  <c:v>0.869560182</c:v>
                </c:pt>
                <c:pt idx="355">
                  <c:v>0.869675934</c:v>
                </c:pt>
                <c:pt idx="356">
                  <c:v>0.869791687</c:v>
                </c:pt>
                <c:pt idx="357">
                  <c:v>0.869907379</c:v>
                </c:pt>
                <c:pt idx="358">
                  <c:v>0.870023131</c:v>
                </c:pt>
                <c:pt idx="359">
                  <c:v>0.870138884</c:v>
                </c:pt>
                <c:pt idx="360">
                  <c:v>0.870254636</c:v>
                </c:pt>
                <c:pt idx="361">
                  <c:v>0.870370388</c:v>
                </c:pt>
                <c:pt idx="362">
                  <c:v>0.87048614</c:v>
                </c:pt>
                <c:pt idx="363">
                  <c:v>0.870601833</c:v>
                </c:pt>
                <c:pt idx="364">
                  <c:v>0.870717585</c:v>
                </c:pt>
                <c:pt idx="365">
                  <c:v>0.870833337</c:v>
                </c:pt>
                <c:pt idx="366">
                  <c:v>0.87094909</c:v>
                </c:pt>
                <c:pt idx="367">
                  <c:v>0.871064842</c:v>
                </c:pt>
                <c:pt idx="368">
                  <c:v>0.871180534</c:v>
                </c:pt>
                <c:pt idx="369">
                  <c:v>0.871296287</c:v>
                </c:pt>
                <c:pt idx="370">
                  <c:v>0.871412039</c:v>
                </c:pt>
                <c:pt idx="371">
                  <c:v>0.871527791</c:v>
                </c:pt>
                <c:pt idx="372">
                  <c:v>0.871643543</c:v>
                </c:pt>
                <c:pt idx="373">
                  <c:v>0.871759236</c:v>
                </c:pt>
                <c:pt idx="374">
                  <c:v>0.871874988</c:v>
                </c:pt>
                <c:pt idx="375">
                  <c:v>0.87199074</c:v>
                </c:pt>
                <c:pt idx="376">
                  <c:v>0.872106493</c:v>
                </c:pt>
                <c:pt idx="377">
                  <c:v>0.872222245</c:v>
                </c:pt>
                <c:pt idx="378">
                  <c:v>0.872337937</c:v>
                </c:pt>
                <c:pt idx="379">
                  <c:v>0.87245369</c:v>
                </c:pt>
                <c:pt idx="380">
                  <c:v>0.872569442</c:v>
                </c:pt>
                <c:pt idx="381">
                  <c:v>0.872685194</c:v>
                </c:pt>
                <c:pt idx="382">
                  <c:v>0.872800946</c:v>
                </c:pt>
                <c:pt idx="383">
                  <c:v>0.872916639</c:v>
                </c:pt>
                <c:pt idx="384">
                  <c:v>0.873032391</c:v>
                </c:pt>
                <c:pt idx="385">
                  <c:v>0.873148143</c:v>
                </c:pt>
                <c:pt idx="386">
                  <c:v>0.873263896</c:v>
                </c:pt>
                <c:pt idx="387">
                  <c:v>0.873379648</c:v>
                </c:pt>
                <c:pt idx="388">
                  <c:v>0.8734954</c:v>
                </c:pt>
                <c:pt idx="389">
                  <c:v>0.873611093</c:v>
                </c:pt>
                <c:pt idx="390">
                  <c:v>0.873726845</c:v>
                </c:pt>
                <c:pt idx="391">
                  <c:v>0.873842597</c:v>
                </c:pt>
                <c:pt idx="392">
                  <c:v>0.873958349</c:v>
                </c:pt>
                <c:pt idx="393">
                  <c:v>0.874074101</c:v>
                </c:pt>
                <c:pt idx="394">
                  <c:v>0.874189794</c:v>
                </c:pt>
                <c:pt idx="395">
                  <c:v>0.874305546</c:v>
                </c:pt>
                <c:pt idx="396">
                  <c:v>0.874421299</c:v>
                </c:pt>
                <c:pt idx="397">
                  <c:v>0.874537051</c:v>
                </c:pt>
                <c:pt idx="398">
                  <c:v>0.874652803</c:v>
                </c:pt>
                <c:pt idx="399">
                  <c:v>0.874768496</c:v>
                </c:pt>
                <c:pt idx="400">
                  <c:v>0.874884248</c:v>
                </c:pt>
                <c:pt idx="401">
                  <c:v>0.875</c:v>
                </c:pt>
                <c:pt idx="402">
                  <c:v>0.875115752</c:v>
                </c:pt>
                <c:pt idx="403">
                  <c:v>0.875231504</c:v>
                </c:pt>
                <c:pt idx="404">
                  <c:v>0.875347197</c:v>
                </c:pt>
                <c:pt idx="405">
                  <c:v>0.875462949</c:v>
                </c:pt>
                <c:pt idx="406">
                  <c:v>0.875578701</c:v>
                </c:pt>
                <c:pt idx="407">
                  <c:v>0.875694454</c:v>
                </c:pt>
                <c:pt idx="408">
                  <c:v>0.875810206</c:v>
                </c:pt>
                <c:pt idx="409">
                  <c:v>0.875925899</c:v>
                </c:pt>
                <c:pt idx="410">
                  <c:v>0.876041651</c:v>
                </c:pt>
                <c:pt idx="411">
                  <c:v>0.876157403</c:v>
                </c:pt>
                <c:pt idx="412">
                  <c:v>0.876273155</c:v>
                </c:pt>
                <c:pt idx="413">
                  <c:v>0.876388907</c:v>
                </c:pt>
                <c:pt idx="414">
                  <c:v>0.8765046</c:v>
                </c:pt>
                <c:pt idx="415">
                  <c:v>0.876620352</c:v>
                </c:pt>
                <c:pt idx="416">
                  <c:v>0.876736104</c:v>
                </c:pt>
                <c:pt idx="417">
                  <c:v>0.876851857</c:v>
                </c:pt>
                <c:pt idx="418">
                  <c:v>0.876967609</c:v>
                </c:pt>
                <c:pt idx="419">
                  <c:v>0.877083361</c:v>
                </c:pt>
                <c:pt idx="420">
                  <c:v>0.877199054</c:v>
                </c:pt>
                <c:pt idx="421">
                  <c:v>0.877314806</c:v>
                </c:pt>
                <c:pt idx="422">
                  <c:v>0.877430558</c:v>
                </c:pt>
                <c:pt idx="423">
                  <c:v>0.87754631</c:v>
                </c:pt>
                <c:pt idx="424">
                  <c:v>0.877662063</c:v>
                </c:pt>
                <c:pt idx="425">
                  <c:v>0.877777755</c:v>
                </c:pt>
                <c:pt idx="426">
                  <c:v>0.877893507</c:v>
                </c:pt>
                <c:pt idx="427">
                  <c:v>0.87800926</c:v>
                </c:pt>
                <c:pt idx="428">
                  <c:v>0.878125012</c:v>
                </c:pt>
                <c:pt idx="429">
                  <c:v>0.878240764</c:v>
                </c:pt>
                <c:pt idx="430">
                  <c:v>0.878356457</c:v>
                </c:pt>
                <c:pt idx="431">
                  <c:v>0.878472209</c:v>
                </c:pt>
                <c:pt idx="432">
                  <c:v>0.878587961</c:v>
                </c:pt>
                <c:pt idx="433">
                  <c:v>0.878703713</c:v>
                </c:pt>
                <c:pt idx="434">
                  <c:v>0.878819466</c:v>
                </c:pt>
                <c:pt idx="435">
                  <c:v>0.878935158</c:v>
                </c:pt>
                <c:pt idx="436">
                  <c:v>0.87905091</c:v>
                </c:pt>
                <c:pt idx="437">
                  <c:v>0.879166663</c:v>
                </c:pt>
                <c:pt idx="438">
                  <c:v>0.879282415</c:v>
                </c:pt>
                <c:pt idx="439">
                  <c:v>0.879398167</c:v>
                </c:pt>
                <c:pt idx="440">
                  <c:v>0.87951386</c:v>
                </c:pt>
                <c:pt idx="441">
                  <c:v>0.879629612</c:v>
                </c:pt>
                <c:pt idx="442">
                  <c:v>0.879745364</c:v>
                </c:pt>
                <c:pt idx="443">
                  <c:v>0.879861116</c:v>
                </c:pt>
                <c:pt idx="444">
                  <c:v>0.879976869</c:v>
                </c:pt>
                <c:pt idx="445">
                  <c:v>0.880092621</c:v>
                </c:pt>
                <c:pt idx="446">
                  <c:v>0.880208313</c:v>
                </c:pt>
                <c:pt idx="447">
                  <c:v>0.880324066</c:v>
                </c:pt>
                <c:pt idx="448">
                  <c:v>0.880439818</c:v>
                </c:pt>
                <c:pt idx="449">
                  <c:v>0.88055557</c:v>
                </c:pt>
                <c:pt idx="450">
                  <c:v>0.880671322</c:v>
                </c:pt>
                <c:pt idx="451">
                  <c:v>0.880787015</c:v>
                </c:pt>
                <c:pt idx="452">
                  <c:v>0.880902767</c:v>
                </c:pt>
                <c:pt idx="453">
                  <c:v>0.881018519</c:v>
                </c:pt>
                <c:pt idx="454">
                  <c:v>0.881134272</c:v>
                </c:pt>
                <c:pt idx="455">
                  <c:v>0.881250024</c:v>
                </c:pt>
                <c:pt idx="456">
                  <c:v>0.881365716</c:v>
                </c:pt>
                <c:pt idx="457">
                  <c:v>0.881481469</c:v>
                </c:pt>
                <c:pt idx="458">
                  <c:v>0.881597221</c:v>
                </c:pt>
                <c:pt idx="459">
                  <c:v>0.881712973</c:v>
                </c:pt>
                <c:pt idx="460">
                  <c:v>0.881828725</c:v>
                </c:pt>
                <c:pt idx="461">
                  <c:v>0.881944418</c:v>
                </c:pt>
                <c:pt idx="462">
                  <c:v>0.88206017</c:v>
                </c:pt>
                <c:pt idx="463">
                  <c:v>0.882175922</c:v>
                </c:pt>
                <c:pt idx="464">
                  <c:v>0.882291675</c:v>
                </c:pt>
                <c:pt idx="465">
                  <c:v>0.882407427</c:v>
                </c:pt>
                <c:pt idx="466">
                  <c:v>0.882523119</c:v>
                </c:pt>
                <c:pt idx="467">
                  <c:v>0.882638872</c:v>
                </c:pt>
                <c:pt idx="468">
                  <c:v>0.882754624</c:v>
                </c:pt>
                <c:pt idx="469">
                  <c:v>0.882870376</c:v>
                </c:pt>
                <c:pt idx="470">
                  <c:v>0.882986128</c:v>
                </c:pt>
                <c:pt idx="471">
                  <c:v>0.883101881</c:v>
                </c:pt>
                <c:pt idx="472">
                  <c:v>0.883217573</c:v>
                </c:pt>
                <c:pt idx="473">
                  <c:v>0.883333325</c:v>
                </c:pt>
                <c:pt idx="474">
                  <c:v>0.883449078</c:v>
                </c:pt>
                <c:pt idx="475">
                  <c:v>0.88356483</c:v>
                </c:pt>
                <c:pt idx="476">
                  <c:v>0.883680582</c:v>
                </c:pt>
                <c:pt idx="477">
                  <c:v>0.883796275</c:v>
                </c:pt>
                <c:pt idx="478">
                  <c:v>0.883912027</c:v>
                </c:pt>
                <c:pt idx="479">
                  <c:v>0.884027779</c:v>
                </c:pt>
                <c:pt idx="480">
                  <c:v>0.884143531</c:v>
                </c:pt>
                <c:pt idx="481">
                  <c:v>0.884259284</c:v>
                </c:pt>
                <c:pt idx="482">
                  <c:v>0.884374976</c:v>
                </c:pt>
                <c:pt idx="483">
                  <c:v>0.884490728</c:v>
                </c:pt>
                <c:pt idx="484">
                  <c:v>0.884606481</c:v>
                </c:pt>
                <c:pt idx="485">
                  <c:v>0.884722233</c:v>
                </c:pt>
                <c:pt idx="486">
                  <c:v>0.884837985</c:v>
                </c:pt>
                <c:pt idx="487">
                  <c:v>0.884953678</c:v>
                </c:pt>
                <c:pt idx="488">
                  <c:v>0.88506943</c:v>
                </c:pt>
                <c:pt idx="489">
                  <c:v>0.885185182</c:v>
                </c:pt>
                <c:pt idx="490">
                  <c:v>0.885300934</c:v>
                </c:pt>
                <c:pt idx="491">
                  <c:v>0.885416687</c:v>
                </c:pt>
                <c:pt idx="492">
                  <c:v>0.885532379</c:v>
                </c:pt>
                <c:pt idx="493">
                  <c:v>0.885648131</c:v>
                </c:pt>
                <c:pt idx="494">
                  <c:v>0.885763884</c:v>
                </c:pt>
                <c:pt idx="495">
                  <c:v>0.885879636</c:v>
                </c:pt>
                <c:pt idx="496">
                  <c:v>0.885995388</c:v>
                </c:pt>
                <c:pt idx="497">
                  <c:v>0.88611114</c:v>
                </c:pt>
                <c:pt idx="498">
                  <c:v>0.886226833</c:v>
                </c:pt>
                <c:pt idx="499">
                  <c:v>0.886342585</c:v>
                </c:pt>
                <c:pt idx="500">
                  <c:v>0.886458337</c:v>
                </c:pt>
                <c:pt idx="501">
                  <c:v>0.88657409</c:v>
                </c:pt>
                <c:pt idx="502">
                  <c:v>0.886689842</c:v>
                </c:pt>
                <c:pt idx="503">
                  <c:v>0.886805534</c:v>
                </c:pt>
                <c:pt idx="504">
                  <c:v>0.886921287</c:v>
                </c:pt>
                <c:pt idx="505">
                  <c:v>0.887037039</c:v>
                </c:pt>
                <c:pt idx="506">
                  <c:v>0.887152791</c:v>
                </c:pt>
                <c:pt idx="507">
                  <c:v>0.887268543</c:v>
                </c:pt>
                <c:pt idx="508">
                  <c:v>0.887384236</c:v>
                </c:pt>
                <c:pt idx="509">
                  <c:v>0.887499988</c:v>
                </c:pt>
                <c:pt idx="510">
                  <c:v>0.88761574</c:v>
                </c:pt>
                <c:pt idx="511">
                  <c:v>0.887731493</c:v>
                </c:pt>
                <c:pt idx="512">
                  <c:v>0.887847245</c:v>
                </c:pt>
                <c:pt idx="513">
                  <c:v>0.887962937</c:v>
                </c:pt>
                <c:pt idx="514">
                  <c:v>0.88807869</c:v>
                </c:pt>
                <c:pt idx="515">
                  <c:v>0.888194442</c:v>
                </c:pt>
                <c:pt idx="516">
                  <c:v>0.888310194</c:v>
                </c:pt>
                <c:pt idx="517">
                  <c:v>0.888425946</c:v>
                </c:pt>
                <c:pt idx="518">
                  <c:v>0.888541639</c:v>
                </c:pt>
                <c:pt idx="519">
                  <c:v>0.888657391</c:v>
                </c:pt>
                <c:pt idx="520">
                  <c:v>0.888773143</c:v>
                </c:pt>
                <c:pt idx="521">
                  <c:v>0.888888896</c:v>
                </c:pt>
                <c:pt idx="522">
                  <c:v>0.889004648</c:v>
                </c:pt>
                <c:pt idx="523">
                  <c:v>0.8891204</c:v>
                </c:pt>
                <c:pt idx="524">
                  <c:v>0.889236093</c:v>
                </c:pt>
                <c:pt idx="525">
                  <c:v>0.889351845</c:v>
                </c:pt>
                <c:pt idx="526">
                  <c:v>0.889467597</c:v>
                </c:pt>
                <c:pt idx="527">
                  <c:v>0.889583349</c:v>
                </c:pt>
                <c:pt idx="528">
                  <c:v>0.889699101</c:v>
                </c:pt>
                <c:pt idx="529">
                  <c:v>0.889814794</c:v>
                </c:pt>
                <c:pt idx="530">
                  <c:v>0.889930546</c:v>
                </c:pt>
                <c:pt idx="531">
                  <c:v>0.890046299</c:v>
                </c:pt>
                <c:pt idx="532">
                  <c:v>0.890162051</c:v>
                </c:pt>
                <c:pt idx="533">
                  <c:v>0.890277803</c:v>
                </c:pt>
                <c:pt idx="534">
                  <c:v>0.890393496</c:v>
                </c:pt>
                <c:pt idx="535">
                  <c:v>0.890509248</c:v>
                </c:pt>
                <c:pt idx="536">
                  <c:v>0.890625</c:v>
                </c:pt>
                <c:pt idx="537">
                  <c:v>0.890740752</c:v>
                </c:pt>
                <c:pt idx="538">
                  <c:v>0.890856504</c:v>
                </c:pt>
                <c:pt idx="539">
                  <c:v>0.890972197</c:v>
                </c:pt>
                <c:pt idx="540">
                  <c:v>0.891087949</c:v>
                </c:pt>
                <c:pt idx="541">
                  <c:v>0.891203701</c:v>
                </c:pt>
                <c:pt idx="542">
                  <c:v>0.891319454</c:v>
                </c:pt>
                <c:pt idx="543">
                  <c:v>0.891435206</c:v>
                </c:pt>
                <c:pt idx="544">
                  <c:v>0.891550899</c:v>
                </c:pt>
                <c:pt idx="545">
                  <c:v>0.891666651</c:v>
                </c:pt>
                <c:pt idx="546">
                  <c:v>0.891782403</c:v>
                </c:pt>
                <c:pt idx="547">
                  <c:v>0.891898155</c:v>
                </c:pt>
                <c:pt idx="548">
                  <c:v>0.892013907</c:v>
                </c:pt>
                <c:pt idx="549">
                  <c:v>0.8921296</c:v>
                </c:pt>
                <c:pt idx="550">
                  <c:v>0.892245352</c:v>
                </c:pt>
                <c:pt idx="551">
                  <c:v>0.892361104</c:v>
                </c:pt>
                <c:pt idx="552">
                  <c:v>0.892476857</c:v>
                </c:pt>
                <c:pt idx="553">
                  <c:v>0.892592609</c:v>
                </c:pt>
                <c:pt idx="554">
                  <c:v>0.892708361</c:v>
                </c:pt>
                <c:pt idx="555">
                  <c:v>0.892824054</c:v>
                </c:pt>
                <c:pt idx="556">
                  <c:v>0.892939806</c:v>
                </c:pt>
                <c:pt idx="557">
                  <c:v>0.893055558</c:v>
                </c:pt>
                <c:pt idx="558">
                  <c:v>0.89317131</c:v>
                </c:pt>
                <c:pt idx="559">
                  <c:v>0.893287063</c:v>
                </c:pt>
                <c:pt idx="560">
                  <c:v>0.893402755</c:v>
                </c:pt>
                <c:pt idx="561">
                  <c:v>0.893518507</c:v>
                </c:pt>
                <c:pt idx="562">
                  <c:v>0.89363426</c:v>
                </c:pt>
                <c:pt idx="563">
                  <c:v>0.893750012</c:v>
                </c:pt>
                <c:pt idx="564">
                  <c:v>0.893865764</c:v>
                </c:pt>
                <c:pt idx="565">
                  <c:v>0.893981457</c:v>
                </c:pt>
                <c:pt idx="566">
                  <c:v>0.894097209</c:v>
                </c:pt>
                <c:pt idx="567">
                  <c:v>0.894212961</c:v>
                </c:pt>
                <c:pt idx="568">
                  <c:v>0.894328713</c:v>
                </c:pt>
                <c:pt idx="569">
                  <c:v>0.894444466</c:v>
                </c:pt>
                <c:pt idx="570">
                  <c:v>0.894560158</c:v>
                </c:pt>
                <c:pt idx="571">
                  <c:v>0.89467591</c:v>
                </c:pt>
                <c:pt idx="572">
                  <c:v>0.894791663</c:v>
                </c:pt>
                <c:pt idx="573">
                  <c:v>0.894907415</c:v>
                </c:pt>
                <c:pt idx="574">
                  <c:v>0.895023167</c:v>
                </c:pt>
                <c:pt idx="575">
                  <c:v>0.89513886</c:v>
                </c:pt>
                <c:pt idx="576">
                  <c:v>0.895254612</c:v>
                </c:pt>
                <c:pt idx="577">
                  <c:v>0.895370364</c:v>
                </c:pt>
                <c:pt idx="578">
                  <c:v>0.895486116</c:v>
                </c:pt>
                <c:pt idx="579">
                  <c:v>0.895601869</c:v>
                </c:pt>
                <c:pt idx="580">
                  <c:v>0.895717621</c:v>
                </c:pt>
                <c:pt idx="581">
                  <c:v>0.895833313</c:v>
                </c:pt>
                <c:pt idx="582">
                  <c:v>0.895949066</c:v>
                </c:pt>
                <c:pt idx="583">
                  <c:v>0.896064818</c:v>
                </c:pt>
                <c:pt idx="584">
                  <c:v>0.89618057</c:v>
                </c:pt>
                <c:pt idx="585">
                  <c:v>0.896296322</c:v>
                </c:pt>
                <c:pt idx="586">
                  <c:v>0.896412015</c:v>
                </c:pt>
                <c:pt idx="587">
                  <c:v>0.896527767</c:v>
                </c:pt>
                <c:pt idx="588">
                  <c:v>0.896643519</c:v>
                </c:pt>
              </c:strCache>
            </c:strRef>
          </c:xVal>
          <c:yVal>
            <c:numRef>
              <c:f>Data!$AC$9:$AC$597</c:f>
              <c:numCache>
                <c:ptCount val="589"/>
                <c:pt idx="68">
                  <c:v>0.142</c:v>
                </c:pt>
                <c:pt idx="69">
                  <c:v>0.132</c:v>
                </c:pt>
                <c:pt idx="70">
                  <c:v>0.111</c:v>
                </c:pt>
                <c:pt idx="71">
                  <c:v>0.131</c:v>
                </c:pt>
                <c:pt idx="72">
                  <c:v>0.122</c:v>
                </c:pt>
                <c:pt idx="73">
                  <c:v>0.141</c:v>
                </c:pt>
                <c:pt idx="74">
                  <c:v>0.121</c:v>
                </c:pt>
                <c:pt idx="75">
                  <c:v>0.181</c:v>
                </c:pt>
                <c:pt idx="76">
                  <c:v>0.142</c:v>
                </c:pt>
                <c:pt idx="77">
                  <c:v>0.131</c:v>
                </c:pt>
                <c:pt idx="78">
                  <c:v>0.132</c:v>
                </c:pt>
                <c:pt idx="79">
                  <c:v>0.142</c:v>
                </c:pt>
                <c:pt idx="80">
                  <c:v>0.132</c:v>
                </c:pt>
                <c:pt idx="81">
                  <c:v>0.111</c:v>
                </c:pt>
                <c:pt idx="82">
                  <c:v>0.131</c:v>
                </c:pt>
                <c:pt idx="83">
                  <c:v>0.122</c:v>
                </c:pt>
                <c:pt idx="84">
                  <c:v>0.141</c:v>
                </c:pt>
                <c:pt idx="85">
                  <c:v>0.121</c:v>
                </c:pt>
                <c:pt idx="86">
                  <c:v>0.181</c:v>
                </c:pt>
                <c:pt idx="87">
                  <c:v>0.142</c:v>
                </c:pt>
                <c:pt idx="88">
                  <c:v>0.131</c:v>
                </c:pt>
                <c:pt idx="89">
                  <c:v>0.132</c:v>
                </c:pt>
                <c:pt idx="90">
                  <c:v>0.142</c:v>
                </c:pt>
                <c:pt idx="91">
                  <c:v>0.132</c:v>
                </c:pt>
                <c:pt idx="92">
                  <c:v>0.111</c:v>
                </c:pt>
                <c:pt idx="93">
                  <c:v>0.131</c:v>
                </c:pt>
                <c:pt idx="94">
                  <c:v>0.122</c:v>
                </c:pt>
                <c:pt idx="95">
                  <c:v>0.141</c:v>
                </c:pt>
                <c:pt idx="96">
                  <c:v>0.121</c:v>
                </c:pt>
                <c:pt idx="97">
                  <c:v>0.181</c:v>
                </c:pt>
                <c:pt idx="98">
                  <c:v>0.142</c:v>
                </c:pt>
                <c:pt idx="99">
                  <c:v>0.131</c:v>
                </c:pt>
                <c:pt idx="100">
                  <c:v>0.132</c:v>
                </c:pt>
                <c:pt idx="101">
                  <c:v>0.141</c:v>
                </c:pt>
                <c:pt idx="102">
                  <c:v>0.16</c:v>
                </c:pt>
                <c:pt idx="103">
                  <c:v>0.561</c:v>
                </c:pt>
                <c:pt idx="104">
                  <c:v>0.761</c:v>
                </c:pt>
                <c:pt idx="105">
                  <c:v>0.892</c:v>
                </c:pt>
                <c:pt idx="106">
                  <c:v>0.931</c:v>
                </c:pt>
                <c:pt idx="107">
                  <c:v>1.011</c:v>
                </c:pt>
                <c:pt idx="108">
                  <c:v>1.081</c:v>
                </c:pt>
                <c:pt idx="109">
                  <c:v>1.032</c:v>
                </c:pt>
                <c:pt idx="110">
                  <c:v>1.033</c:v>
                </c:pt>
                <c:pt idx="111">
                  <c:v>1.011</c:v>
                </c:pt>
                <c:pt idx="112">
                  <c:v>1.001</c:v>
                </c:pt>
                <c:pt idx="113">
                  <c:v>0.951</c:v>
                </c:pt>
                <c:pt idx="114">
                  <c:v>0.961</c:v>
                </c:pt>
                <c:pt idx="115">
                  <c:v>0.943</c:v>
                </c:pt>
                <c:pt idx="116">
                  <c:v>0.941</c:v>
                </c:pt>
                <c:pt idx="117">
                  <c:v>0.881</c:v>
                </c:pt>
                <c:pt idx="118">
                  <c:v>0.891</c:v>
                </c:pt>
                <c:pt idx="119">
                  <c:v>0.851</c:v>
                </c:pt>
                <c:pt idx="120">
                  <c:v>0.831</c:v>
                </c:pt>
                <c:pt idx="121">
                  <c:v>0.771</c:v>
                </c:pt>
                <c:pt idx="122">
                  <c:v>0.692</c:v>
                </c:pt>
                <c:pt idx="123">
                  <c:v>0.631</c:v>
                </c:pt>
                <c:pt idx="124">
                  <c:v>0.563</c:v>
                </c:pt>
                <c:pt idx="125">
                  <c:v>0.532</c:v>
                </c:pt>
                <c:pt idx="126">
                  <c:v>0.521</c:v>
                </c:pt>
                <c:pt idx="127">
                  <c:v>0.49</c:v>
                </c:pt>
                <c:pt idx="128">
                  <c:v>0.501</c:v>
                </c:pt>
                <c:pt idx="129">
                  <c:v>0.511</c:v>
                </c:pt>
                <c:pt idx="130">
                  <c:v>0.504</c:v>
                </c:pt>
                <c:pt idx="131">
                  <c:v>0.516</c:v>
                </c:pt>
                <c:pt idx="132">
                  <c:v>0.521</c:v>
                </c:pt>
                <c:pt idx="133">
                  <c:v>0.553</c:v>
                </c:pt>
                <c:pt idx="134">
                  <c:v>0.581</c:v>
                </c:pt>
                <c:pt idx="135">
                  <c:v>0.581</c:v>
                </c:pt>
                <c:pt idx="136">
                  <c:v>0.611</c:v>
                </c:pt>
                <c:pt idx="137">
                  <c:v>0.601</c:v>
                </c:pt>
                <c:pt idx="138">
                  <c:v>0.611</c:v>
                </c:pt>
                <c:pt idx="139">
                  <c:v>0.572</c:v>
                </c:pt>
                <c:pt idx="140">
                  <c:v>0.564</c:v>
                </c:pt>
                <c:pt idx="141">
                  <c:v>0.521</c:v>
                </c:pt>
                <c:pt idx="142">
                  <c:v>0.501</c:v>
                </c:pt>
                <c:pt idx="143">
                  <c:v>0.473</c:v>
                </c:pt>
                <c:pt idx="144">
                  <c:v>0.462</c:v>
                </c:pt>
                <c:pt idx="145">
                  <c:v>0.381</c:v>
                </c:pt>
                <c:pt idx="146">
                  <c:v>0.401</c:v>
                </c:pt>
                <c:pt idx="147">
                  <c:v>0.351</c:v>
                </c:pt>
                <c:pt idx="148">
                  <c:v>0.342</c:v>
                </c:pt>
                <c:pt idx="149">
                  <c:v>0.331</c:v>
                </c:pt>
                <c:pt idx="150">
                  <c:v>0.321</c:v>
                </c:pt>
                <c:pt idx="151">
                  <c:v>0.311</c:v>
                </c:pt>
                <c:pt idx="152">
                  <c:v>0.311</c:v>
                </c:pt>
                <c:pt idx="153">
                  <c:v>0.292</c:v>
                </c:pt>
                <c:pt idx="154">
                  <c:v>0.282</c:v>
                </c:pt>
                <c:pt idx="155">
                  <c:v>0.241</c:v>
                </c:pt>
                <c:pt idx="156">
                  <c:v>0.25</c:v>
                </c:pt>
                <c:pt idx="157">
                  <c:v>0.271</c:v>
                </c:pt>
                <c:pt idx="158">
                  <c:v>0.251</c:v>
                </c:pt>
                <c:pt idx="159">
                  <c:v>0.262</c:v>
                </c:pt>
                <c:pt idx="160">
                  <c:v>0.291</c:v>
                </c:pt>
                <c:pt idx="161">
                  <c:v>0.281</c:v>
                </c:pt>
                <c:pt idx="162">
                  <c:v>0.251</c:v>
                </c:pt>
                <c:pt idx="163">
                  <c:v>0.252</c:v>
                </c:pt>
                <c:pt idx="164">
                  <c:v>0.283</c:v>
                </c:pt>
                <c:pt idx="165">
                  <c:v>0.251</c:v>
                </c:pt>
                <c:pt idx="166">
                  <c:v>0.241</c:v>
                </c:pt>
                <c:pt idx="167">
                  <c:v>0.291</c:v>
                </c:pt>
                <c:pt idx="168">
                  <c:v>0.262</c:v>
                </c:pt>
                <c:pt idx="169">
                  <c:v>0.252</c:v>
                </c:pt>
                <c:pt idx="170">
                  <c:v>0.281</c:v>
                </c:pt>
                <c:pt idx="171">
                  <c:v>0.271</c:v>
                </c:pt>
                <c:pt idx="172">
                  <c:v>0.303</c:v>
                </c:pt>
                <c:pt idx="173">
                  <c:v>0.312</c:v>
                </c:pt>
                <c:pt idx="174">
                  <c:v>0.332</c:v>
                </c:pt>
                <c:pt idx="175">
                  <c:v>0.37</c:v>
                </c:pt>
                <c:pt idx="176">
                  <c:v>0.391</c:v>
                </c:pt>
                <c:pt idx="177">
                  <c:v>0.341</c:v>
                </c:pt>
                <c:pt idx="178">
                  <c:v>0.372</c:v>
                </c:pt>
                <c:pt idx="179">
                  <c:v>0.382</c:v>
                </c:pt>
                <c:pt idx="180">
                  <c:v>0.371</c:v>
                </c:pt>
                <c:pt idx="181">
                  <c:v>0.391</c:v>
                </c:pt>
                <c:pt idx="182">
                  <c:v>0.393</c:v>
                </c:pt>
                <c:pt idx="183">
                  <c:v>0.361</c:v>
                </c:pt>
                <c:pt idx="184">
                  <c:v>0.352</c:v>
                </c:pt>
                <c:pt idx="185">
                  <c:v>0.371</c:v>
                </c:pt>
                <c:pt idx="186">
                  <c:v>0.37</c:v>
                </c:pt>
                <c:pt idx="187">
                  <c:v>0.372</c:v>
                </c:pt>
                <c:pt idx="188">
                  <c:v>0.422</c:v>
                </c:pt>
                <c:pt idx="189">
                  <c:v>0.452</c:v>
                </c:pt>
                <c:pt idx="190">
                  <c:v>0.421</c:v>
                </c:pt>
                <c:pt idx="191">
                  <c:v>0.441</c:v>
                </c:pt>
                <c:pt idx="192">
                  <c:v>0.432</c:v>
                </c:pt>
                <c:pt idx="193">
                  <c:v>0.441</c:v>
                </c:pt>
                <c:pt idx="194">
                  <c:v>0.491</c:v>
                </c:pt>
                <c:pt idx="195">
                  <c:v>0.481</c:v>
                </c:pt>
                <c:pt idx="196">
                  <c:v>0.511</c:v>
                </c:pt>
                <c:pt idx="197">
                  <c:v>0.132</c:v>
                </c:pt>
                <c:pt idx="198">
                  <c:v>0.132</c:v>
                </c:pt>
                <c:pt idx="199">
                  <c:v>0.134</c:v>
                </c:pt>
                <c:pt idx="200">
                  <c:v>0.133</c:v>
                </c:pt>
                <c:pt idx="201">
                  <c:v>0.113</c:v>
                </c:pt>
                <c:pt idx="202">
                  <c:v>0.122</c:v>
                </c:pt>
                <c:pt idx="203">
                  <c:v>0.121</c:v>
                </c:pt>
                <c:pt idx="204">
                  <c:v>0.132</c:v>
                </c:pt>
                <c:pt idx="205">
                  <c:v>0.121</c:v>
                </c:pt>
                <c:pt idx="206">
                  <c:v>0.121</c:v>
                </c:pt>
                <c:pt idx="207">
                  <c:v>0.121</c:v>
                </c:pt>
                <c:pt idx="208">
                  <c:v>0.132</c:v>
                </c:pt>
                <c:pt idx="209">
                  <c:v>0.121</c:v>
                </c:pt>
                <c:pt idx="210">
                  <c:v>0.091</c:v>
                </c:pt>
                <c:pt idx="211">
                  <c:v>0.131</c:v>
                </c:pt>
                <c:pt idx="212">
                  <c:v>0.111</c:v>
                </c:pt>
                <c:pt idx="213">
                  <c:v>0.112</c:v>
                </c:pt>
                <c:pt idx="214">
                  <c:v>0.111</c:v>
                </c:pt>
                <c:pt idx="215">
                  <c:v>0.111</c:v>
                </c:pt>
                <c:pt idx="216">
                  <c:v>0.132</c:v>
                </c:pt>
                <c:pt idx="217">
                  <c:v>0.132</c:v>
                </c:pt>
                <c:pt idx="218">
                  <c:v>0.134</c:v>
                </c:pt>
                <c:pt idx="219">
                  <c:v>0.133</c:v>
                </c:pt>
                <c:pt idx="220">
                  <c:v>0.113</c:v>
                </c:pt>
                <c:pt idx="221">
                  <c:v>0.122</c:v>
                </c:pt>
                <c:pt idx="222">
                  <c:v>0.121</c:v>
                </c:pt>
                <c:pt idx="223">
                  <c:v>0.132</c:v>
                </c:pt>
                <c:pt idx="224">
                  <c:v>0.121</c:v>
                </c:pt>
                <c:pt idx="225">
                  <c:v>0.121</c:v>
                </c:pt>
                <c:pt idx="226">
                  <c:v>0.121</c:v>
                </c:pt>
                <c:pt idx="227">
                  <c:v>0.132</c:v>
                </c:pt>
                <c:pt idx="228">
                  <c:v>0.121</c:v>
                </c:pt>
                <c:pt idx="229">
                  <c:v>0.091</c:v>
                </c:pt>
                <c:pt idx="230">
                  <c:v>0.131</c:v>
                </c:pt>
                <c:pt idx="231">
                  <c:v>0.111</c:v>
                </c:pt>
                <c:pt idx="232">
                  <c:v>0.112</c:v>
                </c:pt>
                <c:pt idx="233">
                  <c:v>0.111</c:v>
                </c:pt>
                <c:pt idx="234">
                  <c:v>0.111</c:v>
                </c:pt>
                <c:pt idx="235">
                  <c:v>0.14</c:v>
                </c:pt>
                <c:pt idx="236">
                  <c:v>0.152</c:v>
                </c:pt>
                <c:pt idx="237">
                  <c:v>0.194</c:v>
                </c:pt>
                <c:pt idx="238">
                  <c:v>0.261</c:v>
                </c:pt>
                <c:pt idx="239">
                  <c:v>0.303</c:v>
                </c:pt>
                <c:pt idx="240">
                  <c:v>0.291</c:v>
                </c:pt>
                <c:pt idx="241">
                  <c:v>0.285</c:v>
                </c:pt>
                <c:pt idx="242">
                  <c:v>0.282</c:v>
                </c:pt>
                <c:pt idx="243">
                  <c:v>0.261</c:v>
                </c:pt>
                <c:pt idx="244">
                  <c:v>0.314</c:v>
                </c:pt>
                <c:pt idx="245">
                  <c:v>0.309</c:v>
                </c:pt>
                <c:pt idx="246">
                  <c:v>0.32</c:v>
                </c:pt>
                <c:pt idx="247">
                  <c:v>0.311</c:v>
                </c:pt>
                <c:pt idx="248">
                  <c:v>0.321</c:v>
                </c:pt>
                <c:pt idx="249">
                  <c:v>0.311</c:v>
                </c:pt>
                <c:pt idx="250">
                  <c:v>0.311</c:v>
                </c:pt>
                <c:pt idx="251">
                  <c:v>0.281</c:v>
                </c:pt>
                <c:pt idx="252">
                  <c:v>0.261</c:v>
                </c:pt>
                <c:pt idx="253">
                  <c:v>0.291</c:v>
                </c:pt>
                <c:pt idx="254">
                  <c:v>0.311</c:v>
                </c:pt>
                <c:pt idx="255">
                  <c:v>0.342</c:v>
                </c:pt>
                <c:pt idx="256">
                  <c:v>0.332</c:v>
                </c:pt>
                <c:pt idx="257">
                  <c:v>0.351</c:v>
                </c:pt>
                <c:pt idx="258">
                  <c:v>0.361</c:v>
                </c:pt>
                <c:pt idx="259">
                  <c:v>0.341</c:v>
                </c:pt>
                <c:pt idx="260">
                  <c:v>0.292</c:v>
                </c:pt>
                <c:pt idx="261">
                  <c:v>0.331</c:v>
                </c:pt>
                <c:pt idx="262">
                  <c:v>0.291</c:v>
                </c:pt>
                <c:pt idx="263">
                  <c:v>0.291</c:v>
                </c:pt>
                <c:pt idx="264">
                  <c:v>0.281</c:v>
                </c:pt>
                <c:pt idx="265">
                  <c:v>0.281</c:v>
                </c:pt>
                <c:pt idx="266">
                  <c:v>0.272</c:v>
                </c:pt>
                <c:pt idx="267">
                  <c:v>0.261</c:v>
                </c:pt>
                <c:pt idx="268">
                  <c:v>0.271</c:v>
                </c:pt>
                <c:pt idx="269">
                  <c:v>0.261</c:v>
                </c:pt>
                <c:pt idx="270">
                  <c:v>0.273</c:v>
                </c:pt>
                <c:pt idx="271">
                  <c:v>0.272</c:v>
                </c:pt>
                <c:pt idx="272">
                  <c:v>0.281</c:v>
                </c:pt>
                <c:pt idx="273">
                  <c:v>0.301</c:v>
                </c:pt>
                <c:pt idx="274">
                  <c:v>0.301</c:v>
                </c:pt>
                <c:pt idx="275">
                  <c:v>0.282</c:v>
                </c:pt>
                <c:pt idx="276">
                  <c:v>0.282</c:v>
                </c:pt>
                <c:pt idx="277">
                  <c:v>0.301</c:v>
                </c:pt>
                <c:pt idx="278">
                  <c:v>0.291</c:v>
                </c:pt>
                <c:pt idx="279">
                  <c:v>0.301</c:v>
                </c:pt>
                <c:pt idx="280">
                  <c:v>0.282</c:v>
                </c:pt>
                <c:pt idx="281">
                  <c:v>0.272</c:v>
                </c:pt>
                <c:pt idx="282">
                  <c:v>0.281</c:v>
                </c:pt>
                <c:pt idx="283">
                  <c:v>0.271</c:v>
                </c:pt>
                <c:pt idx="284">
                  <c:v>0.293</c:v>
                </c:pt>
                <c:pt idx="285">
                  <c:v>0.301</c:v>
                </c:pt>
                <c:pt idx="286">
                  <c:v>0.272</c:v>
                </c:pt>
                <c:pt idx="287">
                  <c:v>0.281</c:v>
                </c:pt>
                <c:pt idx="288">
                  <c:v>0.29</c:v>
                </c:pt>
                <c:pt idx="289">
                  <c:v>0.311</c:v>
                </c:pt>
                <c:pt idx="290">
                  <c:v>0.305</c:v>
                </c:pt>
                <c:pt idx="291">
                  <c:v>0.281</c:v>
                </c:pt>
                <c:pt idx="292">
                  <c:v>0.291</c:v>
                </c:pt>
                <c:pt idx="293">
                  <c:v>0.271</c:v>
                </c:pt>
                <c:pt idx="294">
                  <c:v>0.302</c:v>
                </c:pt>
                <c:pt idx="295">
                  <c:v>0.286</c:v>
                </c:pt>
                <c:pt idx="296">
                  <c:v>0.292</c:v>
                </c:pt>
                <c:pt idx="297">
                  <c:v>0.281</c:v>
                </c:pt>
                <c:pt idx="298">
                  <c:v>0.281</c:v>
                </c:pt>
                <c:pt idx="299">
                  <c:v>0.281</c:v>
                </c:pt>
                <c:pt idx="300">
                  <c:v>0.291</c:v>
                </c:pt>
                <c:pt idx="301">
                  <c:v>0.273</c:v>
                </c:pt>
                <c:pt idx="302">
                  <c:v>0.282</c:v>
                </c:pt>
                <c:pt idx="303">
                  <c:v>0.271</c:v>
                </c:pt>
                <c:pt idx="304">
                  <c:v>0.292</c:v>
                </c:pt>
                <c:pt idx="305">
                  <c:v>0.313</c:v>
                </c:pt>
                <c:pt idx="306">
                  <c:v>0.291</c:v>
                </c:pt>
                <c:pt idx="307">
                  <c:v>0.291</c:v>
                </c:pt>
                <c:pt idx="308">
                  <c:v>0.321</c:v>
                </c:pt>
                <c:pt idx="309">
                  <c:v>0.302</c:v>
                </c:pt>
                <c:pt idx="310">
                  <c:v>0.291</c:v>
                </c:pt>
                <c:pt idx="311">
                  <c:v>0.151</c:v>
                </c:pt>
                <c:pt idx="312">
                  <c:v>0.111</c:v>
                </c:pt>
                <c:pt idx="313">
                  <c:v>0.104</c:v>
                </c:pt>
                <c:pt idx="314">
                  <c:v>0.131</c:v>
                </c:pt>
                <c:pt idx="315">
                  <c:v>0.121</c:v>
                </c:pt>
                <c:pt idx="316">
                  <c:v>0.111</c:v>
                </c:pt>
                <c:pt idx="317">
                  <c:v>0.121</c:v>
                </c:pt>
                <c:pt idx="318">
                  <c:v>0.111</c:v>
                </c:pt>
                <c:pt idx="319">
                  <c:v>0.131</c:v>
                </c:pt>
                <c:pt idx="320">
                  <c:v>0.111</c:v>
                </c:pt>
                <c:pt idx="321">
                  <c:v>0.131</c:v>
                </c:pt>
                <c:pt idx="322">
                  <c:v>0.131</c:v>
                </c:pt>
                <c:pt idx="323">
                  <c:v>0.111</c:v>
                </c:pt>
                <c:pt idx="324">
                  <c:v>0.122</c:v>
                </c:pt>
                <c:pt idx="325">
                  <c:v>0.101</c:v>
                </c:pt>
                <c:pt idx="326">
                  <c:v>0.121</c:v>
                </c:pt>
                <c:pt idx="327">
                  <c:v>0.131</c:v>
                </c:pt>
                <c:pt idx="328">
                  <c:v>0.13</c:v>
                </c:pt>
                <c:pt idx="329">
                  <c:v>0.096</c:v>
                </c:pt>
                <c:pt idx="330">
                  <c:v>0.112</c:v>
                </c:pt>
                <c:pt idx="331">
                  <c:v>0.114</c:v>
                </c:pt>
                <c:pt idx="332">
                  <c:v>0.161</c:v>
                </c:pt>
                <c:pt idx="333">
                  <c:v>0.121</c:v>
                </c:pt>
                <c:pt idx="334">
                  <c:v>0.121</c:v>
                </c:pt>
                <c:pt idx="335">
                  <c:v>0.151</c:v>
                </c:pt>
                <c:pt idx="336">
                  <c:v>0.111</c:v>
                </c:pt>
                <c:pt idx="337">
                  <c:v>0.104</c:v>
                </c:pt>
                <c:pt idx="338">
                  <c:v>0.131</c:v>
                </c:pt>
                <c:pt idx="339">
                  <c:v>0.121</c:v>
                </c:pt>
                <c:pt idx="340">
                  <c:v>0.111</c:v>
                </c:pt>
                <c:pt idx="341">
                  <c:v>0.121</c:v>
                </c:pt>
                <c:pt idx="342">
                  <c:v>0.111</c:v>
                </c:pt>
                <c:pt idx="343">
                  <c:v>0.131</c:v>
                </c:pt>
                <c:pt idx="344">
                  <c:v>0.111</c:v>
                </c:pt>
                <c:pt idx="345">
                  <c:v>0.131</c:v>
                </c:pt>
                <c:pt idx="346">
                  <c:v>0.131</c:v>
                </c:pt>
                <c:pt idx="347">
                  <c:v>0.111</c:v>
                </c:pt>
                <c:pt idx="348">
                  <c:v>0.122</c:v>
                </c:pt>
                <c:pt idx="349">
                  <c:v>0.101</c:v>
                </c:pt>
                <c:pt idx="350">
                  <c:v>0.121</c:v>
                </c:pt>
                <c:pt idx="351">
                  <c:v>0.131</c:v>
                </c:pt>
                <c:pt idx="352">
                  <c:v>0.13</c:v>
                </c:pt>
                <c:pt idx="353">
                  <c:v>0.096</c:v>
                </c:pt>
                <c:pt idx="354">
                  <c:v>0.112</c:v>
                </c:pt>
                <c:pt idx="355">
                  <c:v>0.114</c:v>
                </c:pt>
                <c:pt idx="356">
                  <c:v>0.161</c:v>
                </c:pt>
                <c:pt idx="357">
                  <c:v>0.121</c:v>
                </c:pt>
                <c:pt idx="358">
                  <c:v>0.121</c:v>
                </c:pt>
                <c:pt idx="359">
                  <c:v>0.122</c:v>
                </c:pt>
                <c:pt idx="360">
                  <c:v>0.121</c:v>
                </c:pt>
                <c:pt idx="361">
                  <c:v>0.141</c:v>
                </c:pt>
                <c:pt idx="362">
                  <c:v>0.162</c:v>
                </c:pt>
                <c:pt idx="363">
                  <c:v>0.192</c:v>
                </c:pt>
                <c:pt idx="364">
                  <c:v>0.181</c:v>
                </c:pt>
                <c:pt idx="365">
                  <c:v>0.211</c:v>
                </c:pt>
                <c:pt idx="366">
                  <c:v>0.201</c:v>
                </c:pt>
                <c:pt idx="367">
                  <c:v>0.211</c:v>
                </c:pt>
                <c:pt idx="368">
                  <c:v>0.212</c:v>
                </c:pt>
                <c:pt idx="369">
                  <c:v>0.201</c:v>
                </c:pt>
                <c:pt idx="370">
                  <c:v>0.201</c:v>
                </c:pt>
                <c:pt idx="371">
                  <c:v>0.19</c:v>
                </c:pt>
                <c:pt idx="372">
                  <c:v>0.171</c:v>
                </c:pt>
                <c:pt idx="373">
                  <c:v>0.202</c:v>
                </c:pt>
                <c:pt idx="374">
                  <c:v>0.201</c:v>
                </c:pt>
                <c:pt idx="375">
                  <c:v>0.201</c:v>
                </c:pt>
                <c:pt idx="376">
                  <c:v>0.2</c:v>
                </c:pt>
                <c:pt idx="377">
                  <c:v>0.191</c:v>
                </c:pt>
                <c:pt idx="378">
                  <c:v>0.172</c:v>
                </c:pt>
                <c:pt idx="379">
                  <c:v>0.237</c:v>
                </c:pt>
                <c:pt idx="380">
                  <c:v>0.201</c:v>
                </c:pt>
                <c:pt idx="381">
                  <c:v>0.196</c:v>
                </c:pt>
                <c:pt idx="382">
                  <c:v>0.171</c:v>
                </c:pt>
                <c:pt idx="383">
                  <c:v>0.181</c:v>
                </c:pt>
                <c:pt idx="384">
                  <c:v>0.191</c:v>
                </c:pt>
                <c:pt idx="385">
                  <c:v>0.191</c:v>
                </c:pt>
                <c:pt idx="386">
                  <c:v>0.19</c:v>
                </c:pt>
                <c:pt idx="387">
                  <c:v>0.183</c:v>
                </c:pt>
                <c:pt idx="388">
                  <c:v>0.202</c:v>
                </c:pt>
                <c:pt idx="389">
                  <c:v>0.171</c:v>
                </c:pt>
                <c:pt idx="390">
                  <c:v>0.181</c:v>
                </c:pt>
                <c:pt idx="391">
                  <c:v>0.181</c:v>
                </c:pt>
                <c:pt idx="392">
                  <c:v>0.201</c:v>
                </c:pt>
                <c:pt idx="393">
                  <c:v>0.193</c:v>
                </c:pt>
                <c:pt idx="394">
                  <c:v>0.201</c:v>
                </c:pt>
                <c:pt idx="395">
                  <c:v>0.171</c:v>
                </c:pt>
                <c:pt idx="396">
                  <c:v>0.191</c:v>
                </c:pt>
                <c:pt idx="397">
                  <c:v>0.171</c:v>
                </c:pt>
                <c:pt idx="398">
                  <c:v>0.211</c:v>
                </c:pt>
                <c:pt idx="399">
                  <c:v>0.161</c:v>
                </c:pt>
                <c:pt idx="400">
                  <c:v>0.181</c:v>
                </c:pt>
                <c:pt idx="401">
                  <c:v>0.191</c:v>
                </c:pt>
                <c:pt idx="402">
                  <c:v>0.17</c:v>
                </c:pt>
                <c:pt idx="403">
                  <c:v>0.172</c:v>
                </c:pt>
                <c:pt idx="404">
                  <c:v>0.181</c:v>
                </c:pt>
                <c:pt idx="405">
                  <c:v>0.171</c:v>
                </c:pt>
                <c:pt idx="406">
                  <c:v>0.201</c:v>
                </c:pt>
                <c:pt idx="407">
                  <c:v>0.191</c:v>
                </c:pt>
                <c:pt idx="408">
                  <c:v>0.191</c:v>
                </c:pt>
                <c:pt idx="409">
                  <c:v>0.181</c:v>
                </c:pt>
                <c:pt idx="410">
                  <c:v>0.191</c:v>
                </c:pt>
                <c:pt idx="411">
                  <c:v>0.181</c:v>
                </c:pt>
                <c:pt idx="412">
                  <c:v>0.182</c:v>
                </c:pt>
                <c:pt idx="413">
                  <c:v>0.181</c:v>
                </c:pt>
                <c:pt idx="414">
                  <c:v>0.201</c:v>
                </c:pt>
                <c:pt idx="415">
                  <c:v>0.19</c:v>
                </c:pt>
                <c:pt idx="416">
                  <c:v>0.181</c:v>
                </c:pt>
                <c:pt idx="417">
                  <c:v>0.232</c:v>
                </c:pt>
                <c:pt idx="418">
                  <c:v>0.201</c:v>
                </c:pt>
                <c:pt idx="419">
                  <c:v>0.2</c:v>
                </c:pt>
                <c:pt idx="420">
                  <c:v>0.221</c:v>
                </c:pt>
                <c:pt idx="421">
                  <c:v>0.252</c:v>
                </c:pt>
                <c:pt idx="422">
                  <c:v>0.261</c:v>
                </c:pt>
                <c:pt idx="423">
                  <c:v>0.291</c:v>
                </c:pt>
                <c:pt idx="424">
                  <c:v>0.271</c:v>
                </c:pt>
                <c:pt idx="425">
                  <c:v>0.291</c:v>
                </c:pt>
                <c:pt idx="426">
                  <c:v>0.271</c:v>
                </c:pt>
                <c:pt idx="427">
                  <c:v>0.251</c:v>
                </c:pt>
                <c:pt idx="428">
                  <c:v>0.231</c:v>
                </c:pt>
                <c:pt idx="429">
                  <c:v>0.221</c:v>
                </c:pt>
                <c:pt idx="430">
                  <c:v>0.201</c:v>
                </c:pt>
                <c:pt idx="431">
                  <c:v>0.213</c:v>
                </c:pt>
                <c:pt idx="432">
                  <c:v>0.202</c:v>
                </c:pt>
                <c:pt idx="433">
                  <c:v>0.181</c:v>
                </c:pt>
                <c:pt idx="434">
                  <c:v>0.191</c:v>
                </c:pt>
                <c:pt idx="435">
                  <c:v>0.171</c:v>
                </c:pt>
                <c:pt idx="436">
                  <c:v>0.172</c:v>
                </c:pt>
                <c:pt idx="437">
                  <c:v>0.181</c:v>
                </c:pt>
                <c:pt idx="438">
                  <c:v>0.162</c:v>
                </c:pt>
                <c:pt idx="439">
                  <c:v>0.181</c:v>
                </c:pt>
                <c:pt idx="440">
                  <c:v>0.201</c:v>
                </c:pt>
                <c:pt idx="441">
                  <c:v>0.162</c:v>
                </c:pt>
                <c:pt idx="442">
                  <c:v>0.194</c:v>
                </c:pt>
                <c:pt idx="443">
                  <c:v>0.181</c:v>
                </c:pt>
                <c:pt idx="444">
                  <c:v>0.191</c:v>
                </c:pt>
                <c:pt idx="445">
                  <c:v>0.191</c:v>
                </c:pt>
                <c:pt idx="446">
                  <c:v>0.192</c:v>
                </c:pt>
                <c:pt idx="447">
                  <c:v>0.181</c:v>
                </c:pt>
                <c:pt idx="448">
                  <c:v>0.181</c:v>
                </c:pt>
                <c:pt idx="449">
                  <c:v>0.171</c:v>
                </c:pt>
                <c:pt idx="450">
                  <c:v>0.162</c:v>
                </c:pt>
                <c:pt idx="451">
                  <c:v>0.182</c:v>
                </c:pt>
                <c:pt idx="452">
                  <c:v>0.191</c:v>
                </c:pt>
                <c:pt idx="453">
                  <c:v>0.191</c:v>
                </c:pt>
                <c:pt idx="454">
                  <c:v>0.171</c:v>
                </c:pt>
                <c:pt idx="455">
                  <c:v>0.161</c:v>
                </c:pt>
                <c:pt idx="456">
                  <c:v>0.171</c:v>
                </c:pt>
                <c:pt idx="457">
                  <c:v>0.192</c:v>
                </c:pt>
                <c:pt idx="458">
                  <c:v>0.181</c:v>
                </c:pt>
                <c:pt idx="459">
                  <c:v>0.191</c:v>
                </c:pt>
                <c:pt idx="460">
                  <c:v>0.171</c:v>
                </c:pt>
                <c:pt idx="461">
                  <c:v>0.161</c:v>
                </c:pt>
                <c:pt idx="462">
                  <c:v>0.181</c:v>
                </c:pt>
                <c:pt idx="463">
                  <c:v>0.171</c:v>
                </c:pt>
                <c:pt idx="464">
                  <c:v>0.18</c:v>
                </c:pt>
                <c:pt idx="465">
                  <c:v>0.171</c:v>
                </c:pt>
                <c:pt idx="466">
                  <c:v>0.161</c:v>
                </c:pt>
                <c:pt idx="467">
                  <c:v>0.152</c:v>
                </c:pt>
                <c:pt idx="468">
                  <c:v>0.181</c:v>
                </c:pt>
                <c:pt idx="469">
                  <c:v>0.151</c:v>
                </c:pt>
                <c:pt idx="470">
                  <c:v>0.151</c:v>
                </c:pt>
                <c:pt idx="471">
                  <c:v>0.161</c:v>
                </c:pt>
                <c:pt idx="472">
                  <c:v>0.171</c:v>
                </c:pt>
                <c:pt idx="473">
                  <c:v>0.171</c:v>
                </c:pt>
                <c:pt idx="474">
                  <c:v>0.161</c:v>
                </c:pt>
                <c:pt idx="475">
                  <c:v>0.152</c:v>
                </c:pt>
                <c:pt idx="476">
                  <c:v>0.152</c:v>
                </c:pt>
                <c:pt idx="477">
                  <c:v>0.151</c:v>
                </c:pt>
                <c:pt idx="478">
                  <c:v>0.17</c:v>
                </c:pt>
                <c:pt idx="479">
                  <c:v>0.161</c:v>
                </c:pt>
                <c:pt idx="480">
                  <c:v>0.161</c:v>
                </c:pt>
                <c:pt idx="481">
                  <c:v>0.199</c:v>
                </c:pt>
                <c:pt idx="482">
                  <c:v>0.211</c:v>
                </c:pt>
                <c:pt idx="483">
                  <c:v>0.261</c:v>
                </c:pt>
                <c:pt idx="484">
                  <c:v>0.251</c:v>
                </c:pt>
                <c:pt idx="485">
                  <c:v>0.302</c:v>
                </c:pt>
                <c:pt idx="486">
                  <c:v>0.351</c:v>
                </c:pt>
                <c:pt idx="487">
                  <c:v>0.401</c:v>
                </c:pt>
                <c:pt idx="488">
                  <c:v>0.43</c:v>
                </c:pt>
                <c:pt idx="489">
                  <c:v>0.451</c:v>
                </c:pt>
                <c:pt idx="490">
                  <c:v>0.471</c:v>
                </c:pt>
                <c:pt idx="491">
                  <c:v>0.541</c:v>
                </c:pt>
                <c:pt idx="492">
                  <c:v>0.561</c:v>
                </c:pt>
                <c:pt idx="493">
                  <c:v>0.651</c:v>
                </c:pt>
                <c:pt idx="494">
                  <c:v>0.641</c:v>
                </c:pt>
                <c:pt idx="495">
                  <c:v>0.662</c:v>
                </c:pt>
                <c:pt idx="496">
                  <c:v>0.681</c:v>
                </c:pt>
                <c:pt idx="497">
                  <c:v>0.671</c:v>
                </c:pt>
                <c:pt idx="498">
                  <c:v>0.581</c:v>
                </c:pt>
                <c:pt idx="499">
                  <c:v>0.472</c:v>
                </c:pt>
                <c:pt idx="500">
                  <c:v>0.431</c:v>
                </c:pt>
                <c:pt idx="501">
                  <c:v>0.371</c:v>
                </c:pt>
                <c:pt idx="502">
                  <c:v>0.32</c:v>
                </c:pt>
                <c:pt idx="503">
                  <c:v>0.251</c:v>
                </c:pt>
                <c:pt idx="504">
                  <c:v>0.231</c:v>
                </c:pt>
                <c:pt idx="505">
                  <c:v>0.211</c:v>
                </c:pt>
                <c:pt idx="506">
                  <c:v>0.182</c:v>
                </c:pt>
                <c:pt idx="507">
                  <c:v>0.171</c:v>
                </c:pt>
                <c:pt idx="508">
                  <c:v>0.192</c:v>
                </c:pt>
                <c:pt idx="509">
                  <c:v>0.181</c:v>
                </c:pt>
                <c:pt idx="510">
                  <c:v>0.152</c:v>
                </c:pt>
                <c:pt idx="511">
                  <c:v>0.131</c:v>
                </c:pt>
                <c:pt idx="512">
                  <c:v>0.181</c:v>
                </c:pt>
                <c:pt idx="513">
                  <c:v>0.161</c:v>
                </c:pt>
                <c:pt idx="514">
                  <c:v>0.141</c:v>
                </c:pt>
                <c:pt idx="515">
                  <c:v>0.162</c:v>
                </c:pt>
                <c:pt idx="516">
                  <c:v>0.161</c:v>
                </c:pt>
                <c:pt idx="517">
                  <c:v>0.15</c:v>
                </c:pt>
                <c:pt idx="518">
                  <c:v>0.201</c:v>
                </c:pt>
                <c:pt idx="519">
                  <c:v>0.161</c:v>
                </c:pt>
                <c:pt idx="520">
                  <c:v>0.161</c:v>
                </c:pt>
                <c:pt idx="521">
                  <c:v>0.162</c:v>
                </c:pt>
                <c:pt idx="522">
                  <c:v>0.142</c:v>
                </c:pt>
                <c:pt idx="523">
                  <c:v>0.201</c:v>
                </c:pt>
                <c:pt idx="524">
                  <c:v>0.181</c:v>
                </c:pt>
                <c:pt idx="525">
                  <c:v>0.191</c:v>
                </c:pt>
                <c:pt idx="526">
                  <c:v>0.212</c:v>
                </c:pt>
                <c:pt idx="527">
                  <c:v>0.215</c:v>
                </c:pt>
                <c:pt idx="528">
                  <c:v>0.242</c:v>
                </c:pt>
                <c:pt idx="529">
                  <c:v>0.231</c:v>
                </c:pt>
                <c:pt idx="530">
                  <c:v>0.231</c:v>
                </c:pt>
                <c:pt idx="531">
                  <c:v>0.241</c:v>
                </c:pt>
                <c:pt idx="532">
                  <c:v>0.231</c:v>
                </c:pt>
                <c:pt idx="533">
                  <c:v>0.231</c:v>
                </c:pt>
                <c:pt idx="534">
                  <c:v>0.231</c:v>
                </c:pt>
                <c:pt idx="535">
                  <c:v>0.241</c:v>
                </c:pt>
                <c:pt idx="536">
                  <c:v>0.26</c:v>
                </c:pt>
                <c:pt idx="537">
                  <c:v>0.211</c:v>
                </c:pt>
                <c:pt idx="538">
                  <c:v>0.181</c:v>
                </c:pt>
                <c:pt idx="539">
                  <c:v>0.131</c:v>
                </c:pt>
                <c:pt idx="540">
                  <c:v>0.136</c:v>
                </c:pt>
                <c:pt idx="541">
                  <c:v>0.121</c:v>
                </c:pt>
                <c:pt idx="542">
                  <c:v>0.111</c:v>
                </c:pt>
                <c:pt idx="543">
                  <c:v>0.11</c:v>
                </c:pt>
                <c:pt idx="544">
                  <c:v>0.113</c:v>
                </c:pt>
                <c:pt idx="545">
                  <c:v>0.091</c:v>
                </c:pt>
                <c:pt idx="546">
                  <c:v>0.091</c:v>
                </c:pt>
                <c:pt idx="547">
                  <c:v>0.11</c:v>
                </c:pt>
                <c:pt idx="548">
                  <c:v>0.111</c:v>
                </c:pt>
                <c:pt idx="549">
                  <c:v>0.102</c:v>
                </c:pt>
                <c:pt idx="550">
                  <c:v>0.091</c:v>
                </c:pt>
                <c:pt idx="551">
                  <c:v>0.122</c:v>
                </c:pt>
                <c:pt idx="552">
                  <c:v>0.101</c:v>
                </c:pt>
                <c:pt idx="553">
                  <c:v>0.092</c:v>
                </c:pt>
                <c:pt idx="554">
                  <c:v>0.112</c:v>
                </c:pt>
                <c:pt idx="555">
                  <c:v>0.095</c:v>
                </c:pt>
                <c:pt idx="556">
                  <c:v>0.081</c:v>
                </c:pt>
                <c:pt idx="557">
                  <c:v>0.091</c:v>
                </c:pt>
                <c:pt idx="558">
                  <c:v>0.092</c:v>
                </c:pt>
                <c:pt idx="559">
                  <c:v>0.101</c:v>
                </c:pt>
                <c:pt idx="560">
                  <c:v>0.101</c:v>
                </c:pt>
                <c:pt idx="561">
                  <c:v>0.101</c:v>
                </c:pt>
                <c:pt idx="562">
                  <c:v>0.091</c:v>
                </c:pt>
                <c:pt idx="563">
                  <c:v>0.122</c:v>
                </c:pt>
                <c:pt idx="564">
                  <c:v>0.101</c:v>
                </c:pt>
                <c:pt idx="565">
                  <c:v>0.101</c:v>
                </c:pt>
                <c:pt idx="566">
                  <c:v>0.101</c:v>
                </c:pt>
                <c:pt idx="567">
                  <c:v>0.089</c:v>
                </c:pt>
                <c:pt idx="568">
                  <c:v>0.101</c:v>
                </c:pt>
                <c:pt idx="569">
                  <c:v>0.112</c:v>
                </c:pt>
                <c:pt idx="570">
                  <c:v>0.101</c:v>
                </c:pt>
                <c:pt idx="571">
                  <c:v>0.082</c:v>
                </c:pt>
                <c:pt idx="572">
                  <c:v>0.092</c:v>
                </c:pt>
                <c:pt idx="573">
                  <c:v>0.111</c:v>
                </c:pt>
                <c:pt idx="574">
                  <c:v>0.103</c:v>
                </c:pt>
                <c:pt idx="575">
                  <c:v>0.108</c:v>
                </c:pt>
                <c:pt idx="576">
                  <c:v>0.091</c:v>
                </c:pt>
              </c:numCache>
            </c:numRef>
          </c:yVal>
          <c:smooth val="0"/>
        </c:ser>
        <c:axId val="60216491"/>
        <c:axId val="5077508"/>
      </c:scatterChart>
      <c:valAx>
        <c:axId val="60216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7508"/>
        <c:crosses val="autoZero"/>
        <c:crossBetween val="midCat"/>
        <c:dispUnits/>
      </c:valAx>
      <c:valAx>
        <c:axId val="5077508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0216491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RF-42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Data!$H$9:$H$597</c:f>
              <c:numCache>
                <c:ptCount val="589"/>
                <c:pt idx="0">
                  <c:v>-79.92838334</c:v>
                </c:pt>
                <c:pt idx="1">
                  <c:v>-79.92838334</c:v>
                </c:pt>
                <c:pt idx="2">
                  <c:v>-79.92838384</c:v>
                </c:pt>
                <c:pt idx="3">
                  <c:v>-79.92838554</c:v>
                </c:pt>
                <c:pt idx="4">
                  <c:v>-79.92838725</c:v>
                </c:pt>
                <c:pt idx="5">
                  <c:v>-79.92838896</c:v>
                </c:pt>
                <c:pt idx="6">
                  <c:v>-79.92839065</c:v>
                </c:pt>
                <c:pt idx="7">
                  <c:v>-79.92849236</c:v>
                </c:pt>
                <c:pt idx="8">
                  <c:v>-79.92812923</c:v>
                </c:pt>
                <c:pt idx="9">
                  <c:v>-79.92748283</c:v>
                </c:pt>
                <c:pt idx="10">
                  <c:v>-79.9267584</c:v>
                </c:pt>
                <c:pt idx="11">
                  <c:v>-79.92595329</c:v>
                </c:pt>
                <c:pt idx="12">
                  <c:v>-79.92505909</c:v>
                </c:pt>
                <c:pt idx="13">
                  <c:v>-79.92407643</c:v>
                </c:pt>
                <c:pt idx="14">
                  <c:v>-79.9230308</c:v>
                </c:pt>
                <c:pt idx="15">
                  <c:v>-79.92196669</c:v>
                </c:pt>
                <c:pt idx="16">
                  <c:v>-79.92095989</c:v>
                </c:pt>
                <c:pt idx="17">
                  <c:v>-79.91996268</c:v>
                </c:pt>
                <c:pt idx="18">
                  <c:v>-79.91894757</c:v>
                </c:pt>
                <c:pt idx="19">
                  <c:v>-79.91870168</c:v>
                </c:pt>
                <c:pt idx="20">
                  <c:v>-79.91863585</c:v>
                </c:pt>
                <c:pt idx="21">
                  <c:v>-79.91861123</c:v>
                </c:pt>
                <c:pt idx="22">
                  <c:v>-79.91860634</c:v>
                </c:pt>
                <c:pt idx="23">
                  <c:v>-79.91863973</c:v>
                </c:pt>
                <c:pt idx="24">
                  <c:v>-79.91864933</c:v>
                </c:pt>
                <c:pt idx="25">
                  <c:v>-79.91864933</c:v>
                </c:pt>
                <c:pt idx="26">
                  <c:v>-79.91855119</c:v>
                </c:pt>
                <c:pt idx="27">
                  <c:v>-79.91812547</c:v>
                </c:pt>
                <c:pt idx="28">
                  <c:v>-79.917881</c:v>
                </c:pt>
                <c:pt idx="29">
                  <c:v>-79.91815912</c:v>
                </c:pt>
                <c:pt idx="30">
                  <c:v>-79.91938286</c:v>
                </c:pt>
                <c:pt idx="31">
                  <c:v>-79.92241342</c:v>
                </c:pt>
                <c:pt idx="32">
                  <c:v>-79.9270411</c:v>
                </c:pt>
                <c:pt idx="33">
                  <c:v>-79.93265073</c:v>
                </c:pt>
                <c:pt idx="34">
                  <c:v>-79.93869911</c:v>
                </c:pt>
                <c:pt idx="35">
                  <c:v>-79.94451574</c:v>
                </c:pt>
                <c:pt idx="36">
                  <c:v>-79.95044661</c:v>
                </c:pt>
                <c:pt idx="37">
                  <c:v>-79.95635109</c:v>
                </c:pt>
                <c:pt idx="38">
                  <c:v>-79.96127238</c:v>
                </c:pt>
                <c:pt idx="39">
                  <c:v>-79.96435861</c:v>
                </c:pt>
                <c:pt idx="40">
                  <c:v>-79.96475227</c:v>
                </c:pt>
                <c:pt idx="41">
                  <c:v>-79.9622428</c:v>
                </c:pt>
                <c:pt idx="42">
                  <c:v>-79.95794281</c:v>
                </c:pt>
                <c:pt idx="43">
                  <c:v>-79.95232887</c:v>
                </c:pt>
                <c:pt idx="44">
                  <c:v>-79.94623814</c:v>
                </c:pt>
                <c:pt idx="45">
                  <c:v>-79.94013063</c:v>
                </c:pt>
                <c:pt idx="46">
                  <c:v>-79.93402086</c:v>
                </c:pt>
                <c:pt idx="47">
                  <c:v>-79.92779931</c:v>
                </c:pt>
                <c:pt idx="48">
                  <c:v>-79.92166203</c:v>
                </c:pt>
                <c:pt idx="49">
                  <c:v>-79.91561791</c:v>
                </c:pt>
                <c:pt idx="50">
                  <c:v>-79.90958217</c:v>
                </c:pt>
                <c:pt idx="51">
                  <c:v>-79.903744</c:v>
                </c:pt>
                <c:pt idx="52">
                  <c:v>-79.89740604</c:v>
                </c:pt>
                <c:pt idx="53">
                  <c:v>-79.8904873</c:v>
                </c:pt>
                <c:pt idx="54">
                  <c:v>-79.88328974</c:v>
                </c:pt>
                <c:pt idx="55">
                  <c:v>-79.87611557</c:v>
                </c:pt>
                <c:pt idx="56">
                  <c:v>-79.86907118</c:v>
                </c:pt>
                <c:pt idx="57">
                  <c:v>-79.8619588</c:v>
                </c:pt>
                <c:pt idx="58">
                  <c:v>-79.85475446</c:v>
                </c:pt>
                <c:pt idx="59">
                  <c:v>-79.84780798</c:v>
                </c:pt>
                <c:pt idx="60">
                  <c:v>-79.84137158</c:v>
                </c:pt>
                <c:pt idx="61">
                  <c:v>-79.83471054</c:v>
                </c:pt>
                <c:pt idx="62">
                  <c:v>-79.82842998</c:v>
                </c:pt>
                <c:pt idx="63">
                  <c:v>-79.82234004</c:v>
                </c:pt>
                <c:pt idx="64">
                  <c:v>-79.81576719</c:v>
                </c:pt>
                <c:pt idx="65">
                  <c:v>-79.80915445</c:v>
                </c:pt>
                <c:pt idx="66">
                  <c:v>-79.80278015</c:v>
                </c:pt>
                <c:pt idx="67">
                  <c:v>-79.79616887</c:v>
                </c:pt>
                <c:pt idx="68">
                  <c:v>-79.78938995</c:v>
                </c:pt>
                <c:pt idx="69">
                  <c:v>-79.78266795</c:v>
                </c:pt>
                <c:pt idx="70">
                  <c:v>-79.77613313</c:v>
                </c:pt>
                <c:pt idx="71">
                  <c:v>-79.76959949</c:v>
                </c:pt>
                <c:pt idx="72">
                  <c:v>-79.76303375</c:v>
                </c:pt>
                <c:pt idx="73">
                  <c:v>-79.7567961</c:v>
                </c:pt>
                <c:pt idx="74">
                  <c:v>-79.75063418</c:v>
                </c:pt>
                <c:pt idx="75">
                  <c:v>-79.74467285</c:v>
                </c:pt>
                <c:pt idx="76">
                  <c:v>-79.73899374</c:v>
                </c:pt>
                <c:pt idx="77">
                  <c:v>-79.73314386</c:v>
                </c:pt>
                <c:pt idx="78">
                  <c:v>-79.72709827</c:v>
                </c:pt>
                <c:pt idx="79">
                  <c:v>-79.72130613</c:v>
                </c:pt>
                <c:pt idx="80">
                  <c:v>-79.71542284</c:v>
                </c:pt>
                <c:pt idx="81">
                  <c:v>-79.70865258</c:v>
                </c:pt>
                <c:pt idx="82">
                  <c:v>-79.70148726</c:v>
                </c:pt>
                <c:pt idx="83">
                  <c:v>-79.69421411</c:v>
                </c:pt>
                <c:pt idx="84">
                  <c:v>-79.68654174</c:v>
                </c:pt>
                <c:pt idx="85">
                  <c:v>-79.67866166</c:v>
                </c:pt>
                <c:pt idx="86">
                  <c:v>-79.67062319</c:v>
                </c:pt>
                <c:pt idx="87">
                  <c:v>-79.66209194</c:v>
                </c:pt>
                <c:pt idx="88">
                  <c:v>-79.65297255</c:v>
                </c:pt>
                <c:pt idx="89">
                  <c:v>-79.64400702</c:v>
                </c:pt>
                <c:pt idx="90">
                  <c:v>-79.63535888</c:v>
                </c:pt>
                <c:pt idx="91">
                  <c:v>-79.6263123</c:v>
                </c:pt>
                <c:pt idx="92">
                  <c:v>-79.61797099</c:v>
                </c:pt>
                <c:pt idx="93">
                  <c:v>-79.60898402</c:v>
                </c:pt>
                <c:pt idx="94">
                  <c:v>-79.60003497</c:v>
                </c:pt>
                <c:pt idx="95">
                  <c:v>-79.59158381</c:v>
                </c:pt>
                <c:pt idx="96">
                  <c:v>-79.58300866</c:v>
                </c:pt>
                <c:pt idx="97">
                  <c:v>-79.57431942</c:v>
                </c:pt>
                <c:pt idx="98">
                  <c:v>-79.56575441</c:v>
                </c:pt>
                <c:pt idx="99">
                  <c:v>-79.55738156</c:v>
                </c:pt>
                <c:pt idx="100">
                  <c:v>-79.54883049</c:v>
                </c:pt>
                <c:pt idx="101">
                  <c:v>-79.5405655</c:v>
                </c:pt>
                <c:pt idx="102">
                  <c:v>-79.5322074</c:v>
                </c:pt>
                <c:pt idx="103">
                  <c:v>-79.52354937</c:v>
                </c:pt>
                <c:pt idx="104">
                  <c:v>-79.51524021</c:v>
                </c:pt>
                <c:pt idx="105">
                  <c:v>-79.50675456</c:v>
                </c:pt>
                <c:pt idx="106">
                  <c:v>-79.49851235</c:v>
                </c:pt>
                <c:pt idx="107">
                  <c:v>-79.49034</c:v>
                </c:pt>
                <c:pt idx="108">
                  <c:v>-79.48179661</c:v>
                </c:pt>
                <c:pt idx="109">
                  <c:v>-79.47327706</c:v>
                </c:pt>
                <c:pt idx="110">
                  <c:v>-79.46504448</c:v>
                </c:pt>
                <c:pt idx="111">
                  <c:v>-79.45695758</c:v>
                </c:pt>
                <c:pt idx="112">
                  <c:v>-79.44880696</c:v>
                </c:pt>
                <c:pt idx="113">
                  <c:v>-79.44046365</c:v>
                </c:pt>
                <c:pt idx="114">
                  <c:v>-79.43220587</c:v>
                </c:pt>
                <c:pt idx="115">
                  <c:v>-79.42392119</c:v>
                </c:pt>
                <c:pt idx="116">
                  <c:v>-79.41541296</c:v>
                </c:pt>
                <c:pt idx="117">
                  <c:v>-79.40700375</c:v>
                </c:pt>
                <c:pt idx="118">
                  <c:v>-79.39877383</c:v>
                </c:pt>
                <c:pt idx="119">
                  <c:v>-79.39042611</c:v>
                </c:pt>
                <c:pt idx="120">
                  <c:v>-79.38183543</c:v>
                </c:pt>
                <c:pt idx="121">
                  <c:v>-79.37311579</c:v>
                </c:pt>
                <c:pt idx="122">
                  <c:v>-79.36470732</c:v>
                </c:pt>
                <c:pt idx="123">
                  <c:v>-79.35655471</c:v>
                </c:pt>
                <c:pt idx="124">
                  <c:v>-79.34789901</c:v>
                </c:pt>
                <c:pt idx="125">
                  <c:v>-79.33960878</c:v>
                </c:pt>
                <c:pt idx="126">
                  <c:v>-79.33134395</c:v>
                </c:pt>
                <c:pt idx="127">
                  <c:v>-79.32282564</c:v>
                </c:pt>
                <c:pt idx="128">
                  <c:v>-79.31427768</c:v>
                </c:pt>
                <c:pt idx="129">
                  <c:v>-79.30590189</c:v>
                </c:pt>
                <c:pt idx="130">
                  <c:v>-79.29750401</c:v>
                </c:pt>
                <c:pt idx="131">
                  <c:v>-79.28898083</c:v>
                </c:pt>
                <c:pt idx="132">
                  <c:v>-79.28057161</c:v>
                </c:pt>
                <c:pt idx="133">
                  <c:v>-79.27261443</c:v>
                </c:pt>
                <c:pt idx="134">
                  <c:v>-79.26456971</c:v>
                </c:pt>
                <c:pt idx="135">
                  <c:v>-79.25608147</c:v>
                </c:pt>
                <c:pt idx="136">
                  <c:v>-79.24761185</c:v>
                </c:pt>
                <c:pt idx="137">
                  <c:v>-79.23926585</c:v>
                </c:pt>
                <c:pt idx="138">
                  <c:v>-79.23075023</c:v>
                </c:pt>
                <c:pt idx="139">
                  <c:v>-79.22214151</c:v>
                </c:pt>
                <c:pt idx="140">
                  <c:v>-79.21357867</c:v>
                </c:pt>
                <c:pt idx="141">
                  <c:v>-79.20523151</c:v>
                </c:pt>
                <c:pt idx="142">
                  <c:v>-79.19705444</c:v>
                </c:pt>
                <c:pt idx="143">
                  <c:v>-79.19008793</c:v>
                </c:pt>
                <c:pt idx="144">
                  <c:v>-79.18388057</c:v>
                </c:pt>
                <c:pt idx="145">
                  <c:v>-79.17776247</c:v>
                </c:pt>
                <c:pt idx="146">
                  <c:v>-79.17149091</c:v>
                </c:pt>
                <c:pt idx="147">
                  <c:v>-79.1650959</c:v>
                </c:pt>
                <c:pt idx="148">
                  <c:v>-79.15870806</c:v>
                </c:pt>
                <c:pt idx="149">
                  <c:v>-79.15259178</c:v>
                </c:pt>
                <c:pt idx="150">
                  <c:v>-79.14667242</c:v>
                </c:pt>
                <c:pt idx="151">
                  <c:v>-79.14082715</c:v>
                </c:pt>
                <c:pt idx="152">
                  <c:v>-79.13502823</c:v>
                </c:pt>
                <c:pt idx="153">
                  <c:v>-79.12926277</c:v>
                </c:pt>
                <c:pt idx="154">
                  <c:v>-79.1233419</c:v>
                </c:pt>
                <c:pt idx="155">
                  <c:v>-79.11727348</c:v>
                </c:pt>
                <c:pt idx="156">
                  <c:v>-79.1110223</c:v>
                </c:pt>
                <c:pt idx="157">
                  <c:v>-79.10467837</c:v>
                </c:pt>
                <c:pt idx="158">
                  <c:v>-79.09810798</c:v>
                </c:pt>
                <c:pt idx="159">
                  <c:v>-79.09117233</c:v>
                </c:pt>
                <c:pt idx="160">
                  <c:v>-79.08436452</c:v>
                </c:pt>
                <c:pt idx="161">
                  <c:v>-79.07719513</c:v>
                </c:pt>
                <c:pt idx="162">
                  <c:v>-79.0698333</c:v>
                </c:pt>
                <c:pt idx="163">
                  <c:v>-79.06249423</c:v>
                </c:pt>
                <c:pt idx="164">
                  <c:v>-79.05523656</c:v>
                </c:pt>
                <c:pt idx="165">
                  <c:v>-79.04769987</c:v>
                </c:pt>
                <c:pt idx="166">
                  <c:v>-79.03986055</c:v>
                </c:pt>
                <c:pt idx="167">
                  <c:v>-79.03205001</c:v>
                </c:pt>
                <c:pt idx="168">
                  <c:v>-79.02433505</c:v>
                </c:pt>
                <c:pt idx="169">
                  <c:v>-79.01643635</c:v>
                </c:pt>
                <c:pt idx="170">
                  <c:v>-79.00834624</c:v>
                </c:pt>
                <c:pt idx="171">
                  <c:v>-79.00034359</c:v>
                </c:pt>
                <c:pt idx="172">
                  <c:v>-78.99253553</c:v>
                </c:pt>
                <c:pt idx="173">
                  <c:v>-78.98464108</c:v>
                </c:pt>
                <c:pt idx="174">
                  <c:v>-78.97631673</c:v>
                </c:pt>
                <c:pt idx="175">
                  <c:v>-78.96783902</c:v>
                </c:pt>
                <c:pt idx="176">
                  <c:v>-78.95948333</c:v>
                </c:pt>
                <c:pt idx="177">
                  <c:v>-78.95115404</c:v>
                </c:pt>
                <c:pt idx="178">
                  <c:v>-78.94289878</c:v>
                </c:pt>
                <c:pt idx="179">
                  <c:v>-78.93463554</c:v>
                </c:pt>
                <c:pt idx="180">
                  <c:v>-78.92637459</c:v>
                </c:pt>
                <c:pt idx="181">
                  <c:v>-78.91768927</c:v>
                </c:pt>
                <c:pt idx="182">
                  <c:v>-78.90899894</c:v>
                </c:pt>
                <c:pt idx="183">
                  <c:v>-78.90052917</c:v>
                </c:pt>
                <c:pt idx="184">
                  <c:v>-78.89201378</c:v>
                </c:pt>
                <c:pt idx="185">
                  <c:v>-78.88342588</c:v>
                </c:pt>
                <c:pt idx="186">
                  <c:v>-78.87494354</c:v>
                </c:pt>
                <c:pt idx="187">
                  <c:v>-78.86647898</c:v>
                </c:pt>
                <c:pt idx="188">
                  <c:v>-78.85777441</c:v>
                </c:pt>
                <c:pt idx="189">
                  <c:v>-78.84917976</c:v>
                </c:pt>
                <c:pt idx="190">
                  <c:v>-78.84073376</c:v>
                </c:pt>
                <c:pt idx="191">
                  <c:v>-78.83173888</c:v>
                </c:pt>
                <c:pt idx="192">
                  <c:v>-78.8232764</c:v>
                </c:pt>
                <c:pt idx="193">
                  <c:v>-78.81490112</c:v>
                </c:pt>
                <c:pt idx="194">
                  <c:v>-78.80629811</c:v>
                </c:pt>
                <c:pt idx="195">
                  <c:v>-78.79789809</c:v>
                </c:pt>
                <c:pt idx="196">
                  <c:v>-78.7895913</c:v>
                </c:pt>
                <c:pt idx="197">
                  <c:v>-78.78129697</c:v>
                </c:pt>
                <c:pt idx="198">
                  <c:v>-78.77292459</c:v>
                </c:pt>
                <c:pt idx="199">
                  <c:v>-78.7644588</c:v>
                </c:pt>
                <c:pt idx="200">
                  <c:v>-78.75556086</c:v>
                </c:pt>
                <c:pt idx="201">
                  <c:v>-78.7469475</c:v>
                </c:pt>
                <c:pt idx="202">
                  <c:v>-78.73850187</c:v>
                </c:pt>
                <c:pt idx="203">
                  <c:v>-78.72984838</c:v>
                </c:pt>
                <c:pt idx="204">
                  <c:v>-78.72088156</c:v>
                </c:pt>
                <c:pt idx="205">
                  <c:v>-78.71173374</c:v>
                </c:pt>
                <c:pt idx="206">
                  <c:v>-78.70250077</c:v>
                </c:pt>
                <c:pt idx="207">
                  <c:v>-78.69329814</c:v>
                </c:pt>
                <c:pt idx="208">
                  <c:v>-78.68403725</c:v>
                </c:pt>
                <c:pt idx="209">
                  <c:v>-78.67491686</c:v>
                </c:pt>
                <c:pt idx="210">
                  <c:v>-78.66577007</c:v>
                </c:pt>
                <c:pt idx="211">
                  <c:v>-78.65647645</c:v>
                </c:pt>
                <c:pt idx="212">
                  <c:v>-78.64744323</c:v>
                </c:pt>
                <c:pt idx="213">
                  <c:v>-78.63823337</c:v>
                </c:pt>
                <c:pt idx="214">
                  <c:v>-78.62923721</c:v>
                </c:pt>
                <c:pt idx="215">
                  <c:v>-78.62026601</c:v>
                </c:pt>
                <c:pt idx="216">
                  <c:v>-78.61126536</c:v>
                </c:pt>
                <c:pt idx="217">
                  <c:v>-78.6023238</c:v>
                </c:pt>
                <c:pt idx="218">
                  <c:v>-78.59355781</c:v>
                </c:pt>
                <c:pt idx="219">
                  <c:v>-78.58459541</c:v>
                </c:pt>
                <c:pt idx="220">
                  <c:v>-78.57587208</c:v>
                </c:pt>
                <c:pt idx="221">
                  <c:v>-78.5673333</c:v>
                </c:pt>
                <c:pt idx="222">
                  <c:v>-78.55843556</c:v>
                </c:pt>
                <c:pt idx="223">
                  <c:v>-78.54909815</c:v>
                </c:pt>
                <c:pt idx="224">
                  <c:v>-78.54012103</c:v>
                </c:pt>
                <c:pt idx="225">
                  <c:v>-78.53119352</c:v>
                </c:pt>
                <c:pt idx="226">
                  <c:v>-78.52225584</c:v>
                </c:pt>
                <c:pt idx="227">
                  <c:v>-78.51328512</c:v>
                </c:pt>
                <c:pt idx="228">
                  <c:v>-78.50432924</c:v>
                </c:pt>
                <c:pt idx="229">
                  <c:v>-78.49514015</c:v>
                </c:pt>
                <c:pt idx="230">
                  <c:v>-78.48621672</c:v>
                </c:pt>
                <c:pt idx="231">
                  <c:v>-78.47736998</c:v>
                </c:pt>
                <c:pt idx="232">
                  <c:v>-78.46818634</c:v>
                </c:pt>
                <c:pt idx="233">
                  <c:v>-78.45972528</c:v>
                </c:pt>
                <c:pt idx="234">
                  <c:v>-78.45108691</c:v>
                </c:pt>
                <c:pt idx="235">
                  <c:v>-78.44192784</c:v>
                </c:pt>
                <c:pt idx="236">
                  <c:v>-78.43266509</c:v>
                </c:pt>
                <c:pt idx="237">
                  <c:v>-78.42345402</c:v>
                </c:pt>
                <c:pt idx="238">
                  <c:v>-78.41419794</c:v>
                </c:pt>
                <c:pt idx="239">
                  <c:v>-78.40481725</c:v>
                </c:pt>
                <c:pt idx="240">
                  <c:v>-78.39561567</c:v>
                </c:pt>
                <c:pt idx="241">
                  <c:v>-78.38638498</c:v>
                </c:pt>
                <c:pt idx="242">
                  <c:v>-78.37724914</c:v>
                </c:pt>
                <c:pt idx="243">
                  <c:v>-78.36835997</c:v>
                </c:pt>
                <c:pt idx="244">
                  <c:v>-78.35954611</c:v>
                </c:pt>
                <c:pt idx="245">
                  <c:v>-78.35079799</c:v>
                </c:pt>
                <c:pt idx="246">
                  <c:v>-78.34190871</c:v>
                </c:pt>
                <c:pt idx="247">
                  <c:v>-78.3328922</c:v>
                </c:pt>
                <c:pt idx="248">
                  <c:v>-78.3238866</c:v>
                </c:pt>
                <c:pt idx="249">
                  <c:v>-78.31509625</c:v>
                </c:pt>
                <c:pt idx="250">
                  <c:v>-78.30621857</c:v>
                </c:pt>
                <c:pt idx="251">
                  <c:v>-78.29787691</c:v>
                </c:pt>
                <c:pt idx="252">
                  <c:v>-78.29206374</c:v>
                </c:pt>
                <c:pt idx="253">
                  <c:v>-78.29041321</c:v>
                </c:pt>
                <c:pt idx="254">
                  <c:v>-78.29439641</c:v>
                </c:pt>
                <c:pt idx="255">
                  <c:v>-78.30196834</c:v>
                </c:pt>
                <c:pt idx="256">
                  <c:v>-78.31099801</c:v>
                </c:pt>
                <c:pt idx="257">
                  <c:v>-78.3197336</c:v>
                </c:pt>
                <c:pt idx="258">
                  <c:v>-78.32762681</c:v>
                </c:pt>
                <c:pt idx="259">
                  <c:v>-78.33517727</c:v>
                </c:pt>
                <c:pt idx="260">
                  <c:v>-78.3407707</c:v>
                </c:pt>
                <c:pt idx="261">
                  <c:v>-78.34373427</c:v>
                </c:pt>
                <c:pt idx="262">
                  <c:v>-78.34420501</c:v>
                </c:pt>
                <c:pt idx="263">
                  <c:v>-78.34318022</c:v>
                </c:pt>
                <c:pt idx="264">
                  <c:v>-78.33927151</c:v>
                </c:pt>
                <c:pt idx="265">
                  <c:v>-78.33136937</c:v>
                </c:pt>
                <c:pt idx="266">
                  <c:v>-78.32195323</c:v>
                </c:pt>
                <c:pt idx="267">
                  <c:v>-78.31263036</c:v>
                </c:pt>
                <c:pt idx="268">
                  <c:v>-78.30450463</c:v>
                </c:pt>
                <c:pt idx="269">
                  <c:v>-78.29854584</c:v>
                </c:pt>
                <c:pt idx="270">
                  <c:v>-78.295319</c:v>
                </c:pt>
                <c:pt idx="271">
                  <c:v>-78.29555755</c:v>
                </c:pt>
                <c:pt idx="272">
                  <c:v>-78.29970155</c:v>
                </c:pt>
                <c:pt idx="273">
                  <c:v>-78.30681816</c:v>
                </c:pt>
                <c:pt idx="274">
                  <c:v>-78.31604606</c:v>
                </c:pt>
                <c:pt idx="275">
                  <c:v>-78.324604</c:v>
                </c:pt>
                <c:pt idx="276">
                  <c:v>-78.33088767</c:v>
                </c:pt>
                <c:pt idx="277">
                  <c:v>-78.33475152</c:v>
                </c:pt>
                <c:pt idx="278">
                  <c:v>-78.33666487</c:v>
                </c:pt>
                <c:pt idx="279">
                  <c:v>-78.33678149</c:v>
                </c:pt>
                <c:pt idx="280">
                  <c:v>-78.3332357</c:v>
                </c:pt>
                <c:pt idx="281">
                  <c:v>-78.32601519</c:v>
                </c:pt>
                <c:pt idx="282">
                  <c:v>-78.31726806</c:v>
                </c:pt>
                <c:pt idx="283">
                  <c:v>-78.30864867</c:v>
                </c:pt>
                <c:pt idx="284">
                  <c:v>-78.30180683</c:v>
                </c:pt>
                <c:pt idx="285">
                  <c:v>-78.298146</c:v>
                </c:pt>
                <c:pt idx="286">
                  <c:v>-78.29756909</c:v>
                </c:pt>
                <c:pt idx="287">
                  <c:v>-78.30043138</c:v>
                </c:pt>
                <c:pt idx="288">
                  <c:v>-78.30727202</c:v>
                </c:pt>
                <c:pt idx="289">
                  <c:v>-78.31600021</c:v>
                </c:pt>
                <c:pt idx="290">
                  <c:v>-78.32475954</c:v>
                </c:pt>
                <c:pt idx="291">
                  <c:v>-78.33184587</c:v>
                </c:pt>
                <c:pt idx="292">
                  <c:v>-78.33615439</c:v>
                </c:pt>
                <c:pt idx="293">
                  <c:v>-78.33800032</c:v>
                </c:pt>
                <c:pt idx="294">
                  <c:v>-78.33650017</c:v>
                </c:pt>
                <c:pt idx="295">
                  <c:v>-78.33127612</c:v>
                </c:pt>
                <c:pt idx="296">
                  <c:v>-78.32337444</c:v>
                </c:pt>
                <c:pt idx="297">
                  <c:v>-78.31512827</c:v>
                </c:pt>
                <c:pt idx="298">
                  <c:v>-78.30885668</c:v>
                </c:pt>
                <c:pt idx="299">
                  <c:v>-78.3049642</c:v>
                </c:pt>
                <c:pt idx="300">
                  <c:v>-78.30187214</c:v>
                </c:pt>
                <c:pt idx="301">
                  <c:v>-78.29942259</c:v>
                </c:pt>
                <c:pt idx="302">
                  <c:v>-78.29884923</c:v>
                </c:pt>
                <c:pt idx="303">
                  <c:v>-78.30374264</c:v>
                </c:pt>
                <c:pt idx="304">
                  <c:v>-78.31123596</c:v>
                </c:pt>
                <c:pt idx="305">
                  <c:v>-78.31528024</c:v>
                </c:pt>
                <c:pt idx="306">
                  <c:v>-78.31683954</c:v>
                </c:pt>
                <c:pt idx="307">
                  <c:v>-78.31878455</c:v>
                </c:pt>
                <c:pt idx="308">
                  <c:v>-78.32097148</c:v>
                </c:pt>
                <c:pt idx="309">
                  <c:v>-78.32302607</c:v>
                </c:pt>
                <c:pt idx="310">
                  <c:v>-78.32484785</c:v>
                </c:pt>
                <c:pt idx="311">
                  <c:v>-78.32651421</c:v>
                </c:pt>
                <c:pt idx="312">
                  <c:v>-78.32764811</c:v>
                </c:pt>
                <c:pt idx="313">
                  <c:v>-78.32900676</c:v>
                </c:pt>
                <c:pt idx="314">
                  <c:v>-78.32931642</c:v>
                </c:pt>
                <c:pt idx="315">
                  <c:v>-78.32780752</c:v>
                </c:pt>
                <c:pt idx="316">
                  <c:v>-78.32468984</c:v>
                </c:pt>
                <c:pt idx="317">
                  <c:v>-78.32042238</c:v>
                </c:pt>
                <c:pt idx="318">
                  <c:v>-78.31566568</c:v>
                </c:pt>
                <c:pt idx="319">
                  <c:v>-78.31078993</c:v>
                </c:pt>
                <c:pt idx="320">
                  <c:v>-78.30594342</c:v>
                </c:pt>
                <c:pt idx="321">
                  <c:v>-78.30114862</c:v>
                </c:pt>
                <c:pt idx="322">
                  <c:v>-78.2978035</c:v>
                </c:pt>
                <c:pt idx="323">
                  <c:v>-78.29472645</c:v>
                </c:pt>
                <c:pt idx="324">
                  <c:v>-78.29149449</c:v>
                </c:pt>
                <c:pt idx="325">
                  <c:v>-78.28834021</c:v>
                </c:pt>
                <c:pt idx="326">
                  <c:v>-78.28535378</c:v>
                </c:pt>
                <c:pt idx="327">
                  <c:v>-78.28225159</c:v>
                </c:pt>
                <c:pt idx="328">
                  <c:v>-78.27895485</c:v>
                </c:pt>
                <c:pt idx="329">
                  <c:v>-78.27551632</c:v>
                </c:pt>
                <c:pt idx="330">
                  <c:v>-78.27175416</c:v>
                </c:pt>
                <c:pt idx="331">
                  <c:v>-78.26745924</c:v>
                </c:pt>
                <c:pt idx="332">
                  <c:v>-78.26261329</c:v>
                </c:pt>
                <c:pt idx="333">
                  <c:v>-78.25753424</c:v>
                </c:pt>
                <c:pt idx="334">
                  <c:v>-78.25393296</c:v>
                </c:pt>
                <c:pt idx="335">
                  <c:v>-78.25158632</c:v>
                </c:pt>
                <c:pt idx="336">
                  <c:v>-78.24975839</c:v>
                </c:pt>
                <c:pt idx="337">
                  <c:v>-78.24738228</c:v>
                </c:pt>
                <c:pt idx="338">
                  <c:v>-78.24367754</c:v>
                </c:pt>
                <c:pt idx="339">
                  <c:v>-78.23928347</c:v>
                </c:pt>
                <c:pt idx="340">
                  <c:v>-78.23355121</c:v>
                </c:pt>
                <c:pt idx="341">
                  <c:v>-78.22793775</c:v>
                </c:pt>
                <c:pt idx="342">
                  <c:v>-78.22274554</c:v>
                </c:pt>
                <c:pt idx="343">
                  <c:v>-78.21771788</c:v>
                </c:pt>
                <c:pt idx="344">
                  <c:v>-78.2126553</c:v>
                </c:pt>
                <c:pt idx="345">
                  <c:v>-78.2075705</c:v>
                </c:pt>
                <c:pt idx="346">
                  <c:v>-78.20261373</c:v>
                </c:pt>
                <c:pt idx="347">
                  <c:v>-78.19747898</c:v>
                </c:pt>
                <c:pt idx="348">
                  <c:v>-78.19211606</c:v>
                </c:pt>
                <c:pt idx="349">
                  <c:v>-78.18616575</c:v>
                </c:pt>
                <c:pt idx="350">
                  <c:v>-78.18138544</c:v>
                </c:pt>
                <c:pt idx="351">
                  <c:v>-78.17623699</c:v>
                </c:pt>
                <c:pt idx="352">
                  <c:v>-78.17088968</c:v>
                </c:pt>
                <c:pt idx="353">
                  <c:v>-78.16549129</c:v>
                </c:pt>
                <c:pt idx="354">
                  <c:v>-78.16001852</c:v>
                </c:pt>
                <c:pt idx="355">
                  <c:v>-78.15463758</c:v>
                </c:pt>
                <c:pt idx="356">
                  <c:v>-78.14946868</c:v>
                </c:pt>
                <c:pt idx="357">
                  <c:v>-78.14431495</c:v>
                </c:pt>
                <c:pt idx="358">
                  <c:v>-78.13918486</c:v>
                </c:pt>
                <c:pt idx="359">
                  <c:v>-78.13401342</c:v>
                </c:pt>
                <c:pt idx="360">
                  <c:v>-78.12866955</c:v>
                </c:pt>
                <c:pt idx="361">
                  <c:v>-78.12324736</c:v>
                </c:pt>
                <c:pt idx="362">
                  <c:v>-78.11770511</c:v>
                </c:pt>
                <c:pt idx="363">
                  <c:v>-78.11214746</c:v>
                </c:pt>
                <c:pt idx="364">
                  <c:v>-78.10684766</c:v>
                </c:pt>
                <c:pt idx="365">
                  <c:v>-78.10157978</c:v>
                </c:pt>
                <c:pt idx="366">
                  <c:v>-78.09632387</c:v>
                </c:pt>
                <c:pt idx="367">
                  <c:v>-78.09141463</c:v>
                </c:pt>
                <c:pt idx="368">
                  <c:v>-78.08654925</c:v>
                </c:pt>
                <c:pt idx="369">
                  <c:v>-78.08153447</c:v>
                </c:pt>
                <c:pt idx="370">
                  <c:v>-78.07660085</c:v>
                </c:pt>
                <c:pt idx="371">
                  <c:v>-78.07194689</c:v>
                </c:pt>
                <c:pt idx="372">
                  <c:v>-78.0670337</c:v>
                </c:pt>
                <c:pt idx="373">
                  <c:v>-78.06191238</c:v>
                </c:pt>
                <c:pt idx="374">
                  <c:v>-78.05666326</c:v>
                </c:pt>
                <c:pt idx="375">
                  <c:v>-78.05179672</c:v>
                </c:pt>
                <c:pt idx="376">
                  <c:v>-78.04697053</c:v>
                </c:pt>
                <c:pt idx="377">
                  <c:v>-78.04195506</c:v>
                </c:pt>
                <c:pt idx="378">
                  <c:v>-78.03684743</c:v>
                </c:pt>
                <c:pt idx="379">
                  <c:v>-78.03167141</c:v>
                </c:pt>
                <c:pt idx="380">
                  <c:v>-78.02648391</c:v>
                </c:pt>
                <c:pt idx="381">
                  <c:v>-78.0214073</c:v>
                </c:pt>
                <c:pt idx="382">
                  <c:v>-78.01620336</c:v>
                </c:pt>
                <c:pt idx="383">
                  <c:v>-78.01088068</c:v>
                </c:pt>
                <c:pt idx="384">
                  <c:v>-78.00552826</c:v>
                </c:pt>
                <c:pt idx="385">
                  <c:v>-78.00003698</c:v>
                </c:pt>
                <c:pt idx="386">
                  <c:v>-77.99446746</c:v>
                </c:pt>
                <c:pt idx="387">
                  <c:v>-77.98881924</c:v>
                </c:pt>
                <c:pt idx="388">
                  <c:v>-77.98327104</c:v>
                </c:pt>
                <c:pt idx="389">
                  <c:v>-77.97786709</c:v>
                </c:pt>
                <c:pt idx="390">
                  <c:v>-77.97251538</c:v>
                </c:pt>
                <c:pt idx="391">
                  <c:v>-77.96717229</c:v>
                </c:pt>
                <c:pt idx="392">
                  <c:v>-77.96181678</c:v>
                </c:pt>
                <c:pt idx="393">
                  <c:v>-77.95623976</c:v>
                </c:pt>
                <c:pt idx="394">
                  <c:v>-77.95050494</c:v>
                </c:pt>
                <c:pt idx="395">
                  <c:v>-77.94490223</c:v>
                </c:pt>
                <c:pt idx="396">
                  <c:v>-77.93940401</c:v>
                </c:pt>
                <c:pt idx="397">
                  <c:v>-77.93385891</c:v>
                </c:pt>
                <c:pt idx="398">
                  <c:v>-77.92831622</c:v>
                </c:pt>
                <c:pt idx="399">
                  <c:v>-77.92290879</c:v>
                </c:pt>
                <c:pt idx="400">
                  <c:v>-77.91740167</c:v>
                </c:pt>
                <c:pt idx="401">
                  <c:v>-77.91183765</c:v>
                </c:pt>
                <c:pt idx="402">
                  <c:v>-77.90616393</c:v>
                </c:pt>
                <c:pt idx="403">
                  <c:v>-77.90046009</c:v>
                </c:pt>
                <c:pt idx="404">
                  <c:v>-77.89465731</c:v>
                </c:pt>
                <c:pt idx="405">
                  <c:v>-77.88889473</c:v>
                </c:pt>
                <c:pt idx="406">
                  <c:v>-77.88311446</c:v>
                </c:pt>
                <c:pt idx="407">
                  <c:v>-77.8771735</c:v>
                </c:pt>
                <c:pt idx="408">
                  <c:v>-77.87137908</c:v>
                </c:pt>
                <c:pt idx="409">
                  <c:v>-77.86565068</c:v>
                </c:pt>
                <c:pt idx="410">
                  <c:v>-77.85990938</c:v>
                </c:pt>
                <c:pt idx="411">
                  <c:v>-77.85426611</c:v>
                </c:pt>
                <c:pt idx="412">
                  <c:v>-77.84861127</c:v>
                </c:pt>
                <c:pt idx="413">
                  <c:v>-77.84294522</c:v>
                </c:pt>
                <c:pt idx="414">
                  <c:v>-77.83727052</c:v>
                </c:pt>
                <c:pt idx="415">
                  <c:v>-77.83175825</c:v>
                </c:pt>
                <c:pt idx="416">
                  <c:v>-77.82622535</c:v>
                </c:pt>
                <c:pt idx="417">
                  <c:v>-77.82076867</c:v>
                </c:pt>
                <c:pt idx="418">
                  <c:v>-77.81530916</c:v>
                </c:pt>
                <c:pt idx="419">
                  <c:v>-77.81013379</c:v>
                </c:pt>
                <c:pt idx="420">
                  <c:v>-77.80500319</c:v>
                </c:pt>
                <c:pt idx="421">
                  <c:v>-77.79970772</c:v>
                </c:pt>
                <c:pt idx="422">
                  <c:v>-77.79426137</c:v>
                </c:pt>
                <c:pt idx="423">
                  <c:v>-77.78878029</c:v>
                </c:pt>
                <c:pt idx="424">
                  <c:v>-77.78302815</c:v>
                </c:pt>
                <c:pt idx="425">
                  <c:v>-77.77723131</c:v>
                </c:pt>
                <c:pt idx="426">
                  <c:v>-77.77150412</c:v>
                </c:pt>
                <c:pt idx="427">
                  <c:v>-77.76589817</c:v>
                </c:pt>
                <c:pt idx="428">
                  <c:v>-77.76025433</c:v>
                </c:pt>
                <c:pt idx="429">
                  <c:v>-77.75471373</c:v>
                </c:pt>
                <c:pt idx="430">
                  <c:v>-77.74936405</c:v>
                </c:pt>
                <c:pt idx="431">
                  <c:v>-77.7440375</c:v>
                </c:pt>
                <c:pt idx="432">
                  <c:v>-77.73874264</c:v>
                </c:pt>
                <c:pt idx="433">
                  <c:v>-77.73346708</c:v>
                </c:pt>
                <c:pt idx="434">
                  <c:v>-77.72817101</c:v>
                </c:pt>
                <c:pt idx="435">
                  <c:v>-77.7226748</c:v>
                </c:pt>
                <c:pt idx="436">
                  <c:v>-77.71705594</c:v>
                </c:pt>
                <c:pt idx="437">
                  <c:v>-77.71143129</c:v>
                </c:pt>
                <c:pt idx="438">
                  <c:v>-77.70582132</c:v>
                </c:pt>
                <c:pt idx="439">
                  <c:v>-77.69998981</c:v>
                </c:pt>
                <c:pt idx="440">
                  <c:v>-77.69440911</c:v>
                </c:pt>
                <c:pt idx="441">
                  <c:v>-77.68898006</c:v>
                </c:pt>
                <c:pt idx="442">
                  <c:v>-77.68361323</c:v>
                </c:pt>
                <c:pt idx="443">
                  <c:v>-77.67813968</c:v>
                </c:pt>
                <c:pt idx="444">
                  <c:v>-77.67256494</c:v>
                </c:pt>
                <c:pt idx="445">
                  <c:v>-77.66707656</c:v>
                </c:pt>
                <c:pt idx="446">
                  <c:v>-77.66166284</c:v>
                </c:pt>
                <c:pt idx="447">
                  <c:v>-77.65615012</c:v>
                </c:pt>
                <c:pt idx="448">
                  <c:v>-77.6505963</c:v>
                </c:pt>
                <c:pt idx="449">
                  <c:v>-77.64505039</c:v>
                </c:pt>
                <c:pt idx="450">
                  <c:v>-77.63958708</c:v>
                </c:pt>
                <c:pt idx="451">
                  <c:v>-77.63408658</c:v>
                </c:pt>
                <c:pt idx="452">
                  <c:v>-77.62877436</c:v>
                </c:pt>
                <c:pt idx="453">
                  <c:v>-77.62334011</c:v>
                </c:pt>
                <c:pt idx="454">
                  <c:v>-77.61801253</c:v>
                </c:pt>
                <c:pt idx="455">
                  <c:v>-77.61279233</c:v>
                </c:pt>
                <c:pt idx="456">
                  <c:v>-77.6076471</c:v>
                </c:pt>
                <c:pt idx="457">
                  <c:v>-77.6025631</c:v>
                </c:pt>
                <c:pt idx="458">
                  <c:v>-77.59740046</c:v>
                </c:pt>
                <c:pt idx="459">
                  <c:v>-77.59201158</c:v>
                </c:pt>
                <c:pt idx="460">
                  <c:v>-77.58677404</c:v>
                </c:pt>
                <c:pt idx="461">
                  <c:v>-77.58165409</c:v>
                </c:pt>
                <c:pt idx="462">
                  <c:v>-77.57660656</c:v>
                </c:pt>
                <c:pt idx="463">
                  <c:v>-77.5715015</c:v>
                </c:pt>
                <c:pt idx="464">
                  <c:v>-77.56637149</c:v>
                </c:pt>
                <c:pt idx="465">
                  <c:v>-77.56129531</c:v>
                </c:pt>
                <c:pt idx="466">
                  <c:v>-77.5561725</c:v>
                </c:pt>
                <c:pt idx="467">
                  <c:v>-77.55104673</c:v>
                </c:pt>
                <c:pt idx="468">
                  <c:v>-77.54588413</c:v>
                </c:pt>
                <c:pt idx="469">
                  <c:v>-77.54062738</c:v>
                </c:pt>
                <c:pt idx="470">
                  <c:v>-77.53523375</c:v>
                </c:pt>
                <c:pt idx="471">
                  <c:v>-77.52993889</c:v>
                </c:pt>
                <c:pt idx="472">
                  <c:v>-77.52436977</c:v>
                </c:pt>
                <c:pt idx="473">
                  <c:v>-77.5188155</c:v>
                </c:pt>
                <c:pt idx="474">
                  <c:v>-77.51314963</c:v>
                </c:pt>
                <c:pt idx="475">
                  <c:v>-77.50742548</c:v>
                </c:pt>
                <c:pt idx="476">
                  <c:v>-77.50180812</c:v>
                </c:pt>
                <c:pt idx="477">
                  <c:v>-77.49632541</c:v>
                </c:pt>
                <c:pt idx="478">
                  <c:v>-77.49077115</c:v>
                </c:pt>
                <c:pt idx="479">
                  <c:v>-77.48517338</c:v>
                </c:pt>
                <c:pt idx="480">
                  <c:v>-77.47950898</c:v>
                </c:pt>
                <c:pt idx="481">
                  <c:v>-77.47382888</c:v>
                </c:pt>
                <c:pt idx="482">
                  <c:v>-77.46821494</c:v>
                </c:pt>
                <c:pt idx="483">
                  <c:v>-77.46261849</c:v>
                </c:pt>
                <c:pt idx="484">
                  <c:v>-77.45703634</c:v>
                </c:pt>
                <c:pt idx="485">
                  <c:v>-77.45152846</c:v>
                </c:pt>
                <c:pt idx="486">
                  <c:v>-77.44614784</c:v>
                </c:pt>
                <c:pt idx="487">
                  <c:v>-77.44076847</c:v>
                </c:pt>
                <c:pt idx="488">
                  <c:v>-77.43535414</c:v>
                </c:pt>
                <c:pt idx="489">
                  <c:v>-77.42983785</c:v>
                </c:pt>
                <c:pt idx="490">
                  <c:v>-77.42432708</c:v>
                </c:pt>
                <c:pt idx="491">
                  <c:v>-77.41882118</c:v>
                </c:pt>
                <c:pt idx="492">
                  <c:v>-77.41324111</c:v>
                </c:pt>
                <c:pt idx="493">
                  <c:v>-77.40744923</c:v>
                </c:pt>
                <c:pt idx="494">
                  <c:v>-77.4017306</c:v>
                </c:pt>
                <c:pt idx="495">
                  <c:v>-77.39628809</c:v>
                </c:pt>
                <c:pt idx="496">
                  <c:v>-77.39109354</c:v>
                </c:pt>
                <c:pt idx="497">
                  <c:v>-77.38586885</c:v>
                </c:pt>
                <c:pt idx="498">
                  <c:v>-77.38057998</c:v>
                </c:pt>
                <c:pt idx="499">
                  <c:v>-77.37526899</c:v>
                </c:pt>
                <c:pt idx="500">
                  <c:v>-77.37000205</c:v>
                </c:pt>
                <c:pt idx="501">
                  <c:v>-77.36461577</c:v>
                </c:pt>
                <c:pt idx="502">
                  <c:v>-77.35920035</c:v>
                </c:pt>
                <c:pt idx="503">
                  <c:v>-77.35382328</c:v>
                </c:pt>
                <c:pt idx="504">
                  <c:v>-77.34848679</c:v>
                </c:pt>
                <c:pt idx="505">
                  <c:v>-77.34307796</c:v>
                </c:pt>
                <c:pt idx="506">
                  <c:v>-77.33763792</c:v>
                </c:pt>
                <c:pt idx="507">
                  <c:v>-77.33214348</c:v>
                </c:pt>
                <c:pt idx="508">
                  <c:v>-77.32661796</c:v>
                </c:pt>
                <c:pt idx="509">
                  <c:v>-77.3210955</c:v>
                </c:pt>
                <c:pt idx="510">
                  <c:v>-77.31547237</c:v>
                </c:pt>
                <c:pt idx="511">
                  <c:v>-77.30979689</c:v>
                </c:pt>
                <c:pt idx="512">
                  <c:v>-77.30400822</c:v>
                </c:pt>
                <c:pt idx="513">
                  <c:v>-77.29819721</c:v>
                </c:pt>
                <c:pt idx="514">
                  <c:v>-77.29242654</c:v>
                </c:pt>
                <c:pt idx="515">
                  <c:v>-77.28667796</c:v>
                </c:pt>
                <c:pt idx="516">
                  <c:v>-77.28087948</c:v>
                </c:pt>
                <c:pt idx="517">
                  <c:v>-77.27517027</c:v>
                </c:pt>
                <c:pt idx="518">
                  <c:v>-77.26954692</c:v>
                </c:pt>
                <c:pt idx="519">
                  <c:v>-77.26399427</c:v>
                </c:pt>
                <c:pt idx="520">
                  <c:v>-77.25836256</c:v>
                </c:pt>
                <c:pt idx="521">
                  <c:v>-77.25267447</c:v>
                </c:pt>
                <c:pt idx="522">
                  <c:v>-77.24704386</c:v>
                </c:pt>
                <c:pt idx="523">
                  <c:v>-77.24155904</c:v>
                </c:pt>
                <c:pt idx="524">
                  <c:v>-77.23602186</c:v>
                </c:pt>
                <c:pt idx="525">
                  <c:v>-77.23041765</c:v>
                </c:pt>
                <c:pt idx="526">
                  <c:v>-77.2247608</c:v>
                </c:pt>
                <c:pt idx="527">
                  <c:v>-77.21913881</c:v>
                </c:pt>
                <c:pt idx="528">
                  <c:v>-77.21341658</c:v>
                </c:pt>
                <c:pt idx="529">
                  <c:v>-77.20755144</c:v>
                </c:pt>
                <c:pt idx="530">
                  <c:v>-77.20152006000001</c:v>
                </c:pt>
                <c:pt idx="531">
                  <c:v>-77.19538082</c:v>
                </c:pt>
                <c:pt idx="532">
                  <c:v>-77.1891558</c:v>
                </c:pt>
                <c:pt idx="533">
                  <c:v>-77.18290314</c:v>
                </c:pt>
                <c:pt idx="534">
                  <c:v>-77.17657561</c:v>
                </c:pt>
                <c:pt idx="535">
                  <c:v>-77.17013784</c:v>
                </c:pt>
                <c:pt idx="536">
                  <c:v>-77.16384605</c:v>
                </c:pt>
                <c:pt idx="537">
                  <c:v>-77.15772964</c:v>
                </c:pt>
                <c:pt idx="538">
                  <c:v>-77.15148947</c:v>
                </c:pt>
                <c:pt idx="539">
                  <c:v>-77.14514551</c:v>
                </c:pt>
                <c:pt idx="540">
                  <c:v>-77.1388677</c:v>
                </c:pt>
                <c:pt idx="541">
                  <c:v>-77.13280958</c:v>
                </c:pt>
                <c:pt idx="542">
                  <c:v>-77.12700659</c:v>
                </c:pt>
                <c:pt idx="543">
                  <c:v>-77.12131332</c:v>
                </c:pt>
                <c:pt idx="544">
                  <c:v>-77.11566908</c:v>
                </c:pt>
                <c:pt idx="545">
                  <c:v>-77.11025239</c:v>
                </c:pt>
                <c:pt idx="546">
                  <c:v>-77.10475652</c:v>
                </c:pt>
                <c:pt idx="547">
                  <c:v>-77.09915638</c:v>
                </c:pt>
                <c:pt idx="548">
                  <c:v>-77.09356843</c:v>
                </c:pt>
                <c:pt idx="549">
                  <c:v>-77.08806709</c:v>
                </c:pt>
                <c:pt idx="550">
                  <c:v>-77.08271323</c:v>
                </c:pt>
                <c:pt idx="551">
                  <c:v>-77.07731847</c:v>
                </c:pt>
                <c:pt idx="552">
                  <c:v>-77.07179978</c:v>
                </c:pt>
                <c:pt idx="553">
                  <c:v>-77.06632031</c:v>
                </c:pt>
                <c:pt idx="554">
                  <c:v>-77.06094974</c:v>
                </c:pt>
                <c:pt idx="555">
                  <c:v>-77.05560917</c:v>
                </c:pt>
                <c:pt idx="556">
                  <c:v>-77.05036174</c:v>
                </c:pt>
                <c:pt idx="557">
                  <c:v>-77.04501149</c:v>
                </c:pt>
                <c:pt idx="558">
                  <c:v>-77.03931121</c:v>
                </c:pt>
                <c:pt idx="559">
                  <c:v>-77.03323121</c:v>
                </c:pt>
                <c:pt idx="560">
                  <c:v>-77.02728442</c:v>
                </c:pt>
                <c:pt idx="561">
                  <c:v>-77.02122686</c:v>
                </c:pt>
                <c:pt idx="562">
                  <c:v>-77.01485832</c:v>
                </c:pt>
                <c:pt idx="563">
                  <c:v>-77.00842892</c:v>
                </c:pt>
                <c:pt idx="564">
                  <c:v>-77.00220522</c:v>
                </c:pt>
                <c:pt idx="565">
                  <c:v>-76.99638596</c:v>
                </c:pt>
                <c:pt idx="566">
                  <c:v>-76.9908151</c:v>
                </c:pt>
                <c:pt idx="567">
                  <c:v>-76.98555802</c:v>
                </c:pt>
                <c:pt idx="568">
                  <c:v>-76.98078391</c:v>
                </c:pt>
                <c:pt idx="569">
                  <c:v>-76.97661867</c:v>
                </c:pt>
                <c:pt idx="570">
                  <c:v>-76.97280475</c:v>
                </c:pt>
                <c:pt idx="571">
                  <c:v>-76.96902175</c:v>
                </c:pt>
                <c:pt idx="572">
                  <c:v>-76.96554515</c:v>
                </c:pt>
                <c:pt idx="573">
                  <c:v>-76.96223947</c:v>
                </c:pt>
                <c:pt idx="574">
                  <c:v>-76.9592674</c:v>
                </c:pt>
                <c:pt idx="575">
                  <c:v>-76.95649899</c:v>
                </c:pt>
                <c:pt idx="576">
                  <c:v>-76.95373735</c:v>
                </c:pt>
                <c:pt idx="577">
                  <c:v>-76.95092085</c:v>
                </c:pt>
                <c:pt idx="578">
                  <c:v>-76.94796964</c:v>
                </c:pt>
                <c:pt idx="579">
                  <c:v>-76.94497034</c:v>
                </c:pt>
                <c:pt idx="580">
                  <c:v>-76.94168174</c:v>
                </c:pt>
                <c:pt idx="581">
                  <c:v>-76.93828954</c:v>
                </c:pt>
                <c:pt idx="582">
                  <c:v>-76.93466253</c:v>
                </c:pt>
                <c:pt idx="583">
                  <c:v>-76.93109475</c:v>
                </c:pt>
                <c:pt idx="584">
                  <c:v>-76.92756212</c:v>
                </c:pt>
                <c:pt idx="585">
                  <c:v>-76.92433403</c:v>
                </c:pt>
                <c:pt idx="586">
                  <c:v>-76.921829</c:v>
                </c:pt>
                <c:pt idx="587">
                  <c:v>-76.92027125</c:v>
                </c:pt>
                <c:pt idx="588">
                  <c:v>-76.9195281</c:v>
                </c:pt>
              </c:numCache>
            </c:numRef>
          </c:xVal>
          <c:yVal>
            <c:numRef>
              <c:f>Data!$G$9:$G$597</c:f>
              <c:numCache>
                <c:ptCount val="589"/>
                <c:pt idx="0">
                  <c:v>40.35240692</c:v>
                </c:pt>
                <c:pt idx="1">
                  <c:v>40.35240692</c:v>
                </c:pt>
                <c:pt idx="2">
                  <c:v>40.35240766</c:v>
                </c:pt>
                <c:pt idx="3">
                  <c:v>40.35241018</c:v>
                </c:pt>
                <c:pt idx="4">
                  <c:v>40.35241271</c:v>
                </c:pt>
                <c:pt idx="5">
                  <c:v>40.35241523</c:v>
                </c:pt>
                <c:pt idx="6">
                  <c:v>40.35241774</c:v>
                </c:pt>
                <c:pt idx="7">
                  <c:v>40.35274084</c:v>
                </c:pt>
                <c:pt idx="8">
                  <c:v>40.35309171</c:v>
                </c:pt>
                <c:pt idx="9">
                  <c:v>40.35333882</c:v>
                </c:pt>
                <c:pt idx="10">
                  <c:v>40.35350841</c:v>
                </c:pt>
                <c:pt idx="11">
                  <c:v>40.35360286</c:v>
                </c:pt>
                <c:pt idx="12">
                  <c:v>40.3536255</c:v>
                </c:pt>
                <c:pt idx="13">
                  <c:v>40.3536255</c:v>
                </c:pt>
                <c:pt idx="14">
                  <c:v>40.35362741</c:v>
                </c:pt>
                <c:pt idx="15">
                  <c:v>40.35363617</c:v>
                </c:pt>
                <c:pt idx="16">
                  <c:v>40.35363617</c:v>
                </c:pt>
                <c:pt idx="17">
                  <c:v>40.35362157</c:v>
                </c:pt>
                <c:pt idx="18">
                  <c:v>40.35362495</c:v>
                </c:pt>
                <c:pt idx="19">
                  <c:v>40.3536335</c:v>
                </c:pt>
                <c:pt idx="20">
                  <c:v>40.35364874</c:v>
                </c:pt>
                <c:pt idx="21">
                  <c:v>40.35365312</c:v>
                </c:pt>
                <c:pt idx="22">
                  <c:v>40.35364551</c:v>
                </c:pt>
                <c:pt idx="23">
                  <c:v>40.35363775</c:v>
                </c:pt>
                <c:pt idx="24">
                  <c:v>40.35360301</c:v>
                </c:pt>
                <c:pt idx="25">
                  <c:v>40.35359337</c:v>
                </c:pt>
                <c:pt idx="26">
                  <c:v>40.35359777</c:v>
                </c:pt>
                <c:pt idx="27">
                  <c:v>40.35368452</c:v>
                </c:pt>
                <c:pt idx="28">
                  <c:v>40.35404559</c:v>
                </c:pt>
                <c:pt idx="29">
                  <c:v>40.3543196</c:v>
                </c:pt>
                <c:pt idx="30">
                  <c:v>40.35436803</c:v>
                </c:pt>
                <c:pt idx="31">
                  <c:v>40.3543145</c:v>
                </c:pt>
                <c:pt idx="32">
                  <c:v>40.3543267</c:v>
                </c:pt>
                <c:pt idx="33">
                  <c:v>40.35434128</c:v>
                </c:pt>
                <c:pt idx="34">
                  <c:v>40.35443538</c:v>
                </c:pt>
                <c:pt idx="35">
                  <c:v>40.35460142</c:v>
                </c:pt>
                <c:pt idx="36">
                  <c:v>40.354666280000004</c:v>
                </c:pt>
                <c:pt idx="37">
                  <c:v>40.35413191</c:v>
                </c:pt>
                <c:pt idx="38">
                  <c:v>40.35202737</c:v>
                </c:pt>
                <c:pt idx="39">
                  <c:v>40.34843227</c:v>
                </c:pt>
                <c:pt idx="40">
                  <c:v>40.34434939</c:v>
                </c:pt>
                <c:pt idx="41">
                  <c:v>40.34065232</c:v>
                </c:pt>
                <c:pt idx="42">
                  <c:v>40.33787562</c:v>
                </c:pt>
                <c:pt idx="43">
                  <c:v>40.33625825</c:v>
                </c:pt>
                <c:pt idx="44">
                  <c:v>40.3353846</c:v>
                </c:pt>
                <c:pt idx="45">
                  <c:v>40.33439901</c:v>
                </c:pt>
                <c:pt idx="46">
                  <c:v>40.33356375</c:v>
                </c:pt>
                <c:pt idx="47">
                  <c:v>40.33289514</c:v>
                </c:pt>
                <c:pt idx="48">
                  <c:v>40.33215262</c:v>
                </c:pt>
                <c:pt idx="49">
                  <c:v>40.33121886</c:v>
                </c:pt>
                <c:pt idx="50">
                  <c:v>40.33023125</c:v>
                </c:pt>
                <c:pt idx="51">
                  <c:v>40.32938878</c:v>
                </c:pt>
                <c:pt idx="52">
                  <c:v>40.32839533</c:v>
                </c:pt>
                <c:pt idx="53">
                  <c:v>40.32710621</c:v>
                </c:pt>
                <c:pt idx="54">
                  <c:v>40.3266457</c:v>
                </c:pt>
                <c:pt idx="55">
                  <c:v>40.32750424</c:v>
                </c:pt>
                <c:pt idx="56">
                  <c:v>40.32899015</c:v>
                </c:pt>
                <c:pt idx="57">
                  <c:v>40.33083426</c:v>
                </c:pt>
                <c:pt idx="58">
                  <c:v>40.33289773</c:v>
                </c:pt>
                <c:pt idx="59">
                  <c:v>40.3349549</c:v>
                </c:pt>
                <c:pt idx="60">
                  <c:v>40.33655764</c:v>
                </c:pt>
                <c:pt idx="61">
                  <c:v>40.33757602</c:v>
                </c:pt>
                <c:pt idx="62">
                  <c:v>40.33840196</c:v>
                </c:pt>
                <c:pt idx="63">
                  <c:v>40.33950697</c:v>
                </c:pt>
                <c:pt idx="64">
                  <c:v>40.34072973</c:v>
                </c:pt>
                <c:pt idx="65">
                  <c:v>40.34217239</c:v>
                </c:pt>
                <c:pt idx="66">
                  <c:v>40.34390163</c:v>
                </c:pt>
                <c:pt idx="67">
                  <c:v>40.34518798</c:v>
                </c:pt>
                <c:pt idx="68">
                  <c:v>40.34598746</c:v>
                </c:pt>
                <c:pt idx="69">
                  <c:v>40.34654133</c:v>
                </c:pt>
                <c:pt idx="70">
                  <c:v>40.34682499</c:v>
                </c:pt>
                <c:pt idx="71">
                  <c:v>40.34700865</c:v>
                </c:pt>
                <c:pt idx="72">
                  <c:v>40.34749807</c:v>
                </c:pt>
                <c:pt idx="73">
                  <c:v>40.34771866</c:v>
                </c:pt>
                <c:pt idx="74">
                  <c:v>40.34773192</c:v>
                </c:pt>
                <c:pt idx="75">
                  <c:v>40.34768297</c:v>
                </c:pt>
                <c:pt idx="76">
                  <c:v>40.34774988</c:v>
                </c:pt>
                <c:pt idx="77">
                  <c:v>40.34776414</c:v>
                </c:pt>
                <c:pt idx="78">
                  <c:v>40.34745388</c:v>
                </c:pt>
                <c:pt idx="79">
                  <c:v>40.34709481</c:v>
                </c:pt>
                <c:pt idx="80">
                  <c:v>40.34735882</c:v>
                </c:pt>
                <c:pt idx="81">
                  <c:v>40.34816621</c:v>
                </c:pt>
                <c:pt idx="82">
                  <c:v>40.34912253</c:v>
                </c:pt>
                <c:pt idx="83">
                  <c:v>40.35014007</c:v>
                </c:pt>
                <c:pt idx="84">
                  <c:v>40.35090838</c:v>
                </c:pt>
                <c:pt idx="85">
                  <c:v>40.35086533</c:v>
                </c:pt>
                <c:pt idx="86">
                  <c:v>40.35077811</c:v>
                </c:pt>
                <c:pt idx="87">
                  <c:v>40.35085376</c:v>
                </c:pt>
                <c:pt idx="88">
                  <c:v>40.35131867</c:v>
                </c:pt>
                <c:pt idx="89">
                  <c:v>40.35220622</c:v>
                </c:pt>
                <c:pt idx="90">
                  <c:v>40.35321719</c:v>
                </c:pt>
                <c:pt idx="91">
                  <c:v>40.35424436</c:v>
                </c:pt>
                <c:pt idx="92">
                  <c:v>40.35530349</c:v>
                </c:pt>
                <c:pt idx="93">
                  <c:v>40.35638324</c:v>
                </c:pt>
                <c:pt idx="94">
                  <c:v>40.35743981</c:v>
                </c:pt>
                <c:pt idx="95">
                  <c:v>40.35841705</c:v>
                </c:pt>
                <c:pt idx="96">
                  <c:v>40.35945322</c:v>
                </c:pt>
                <c:pt idx="97">
                  <c:v>40.36053459</c:v>
                </c:pt>
                <c:pt idx="98">
                  <c:v>40.36161983</c:v>
                </c:pt>
                <c:pt idx="99">
                  <c:v>40.36268616</c:v>
                </c:pt>
                <c:pt idx="100">
                  <c:v>40.36357037</c:v>
                </c:pt>
                <c:pt idx="101">
                  <c:v>40.3643181</c:v>
                </c:pt>
                <c:pt idx="102">
                  <c:v>40.36501699</c:v>
                </c:pt>
                <c:pt idx="103">
                  <c:v>40.365618</c:v>
                </c:pt>
                <c:pt idx="104">
                  <c:v>40.36625324</c:v>
                </c:pt>
                <c:pt idx="105">
                  <c:v>40.36689216</c:v>
                </c:pt>
                <c:pt idx="106">
                  <c:v>40.36757171</c:v>
                </c:pt>
                <c:pt idx="107">
                  <c:v>40.36827827</c:v>
                </c:pt>
                <c:pt idx="108">
                  <c:v>40.36890085</c:v>
                </c:pt>
                <c:pt idx="109">
                  <c:v>40.36949468</c:v>
                </c:pt>
                <c:pt idx="110">
                  <c:v>40.37018267</c:v>
                </c:pt>
                <c:pt idx="111">
                  <c:v>40.37087639</c:v>
                </c:pt>
                <c:pt idx="112">
                  <c:v>40.37159679</c:v>
                </c:pt>
                <c:pt idx="113">
                  <c:v>40.3724228</c:v>
                </c:pt>
                <c:pt idx="114">
                  <c:v>40.37318087</c:v>
                </c:pt>
                <c:pt idx="115">
                  <c:v>40.37395343</c:v>
                </c:pt>
                <c:pt idx="116">
                  <c:v>40.37460733</c:v>
                </c:pt>
                <c:pt idx="117">
                  <c:v>40.37527309</c:v>
                </c:pt>
                <c:pt idx="118">
                  <c:v>40.37594074</c:v>
                </c:pt>
                <c:pt idx="119">
                  <c:v>40.37662004</c:v>
                </c:pt>
                <c:pt idx="120">
                  <c:v>40.37735519</c:v>
                </c:pt>
                <c:pt idx="121">
                  <c:v>40.37815286</c:v>
                </c:pt>
                <c:pt idx="122">
                  <c:v>40.37892864</c:v>
                </c:pt>
                <c:pt idx="123">
                  <c:v>40.37986224</c:v>
                </c:pt>
                <c:pt idx="124">
                  <c:v>40.38066396</c:v>
                </c:pt>
                <c:pt idx="125">
                  <c:v>40.38142575</c:v>
                </c:pt>
                <c:pt idx="126">
                  <c:v>40.38223128</c:v>
                </c:pt>
                <c:pt idx="127">
                  <c:v>40.38303341</c:v>
                </c:pt>
                <c:pt idx="128">
                  <c:v>40.3837614</c:v>
                </c:pt>
                <c:pt idx="129">
                  <c:v>40.38442124</c:v>
                </c:pt>
                <c:pt idx="130">
                  <c:v>40.38504062</c:v>
                </c:pt>
                <c:pt idx="131">
                  <c:v>40.38563005</c:v>
                </c:pt>
                <c:pt idx="132">
                  <c:v>40.38625431</c:v>
                </c:pt>
                <c:pt idx="133">
                  <c:v>40.38690926</c:v>
                </c:pt>
                <c:pt idx="134">
                  <c:v>40.38749076</c:v>
                </c:pt>
                <c:pt idx="135">
                  <c:v>40.38804226</c:v>
                </c:pt>
                <c:pt idx="136">
                  <c:v>40.38866021</c:v>
                </c:pt>
                <c:pt idx="137">
                  <c:v>40.38933369</c:v>
                </c:pt>
                <c:pt idx="138">
                  <c:v>40.39000806</c:v>
                </c:pt>
                <c:pt idx="139">
                  <c:v>40.39049513</c:v>
                </c:pt>
                <c:pt idx="140">
                  <c:v>40.39053846</c:v>
                </c:pt>
                <c:pt idx="141">
                  <c:v>40.39026657</c:v>
                </c:pt>
                <c:pt idx="142">
                  <c:v>40.38939644</c:v>
                </c:pt>
                <c:pt idx="143">
                  <c:v>40.38861929</c:v>
                </c:pt>
                <c:pt idx="144">
                  <c:v>40.38794338</c:v>
                </c:pt>
                <c:pt idx="145">
                  <c:v>40.38733101</c:v>
                </c:pt>
                <c:pt idx="146">
                  <c:v>40.38670791</c:v>
                </c:pt>
                <c:pt idx="147">
                  <c:v>40.38610091</c:v>
                </c:pt>
                <c:pt idx="148">
                  <c:v>40.38552668</c:v>
                </c:pt>
                <c:pt idx="149">
                  <c:v>40.38497846</c:v>
                </c:pt>
                <c:pt idx="150">
                  <c:v>40.38437828</c:v>
                </c:pt>
                <c:pt idx="151">
                  <c:v>40.38355514</c:v>
                </c:pt>
                <c:pt idx="152">
                  <c:v>40.38267197</c:v>
                </c:pt>
                <c:pt idx="153">
                  <c:v>40.38176738</c:v>
                </c:pt>
                <c:pt idx="154">
                  <c:v>40.38087517</c:v>
                </c:pt>
                <c:pt idx="155">
                  <c:v>40.37988366</c:v>
                </c:pt>
                <c:pt idx="156">
                  <c:v>40.37868248</c:v>
                </c:pt>
                <c:pt idx="157">
                  <c:v>40.37734223</c:v>
                </c:pt>
                <c:pt idx="158">
                  <c:v>40.37593461</c:v>
                </c:pt>
                <c:pt idx="159">
                  <c:v>40.37430703</c:v>
                </c:pt>
                <c:pt idx="160">
                  <c:v>40.37274207</c:v>
                </c:pt>
                <c:pt idx="161">
                  <c:v>40.37111073</c:v>
                </c:pt>
                <c:pt idx="162">
                  <c:v>40.36942485</c:v>
                </c:pt>
                <c:pt idx="163">
                  <c:v>40.36772412</c:v>
                </c:pt>
                <c:pt idx="164">
                  <c:v>40.3660374</c:v>
                </c:pt>
                <c:pt idx="165">
                  <c:v>40.3643462</c:v>
                </c:pt>
                <c:pt idx="166">
                  <c:v>40.36254781</c:v>
                </c:pt>
                <c:pt idx="167">
                  <c:v>40.36075732</c:v>
                </c:pt>
                <c:pt idx="168">
                  <c:v>40.35905852</c:v>
                </c:pt>
                <c:pt idx="169">
                  <c:v>40.35736671</c:v>
                </c:pt>
                <c:pt idx="170">
                  <c:v>40.35558228</c:v>
                </c:pt>
                <c:pt idx="171">
                  <c:v>40.35377779</c:v>
                </c:pt>
                <c:pt idx="172">
                  <c:v>40.35200175</c:v>
                </c:pt>
                <c:pt idx="173">
                  <c:v>40.35018728</c:v>
                </c:pt>
                <c:pt idx="174">
                  <c:v>40.34829029</c:v>
                </c:pt>
                <c:pt idx="175">
                  <c:v>40.34634982</c:v>
                </c:pt>
                <c:pt idx="176">
                  <c:v>40.34448171</c:v>
                </c:pt>
                <c:pt idx="177">
                  <c:v>40.34265733</c:v>
                </c:pt>
                <c:pt idx="178">
                  <c:v>40.34086164</c:v>
                </c:pt>
                <c:pt idx="179">
                  <c:v>40.33906869</c:v>
                </c:pt>
                <c:pt idx="180">
                  <c:v>40.33727347</c:v>
                </c:pt>
                <c:pt idx="181">
                  <c:v>40.33544059</c:v>
                </c:pt>
                <c:pt idx="182">
                  <c:v>40.33357354</c:v>
                </c:pt>
                <c:pt idx="183">
                  <c:v>40.33172417</c:v>
                </c:pt>
                <c:pt idx="184">
                  <c:v>40.32987955</c:v>
                </c:pt>
                <c:pt idx="185">
                  <c:v>40.32800795</c:v>
                </c:pt>
                <c:pt idx="186">
                  <c:v>40.32627318</c:v>
                </c:pt>
                <c:pt idx="187">
                  <c:v>40.32477268</c:v>
                </c:pt>
                <c:pt idx="188">
                  <c:v>40.32340091</c:v>
                </c:pt>
                <c:pt idx="189">
                  <c:v>40.32208771</c:v>
                </c:pt>
                <c:pt idx="190">
                  <c:v>40.32085101</c:v>
                </c:pt>
                <c:pt idx="191">
                  <c:v>40.31959116</c:v>
                </c:pt>
                <c:pt idx="192">
                  <c:v>40.3183203</c:v>
                </c:pt>
                <c:pt idx="193">
                  <c:v>40.31702103</c:v>
                </c:pt>
                <c:pt idx="194">
                  <c:v>40.31563412</c:v>
                </c:pt>
                <c:pt idx="195">
                  <c:v>40.31423897</c:v>
                </c:pt>
                <c:pt idx="196">
                  <c:v>40.31278028</c:v>
                </c:pt>
                <c:pt idx="197">
                  <c:v>40.31125432</c:v>
                </c:pt>
                <c:pt idx="198">
                  <c:v>40.30972714</c:v>
                </c:pt>
                <c:pt idx="199">
                  <c:v>40.30834077</c:v>
                </c:pt>
                <c:pt idx="200">
                  <c:v>40.30725654</c:v>
                </c:pt>
                <c:pt idx="201">
                  <c:v>40.30657863</c:v>
                </c:pt>
                <c:pt idx="202">
                  <c:v>40.30602163</c:v>
                </c:pt>
                <c:pt idx="203">
                  <c:v>40.30545465</c:v>
                </c:pt>
                <c:pt idx="204">
                  <c:v>40.30499142</c:v>
                </c:pt>
                <c:pt idx="205">
                  <c:v>40.30476371</c:v>
                </c:pt>
                <c:pt idx="206">
                  <c:v>40.30470038</c:v>
                </c:pt>
                <c:pt idx="207">
                  <c:v>40.30473431</c:v>
                </c:pt>
                <c:pt idx="208">
                  <c:v>40.30486091</c:v>
                </c:pt>
                <c:pt idx="209">
                  <c:v>40.30506767</c:v>
                </c:pt>
                <c:pt idx="210">
                  <c:v>40.30555111</c:v>
                </c:pt>
                <c:pt idx="211">
                  <c:v>40.30602593</c:v>
                </c:pt>
                <c:pt idx="212">
                  <c:v>40.30664639</c:v>
                </c:pt>
                <c:pt idx="213">
                  <c:v>40.30714391</c:v>
                </c:pt>
                <c:pt idx="214">
                  <c:v>40.30764729</c:v>
                </c:pt>
                <c:pt idx="215">
                  <c:v>40.30817066</c:v>
                </c:pt>
                <c:pt idx="216">
                  <c:v>40.30869058</c:v>
                </c:pt>
                <c:pt idx="217">
                  <c:v>40.3091896</c:v>
                </c:pt>
                <c:pt idx="218">
                  <c:v>40.30966957</c:v>
                </c:pt>
                <c:pt idx="219">
                  <c:v>40.31018845</c:v>
                </c:pt>
                <c:pt idx="220">
                  <c:v>40.31070654</c:v>
                </c:pt>
                <c:pt idx="221">
                  <c:v>40.31131274</c:v>
                </c:pt>
                <c:pt idx="222">
                  <c:v>40.31199616</c:v>
                </c:pt>
                <c:pt idx="223">
                  <c:v>40.312624</c:v>
                </c:pt>
                <c:pt idx="224">
                  <c:v>40.31281117</c:v>
                </c:pt>
                <c:pt idx="225">
                  <c:v>40.3126115</c:v>
                </c:pt>
                <c:pt idx="226">
                  <c:v>40.31219489</c:v>
                </c:pt>
                <c:pt idx="227">
                  <c:v>40.31166357</c:v>
                </c:pt>
                <c:pt idx="228">
                  <c:v>40.3110614</c:v>
                </c:pt>
                <c:pt idx="229">
                  <c:v>40.31043767</c:v>
                </c:pt>
                <c:pt idx="230">
                  <c:v>40.30979311</c:v>
                </c:pt>
                <c:pt idx="231">
                  <c:v>40.30918705</c:v>
                </c:pt>
                <c:pt idx="232">
                  <c:v>40.30846369</c:v>
                </c:pt>
                <c:pt idx="233">
                  <c:v>40.3078064</c:v>
                </c:pt>
                <c:pt idx="234">
                  <c:v>40.30712661</c:v>
                </c:pt>
                <c:pt idx="235">
                  <c:v>40.30643589</c:v>
                </c:pt>
                <c:pt idx="236">
                  <c:v>40.30578827</c:v>
                </c:pt>
                <c:pt idx="237">
                  <c:v>40.30514052</c:v>
                </c:pt>
                <c:pt idx="238">
                  <c:v>40.30450675</c:v>
                </c:pt>
                <c:pt idx="239">
                  <c:v>40.30389733</c:v>
                </c:pt>
                <c:pt idx="240">
                  <c:v>40.303243</c:v>
                </c:pt>
                <c:pt idx="241">
                  <c:v>40.30267123</c:v>
                </c:pt>
                <c:pt idx="242">
                  <c:v>40.30214318</c:v>
                </c:pt>
                <c:pt idx="243">
                  <c:v>40.3015845</c:v>
                </c:pt>
                <c:pt idx="244">
                  <c:v>40.30101743</c:v>
                </c:pt>
                <c:pt idx="245">
                  <c:v>40.3004024</c:v>
                </c:pt>
                <c:pt idx="246">
                  <c:v>40.29968798</c:v>
                </c:pt>
                <c:pt idx="247">
                  <c:v>40.2989094</c:v>
                </c:pt>
                <c:pt idx="248">
                  <c:v>40.29811835</c:v>
                </c:pt>
                <c:pt idx="249">
                  <c:v>40.29746605</c:v>
                </c:pt>
                <c:pt idx="250">
                  <c:v>40.29696705</c:v>
                </c:pt>
                <c:pt idx="251">
                  <c:v>40.29847124</c:v>
                </c:pt>
                <c:pt idx="252">
                  <c:v>40.30304181</c:v>
                </c:pt>
                <c:pt idx="253">
                  <c:v>40.30949563</c:v>
                </c:pt>
                <c:pt idx="254">
                  <c:v>40.31600918</c:v>
                </c:pt>
                <c:pt idx="255">
                  <c:v>40.320839</c:v>
                </c:pt>
                <c:pt idx="256">
                  <c:v>40.32202605</c:v>
                </c:pt>
                <c:pt idx="257">
                  <c:v>40.32009177</c:v>
                </c:pt>
                <c:pt idx="258">
                  <c:v>40.31639403</c:v>
                </c:pt>
                <c:pt idx="259">
                  <c:v>40.31217599</c:v>
                </c:pt>
                <c:pt idx="260">
                  <c:v>40.30677335</c:v>
                </c:pt>
                <c:pt idx="261">
                  <c:v>40.3003673</c:v>
                </c:pt>
                <c:pt idx="262">
                  <c:v>40.29341344</c:v>
                </c:pt>
                <c:pt idx="263">
                  <c:v>40.28663641</c:v>
                </c:pt>
                <c:pt idx="264">
                  <c:v>40.28064004</c:v>
                </c:pt>
                <c:pt idx="265">
                  <c:v>40.27698418</c:v>
                </c:pt>
                <c:pt idx="266">
                  <c:v>40.27574873</c:v>
                </c:pt>
                <c:pt idx="267">
                  <c:v>40.27678067</c:v>
                </c:pt>
                <c:pt idx="268">
                  <c:v>40.28050743</c:v>
                </c:pt>
                <c:pt idx="269">
                  <c:v>40.2863777</c:v>
                </c:pt>
                <c:pt idx="270">
                  <c:v>40.29340972</c:v>
                </c:pt>
                <c:pt idx="271">
                  <c:v>40.30068359</c:v>
                </c:pt>
                <c:pt idx="272">
                  <c:v>40.30731391</c:v>
                </c:pt>
                <c:pt idx="273">
                  <c:v>40.31194084</c:v>
                </c:pt>
                <c:pt idx="274">
                  <c:v>40.31327519</c:v>
                </c:pt>
                <c:pt idx="275">
                  <c:v>40.31164085</c:v>
                </c:pt>
                <c:pt idx="276">
                  <c:v>40.30731067</c:v>
                </c:pt>
                <c:pt idx="277">
                  <c:v>40.3016491</c:v>
                </c:pt>
                <c:pt idx="278">
                  <c:v>40.29536711</c:v>
                </c:pt>
                <c:pt idx="279">
                  <c:v>40.28907842</c:v>
                </c:pt>
                <c:pt idx="280">
                  <c:v>40.28371027</c:v>
                </c:pt>
                <c:pt idx="281">
                  <c:v>40.28019284</c:v>
                </c:pt>
                <c:pt idx="282">
                  <c:v>40.27932558</c:v>
                </c:pt>
                <c:pt idx="283">
                  <c:v>40.28134852</c:v>
                </c:pt>
                <c:pt idx="284">
                  <c:v>40.28570471</c:v>
                </c:pt>
                <c:pt idx="285">
                  <c:v>40.29216834</c:v>
                </c:pt>
                <c:pt idx="286">
                  <c:v>40.29926508</c:v>
                </c:pt>
                <c:pt idx="287">
                  <c:v>40.30582176</c:v>
                </c:pt>
                <c:pt idx="288">
                  <c:v>40.31022139</c:v>
                </c:pt>
                <c:pt idx="289">
                  <c:v>40.31230029</c:v>
                </c:pt>
                <c:pt idx="290">
                  <c:v>40.3114667</c:v>
                </c:pt>
                <c:pt idx="291">
                  <c:v>40.30775531</c:v>
                </c:pt>
                <c:pt idx="292">
                  <c:v>40.30195465</c:v>
                </c:pt>
                <c:pt idx="293">
                  <c:v>40.2952924</c:v>
                </c:pt>
                <c:pt idx="294">
                  <c:v>40.28883408</c:v>
                </c:pt>
                <c:pt idx="295">
                  <c:v>40.28377206</c:v>
                </c:pt>
                <c:pt idx="296">
                  <c:v>40.28149654</c:v>
                </c:pt>
                <c:pt idx="297">
                  <c:v>40.28318763</c:v>
                </c:pt>
                <c:pt idx="298">
                  <c:v>40.28797566</c:v>
                </c:pt>
                <c:pt idx="299">
                  <c:v>40.29424826</c:v>
                </c:pt>
                <c:pt idx="300">
                  <c:v>40.30028672</c:v>
                </c:pt>
                <c:pt idx="301">
                  <c:v>40.30597693</c:v>
                </c:pt>
                <c:pt idx="302">
                  <c:v>40.31167592</c:v>
                </c:pt>
                <c:pt idx="303">
                  <c:v>40.31571697</c:v>
                </c:pt>
                <c:pt idx="304">
                  <c:v>40.31564494</c:v>
                </c:pt>
                <c:pt idx="305">
                  <c:v>40.31192258</c:v>
                </c:pt>
                <c:pt idx="306">
                  <c:v>40.30620375</c:v>
                </c:pt>
                <c:pt idx="307">
                  <c:v>40.30028324</c:v>
                </c:pt>
                <c:pt idx="308">
                  <c:v>40.29442528</c:v>
                </c:pt>
                <c:pt idx="309">
                  <c:v>40.28904205</c:v>
                </c:pt>
                <c:pt idx="310">
                  <c:v>40.28430914</c:v>
                </c:pt>
                <c:pt idx="311">
                  <c:v>40.27969597</c:v>
                </c:pt>
                <c:pt idx="312">
                  <c:v>40.27513092</c:v>
                </c:pt>
                <c:pt idx="313">
                  <c:v>40.27083447</c:v>
                </c:pt>
                <c:pt idx="314">
                  <c:v>40.26597837</c:v>
                </c:pt>
                <c:pt idx="315">
                  <c:v>40.26125862</c:v>
                </c:pt>
                <c:pt idx="316">
                  <c:v>40.25687316</c:v>
                </c:pt>
                <c:pt idx="317">
                  <c:v>40.25290961</c:v>
                </c:pt>
                <c:pt idx="318">
                  <c:v>40.24929888</c:v>
                </c:pt>
                <c:pt idx="319">
                  <c:v>40.24615534</c:v>
                </c:pt>
                <c:pt idx="320">
                  <c:v>40.24349247</c:v>
                </c:pt>
                <c:pt idx="321">
                  <c:v>40.24105839</c:v>
                </c:pt>
                <c:pt idx="322">
                  <c:v>40.23802863</c:v>
                </c:pt>
                <c:pt idx="323">
                  <c:v>40.23504537</c:v>
                </c:pt>
                <c:pt idx="324">
                  <c:v>40.23188819</c:v>
                </c:pt>
                <c:pt idx="325">
                  <c:v>40.22854853</c:v>
                </c:pt>
                <c:pt idx="326">
                  <c:v>40.22529931</c:v>
                </c:pt>
                <c:pt idx="327">
                  <c:v>40.22200569</c:v>
                </c:pt>
                <c:pt idx="328">
                  <c:v>40.21860343</c:v>
                </c:pt>
                <c:pt idx="329">
                  <c:v>40.21545835</c:v>
                </c:pt>
                <c:pt idx="330">
                  <c:v>40.21290438</c:v>
                </c:pt>
                <c:pt idx="331">
                  <c:v>40.21086391</c:v>
                </c:pt>
                <c:pt idx="332">
                  <c:v>40.20893775</c:v>
                </c:pt>
                <c:pt idx="333">
                  <c:v>40.20630859</c:v>
                </c:pt>
                <c:pt idx="334">
                  <c:v>40.20297192</c:v>
                </c:pt>
                <c:pt idx="335">
                  <c:v>40.19910933</c:v>
                </c:pt>
                <c:pt idx="336">
                  <c:v>40.19503567</c:v>
                </c:pt>
                <c:pt idx="337">
                  <c:v>40.19117973</c:v>
                </c:pt>
                <c:pt idx="338">
                  <c:v>40.18797142</c:v>
                </c:pt>
                <c:pt idx="339">
                  <c:v>40.1853615</c:v>
                </c:pt>
                <c:pt idx="340">
                  <c:v>40.18259511</c:v>
                </c:pt>
                <c:pt idx="341">
                  <c:v>40.17945883</c:v>
                </c:pt>
                <c:pt idx="342">
                  <c:v>40.17595898</c:v>
                </c:pt>
                <c:pt idx="343">
                  <c:v>40.17195102</c:v>
                </c:pt>
                <c:pt idx="344">
                  <c:v>40.16770218</c:v>
                </c:pt>
                <c:pt idx="345">
                  <c:v>40.16349259</c:v>
                </c:pt>
                <c:pt idx="346">
                  <c:v>40.15939555</c:v>
                </c:pt>
                <c:pt idx="347">
                  <c:v>40.1550063</c:v>
                </c:pt>
                <c:pt idx="348">
                  <c:v>40.15045649</c:v>
                </c:pt>
                <c:pt idx="349">
                  <c:v>40.14532515</c:v>
                </c:pt>
                <c:pt idx="350">
                  <c:v>40.14115181</c:v>
                </c:pt>
                <c:pt idx="351">
                  <c:v>40.13658745</c:v>
                </c:pt>
                <c:pt idx="352">
                  <c:v>40.13188048</c:v>
                </c:pt>
                <c:pt idx="353">
                  <c:v>40.12721492</c:v>
                </c:pt>
                <c:pt idx="354">
                  <c:v>40.12235689</c:v>
                </c:pt>
                <c:pt idx="355">
                  <c:v>40.11740417</c:v>
                </c:pt>
                <c:pt idx="356">
                  <c:v>40.11260434</c:v>
                </c:pt>
                <c:pt idx="357">
                  <c:v>40.10780729</c:v>
                </c:pt>
                <c:pt idx="358">
                  <c:v>40.10294217</c:v>
                </c:pt>
                <c:pt idx="359">
                  <c:v>40.09823714</c:v>
                </c:pt>
                <c:pt idx="360">
                  <c:v>40.09355619</c:v>
                </c:pt>
                <c:pt idx="361">
                  <c:v>40.08890448</c:v>
                </c:pt>
                <c:pt idx="362">
                  <c:v>40.08413075</c:v>
                </c:pt>
                <c:pt idx="363">
                  <c:v>40.07924736</c:v>
                </c:pt>
                <c:pt idx="364">
                  <c:v>40.07444421</c:v>
                </c:pt>
                <c:pt idx="365">
                  <c:v>40.0699047</c:v>
                </c:pt>
                <c:pt idx="366">
                  <c:v>40.06518465</c:v>
                </c:pt>
                <c:pt idx="367">
                  <c:v>40.06067521</c:v>
                </c:pt>
                <c:pt idx="368">
                  <c:v>40.05620547</c:v>
                </c:pt>
                <c:pt idx="369">
                  <c:v>40.05175167</c:v>
                </c:pt>
                <c:pt idx="370">
                  <c:v>40.04745014</c:v>
                </c:pt>
                <c:pt idx="371">
                  <c:v>40.04339319</c:v>
                </c:pt>
                <c:pt idx="372">
                  <c:v>40.03909187</c:v>
                </c:pt>
                <c:pt idx="373">
                  <c:v>40.03441022</c:v>
                </c:pt>
                <c:pt idx="374">
                  <c:v>40.02986436</c:v>
                </c:pt>
                <c:pt idx="375">
                  <c:v>40.02562238</c:v>
                </c:pt>
                <c:pt idx="376">
                  <c:v>40.0213837</c:v>
                </c:pt>
                <c:pt idx="377">
                  <c:v>40.01705698</c:v>
                </c:pt>
                <c:pt idx="378">
                  <c:v>40.01266792</c:v>
                </c:pt>
                <c:pt idx="379">
                  <c:v>40.00822236</c:v>
                </c:pt>
                <c:pt idx="380">
                  <c:v>40.00381967</c:v>
                </c:pt>
                <c:pt idx="381">
                  <c:v>39.99945527</c:v>
                </c:pt>
                <c:pt idx="382">
                  <c:v>39.9948932</c:v>
                </c:pt>
                <c:pt idx="383">
                  <c:v>39.99026942</c:v>
                </c:pt>
                <c:pt idx="384">
                  <c:v>39.9856215</c:v>
                </c:pt>
                <c:pt idx="385">
                  <c:v>39.98072527</c:v>
                </c:pt>
                <c:pt idx="386">
                  <c:v>39.9756558</c:v>
                </c:pt>
                <c:pt idx="387">
                  <c:v>39.97057327</c:v>
                </c:pt>
                <c:pt idx="388">
                  <c:v>39.96555815</c:v>
                </c:pt>
                <c:pt idx="389">
                  <c:v>39.96041054</c:v>
                </c:pt>
                <c:pt idx="390">
                  <c:v>39.95521742</c:v>
                </c:pt>
                <c:pt idx="391">
                  <c:v>39.94998139</c:v>
                </c:pt>
                <c:pt idx="392">
                  <c:v>39.94479564</c:v>
                </c:pt>
                <c:pt idx="393">
                  <c:v>39.93960157</c:v>
                </c:pt>
                <c:pt idx="394">
                  <c:v>39.93443302</c:v>
                </c:pt>
                <c:pt idx="395">
                  <c:v>39.92947086</c:v>
                </c:pt>
                <c:pt idx="396">
                  <c:v>39.92465793</c:v>
                </c:pt>
                <c:pt idx="397">
                  <c:v>39.91981481</c:v>
                </c:pt>
                <c:pt idx="398">
                  <c:v>39.91489791</c:v>
                </c:pt>
                <c:pt idx="399">
                  <c:v>39.90994557</c:v>
                </c:pt>
                <c:pt idx="400">
                  <c:v>39.90497222</c:v>
                </c:pt>
                <c:pt idx="401">
                  <c:v>39.90005608</c:v>
                </c:pt>
                <c:pt idx="402">
                  <c:v>39.89515307</c:v>
                </c:pt>
                <c:pt idx="403">
                  <c:v>39.89028383</c:v>
                </c:pt>
                <c:pt idx="404">
                  <c:v>39.88542893</c:v>
                </c:pt>
                <c:pt idx="405">
                  <c:v>39.88054224</c:v>
                </c:pt>
                <c:pt idx="406">
                  <c:v>39.87554778</c:v>
                </c:pt>
                <c:pt idx="407">
                  <c:v>39.8704339</c:v>
                </c:pt>
                <c:pt idx="408">
                  <c:v>39.86544303</c:v>
                </c:pt>
                <c:pt idx="409">
                  <c:v>39.8605357</c:v>
                </c:pt>
                <c:pt idx="410">
                  <c:v>39.85563547</c:v>
                </c:pt>
                <c:pt idx="411">
                  <c:v>39.85070357</c:v>
                </c:pt>
                <c:pt idx="412">
                  <c:v>39.84556417</c:v>
                </c:pt>
                <c:pt idx="413">
                  <c:v>39.84028408</c:v>
                </c:pt>
                <c:pt idx="414">
                  <c:v>39.83495605</c:v>
                </c:pt>
                <c:pt idx="415">
                  <c:v>39.82971039</c:v>
                </c:pt>
                <c:pt idx="416">
                  <c:v>39.82453391</c:v>
                </c:pt>
                <c:pt idx="417">
                  <c:v>39.81933886</c:v>
                </c:pt>
                <c:pt idx="418">
                  <c:v>39.81398837</c:v>
                </c:pt>
                <c:pt idx="419">
                  <c:v>39.80885634</c:v>
                </c:pt>
                <c:pt idx="420">
                  <c:v>39.80377151</c:v>
                </c:pt>
                <c:pt idx="421">
                  <c:v>39.7985681</c:v>
                </c:pt>
                <c:pt idx="422">
                  <c:v>39.79334317</c:v>
                </c:pt>
                <c:pt idx="423">
                  <c:v>39.78823965</c:v>
                </c:pt>
                <c:pt idx="424">
                  <c:v>39.7827225</c:v>
                </c:pt>
                <c:pt idx="425">
                  <c:v>39.77727465</c:v>
                </c:pt>
                <c:pt idx="426">
                  <c:v>39.77194842</c:v>
                </c:pt>
                <c:pt idx="427">
                  <c:v>39.7666133</c:v>
                </c:pt>
                <c:pt idx="428">
                  <c:v>39.761222</c:v>
                </c:pt>
                <c:pt idx="429">
                  <c:v>39.75594747</c:v>
                </c:pt>
                <c:pt idx="430">
                  <c:v>39.7507889</c:v>
                </c:pt>
                <c:pt idx="431">
                  <c:v>39.74553919</c:v>
                </c:pt>
                <c:pt idx="432">
                  <c:v>39.74044534</c:v>
                </c:pt>
                <c:pt idx="433">
                  <c:v>39.73537225</c:v>
                </c:pt>
                <c:pt idx="434">
                  <c:v>39.73044502</c:v>
                </c:pt>
                <c:pt idx="435">
                  <c:v>39.72548525</c:v>
                </c:pt>
                <c:pt idx="436">
                  <c:v>39.72039854</c:v>
                </c:pt>
                <c:pt idx="437">
                  <c:v>39.71536617</c:v>
                </c:pt>
                <c:pt idx="438">
                  <c:v>39.71043584</c:v>
                </c:pt>
                <c:pt idx="439">
                  <c:v>39.70508493</c:v>
                </c:pt>
                <c:pt idx="440">
                  <c:v>39.69983979</c:v>
                </c:pt>
                <c:pt idx="441">
                  <c:v>39.69462354</c:v>
                </c:pt>
                <c:pt idx="442">
                  <c:v>39.68945015</c:v>
                </c:pt>
                <c:pt idx="443">
                  <c:v>39.68421114</c:v>
                </c:pt>
                <c:pt idx="444">
                  <c:v>39.67892442</c:v>
                </c:pt>
                <c:pt idx="445">
                  <c:v>39.67383931</c:v>
                </c:pt>
                <c:pt idx="446">
                  <c:v>39.66880996</c:v>
                </c:pt>
                <c:pt idx="447">
                  <c:v>39.6637221</c:v>
                </c:pt>
                <c:pt idx="448">
                  <c:v>39.6586127</c:v>
                </c:pt>
                <c:pt idx="449">
                  <c:v>39.65351797</c:v>
                </c:pt>
                <c:pt idx="450">
                  <c:v>39.64851019</c:v>
                </c:pt>
                <c:pt idx="451">
                  <c:v>39.64339016</c:v>
                </c:pt>
                <c:pt idx="452">
                  <c:v>39.63834978</c:v>
                </c:pt>
                <c:pt idx="453">
                  <c:v>39.63317797</c:v>
                </c:pt>
                <c:pt idx="454">
                  <c:v>39.62813911</c:v>
                </c:pt>
                <c:pt idx="455">
                  <c:v>39.62295559</c:v>
                </c:pt>
                <c:pt idx="456">
                  <c:v>39.61759367</c:v>
                </c:pt>
                <c:pt idx="457">
                  <c:v>39.61225933</c:v>
                </c:pt>
                <c:pt idx="458">
                  <c:v>39.60696438</c:v>
                </c:pt>
                <c:pt idx="459">
                  <c:v>39.60156046</c:v>
                </c:pt>
                <c:pt idx="460">
                  <c:v>39.5963051</c:v>
                </c:pt>
                <c:pt idx="461">
                  <c:v>39.59119211</c:v>
                </c:pt>
                <c:pt idx="462">
                  <c:v>39.58602208</c:v>
                </c:pt>
                <c:pt idx="463">
                  <c:v>39.58085291</c:v>
                </c:pt>
                <c:pt idx="464">
                  <c:v>39.57569836</c:v>
                </c:pt>
                <c:pt idx="465">
                  <c:v>39.57059674</c:v>
                </c:pt>
                <c:pt idx="466">
                  <c:v>39.56544108</c:v>
                </c:pt>
                <c:pt idx="467">
                  <c:v>39.56027679</c:v>
                </c:pt>
                <c:pt idx="468">
                  <c:v>39.55512187</c:v>
                </c:pt>
                <c:pt idx="469">
                  <c:v>39.55005714</c:v>
                </c:pt>
                <c:pt idx="470">
                  <c:v>39.54503728</c:v>
                </c:pt>
                <c:pt idx="471">
                  <c:v>39.54012807</c:v>
                </c:pt>
                <c:pt idx="472">
                  <c:v>39.53498463</c:v>
                </c:pt>
                <c:pt idx="473">
                  <c:v>39.52995266</c:v>
                </c:pt>
                <c:pt idx="474">
                  <c:v>39.52480652</c:v>
                </c:pt>
                <c:pt idx="475">
                  <c:v>39.51972397</c:v>
                </c:pt>
                <c:pt idx="476">
                  <c:v>39.51478094</c:v>
                </c:pt>
                <c:pt idx="477">
                  <c:v>39.50994272</c:v>
                </c:pt>
                <c:pt idx="478">
                  <c:v>39.50502489</c:v>
                </c:pt>
                <c:pt idx="479">
                  <c:v>39.50005287</c:v>
                </c:pt>
                <c:pt idx="480">
                  <c:v>39.49511616</c:v>
                </c:pt>
                <c:pt idx="481">
                  <c:v>39.49027141</c:v>
                </c:pt>
                <c:pt idx="482">
                  <c:v>39.48551533</c:v>
                </c:pt>
                <c:pt idx="483">
                  <c:v>39.48049077</c:v>
                </c:pt>
                <c:pt idx="484">
                  <c:v>39.47563581</c:v>
                </c:pt>
                <c:pt idx="485">
                  <c:v>39.47086544</c:v>
                </c:pt>
                <c:pt idx="486">
                  <c:v>39.46601608</c:v>
                </c:pt>
                <c:pt idx="487">
                  <c:v>39.46117734</c:v>
                </c:pt>
                <c:pt idx="488">
                  <c:v>39.45630467</c:v>
                </c:pt>
                <c:pt idx="489">
                  <c:v>39.45135917</c:v>
                </c:pt>
                <c:pt idx="490">
                  <c:v>39.44645826</c:v>
                </c:pt>
                <c:pt idx="491">
                  <c:v>39.44159121</c:v>
                </c:pt>
                <c:pt idx="492">
                  <c:v>39.4367755</c:v>
                </c:pt>
                <c:pt idx="493">
                  <c:v>39.43197097</c:v>
                </c:pt>
                <c:pt idx="494">
                  <c:v>39.42716629</c:v>
                </c:pt>
                <c:pt idx="495">
                  <c:v>39.42241573</c:v>
                </c:pt>
                <c:pt idx="496">
                  <c:v>39.41760912</c:v>
                </c:pt>
                <c:pt idx="497">
                  <c:v>39.41257048</c:v>
                </c:pt>
                <c:pt idx="498">
                  <c:v>39.407502</c:v>
                </c:pt>
                <c:pt idx="499">
                  <c:v>39.40250873</c:v>
                </c:pt>
                <c:pt idx="500">
                  <c:v>39.39756707</c:v>
                </c:pt>
                <c:pt idx="501">
                  <c:v>39.39251806</c:v>
                </c:pt>
                <c:pt idx="502">
                  <c:v>39.38735189</c:v>
                </c:pt>
                <c:pt idx="503">
                  <c:v>39.38226119</c:v>
                </c:pt>
                <c:pt idx="504">
                  <c:v>39.37723384</c:v>
                </c:pt>
                <c:pt idx="505">
                  <c:v>39.37216629</c:v>
                </c:pt>
                <c:pt idx="506">
                  <c:v>39.36712391</c:v>
                </c:pt>
                <c:pt idx="507">
                  <c:v>39.36215987</c:v>
                </c:pt>
                <c:pt idx="508">
                  <c:v>39.35713184</c:v>
                </c:pt>
                <c:pt idx="509">
                  <c:v>39.35213919</c:v>
                </c:pt>
                <c:pt idx="510">
                  <c:v>39.34713948</c:v>
                </c:pt>
                <c:pt idx="511">
                  <c:v>39.34214896</c:v>
                </c:pt>
                <c:pt idx="512">
                  <c:v>39.33708725</c:v>
                </c:pt>
                <c:pt idx="513">
                  <c:v>39.33206208</c:v>
                </c:pt>
                <c:pt idx="514">
                  <c:v>39.32701274</c:v>
                </c:pt>
                <c:pt idx="515">
                  <c:v>39.32203343</c:v>
                </c:pt>
                <c:pt idx="516">
                  <c:v>39.31707572</c:v>
                </c:pt>
                <c:pt idx="517">
                  <c:v>39.3121166</c:v>
                </c:pt>
                <c:pt idx="518">
                  <c:v>39.30713113</c:v>
                </c:pt>
                <c:pt idx="519">
                  <c:v>39.3021586</c:v>
                </c:pt>
                <c:pt idx="520">
                  <c:v>39.29707913</c:v>
                </c:pt>
                <c:pt idx="521">
                  <c:v>39.29190089</c:v>
                </c:pt>
                <c:pt idx="522">
                  <c:v>39.28685188</c:v>
                </c:pt>
                <c:pt idx="523">
                  <c:v>39.28190968</c:v>
                </c:pt>
                <c:pt idx="524">
                  <c:v>39.27682785</c:v>
                </c:pt>
                <c:pt idx="525">
                  <c:v>39.27169574</c:v>
                </c:pt>
                <c:pt idx="526">
                  <c:v>39.26665973</c:v>
                </c:pt>
                <c:pt idx="527">
                  <c:v>39.26168298</c:v>
                </c:pt>
                <c:pt idx="528">
                  <c:v>39.25662229</c:v>
                </c:pt>
                <c:pt idx="529">
                  <c:v>39.25147989</c:v>
                </c:pt>
                <c:pt idx="530">
                  <c:v>39.24617017</c:v>
                </c:pt>
                <c:pt idx="531">
                  <c:v>39.24074797</c:v>
                </c:pt>
                <c:pt idx="532">
                  <c:v>39.23532537</c:v>
                </c:pt>
                <c:pt idx="533">
                  <c:v>39.22988059</c:v>
                </c:pt>
                <c:pt idx="534">
                  <c:v>39.22436302</c:v>
                </c:pt>
                <c:pt idx="535">
                  <c:v>39.21877101</c:v>
                </c:pt>
                <c:pt idx="536">
                  <c:v>39.21333694</c:v>
                </c:pt>
                <c:pt idx="537">
                  <c:v>39.20806027</c:v>
                </c:pt>
                <c:pt idx="538">
                  <c:v>39.20269462</c:v>
                </c:pt>
                <c:pt idx="539">
                  <c:v>39.19729273</c:v>
                </c:pt>
                <c:pt idx="540">
                  <c:v>39.19196175</c:v>
                </c:pt>
                <c:pt idx="541">
                  <c:v>39.18680925</c:v>
                </c:pt>
                <c:pt idx="542">
                  <c:v>39.18186545</c:v>
                </c:pt>
                <c:pt idx="543">
                  <c:v>39.17700519</c:v>
                </c:pt>
                <c:pt idx="544">
                  <c:v>39.17216526</c:v>
                </c:pt>
                <c:pt idx="545">
                  <c:v>39.16740268</c:v>
                </c:pt>
                <c:pt idx="546">
                  <c:v>39.16265667</c:v>
                </c:pt>
                <c:pt idx="547">
                  <c:v>39.15778492</c:v>
                </c:pt>
                <c:pt idx="548">
                  <c:v>39.15277636</c:v>
                </c:pt>
                <c:pt idx="549">
                  <c:v>39.14777186</c:v>
                </c:pt>
                <c:pt idx="550">
                  <c:v>39.14288662</c:v>
                </c:pt>
                <c:pt idx="551">
                  <c:v>39.1379581</c:v>
                </c:pt>
                <c:pt idx="552">
                  <c:v>39.1328984</c:v>
                </c:pt>
                <c:pt idx="553">
                  <c:v>39.12796112</c:v>
                </c:pt>
                <c:pt idx="554">
                  <c:v>39.12305827</c:v>
                </c:pt>
                <c:pt idx="555">
                  <c:v>39.11823666</c:v>
                </c:pt>
                <c:pt idx="556">
                  <c:v>39.11349725</c:v>
                </c:pt>
                <c:pt idx="557">
                  <c:v>39.10862525</c:v>
                </c:pt>
                <c:pt idx="558">
                  <c:v>39.10340174</c:v>
                </c:pt>
                <c:pt idx="559">
                  <c:v>39.09787297</c:v>
                </c:pt>
                <c:pt idx="560">
                  <c:v>39.09254576</c:v>
                </c:pt>
                <c:pt idx="561">
                  <c:v>39.08702592</c:v>
                </c:pt>
                <c:pt idx="562">
                  <c:v>39.08116114</c:v>
                </c:pt>
                <c:pt idx="563">
                  <c:v>39.07528083</c:v>
                </c:pt>
                <c:pt idx="564">
                  <c:v>39.06937855</c:v>
                </c:pt>
                <c:pt idx="565">
                  <c:v>39.06364375</c:v>
                </c:pt>
                <c:pt idx="566">
                  <c:v>39.05815259</c:v>
                </c:pt>
                <c:pt idx="567">
                  <c:v>39.05301534</c:v>
                </c:pt>
                <c:pt idx="568">
                  <c:v>39.04811818</c:v>
                </c:pt>
                <c:pt idx="569">
                  <c:v>39.04332467</c:v>
                </c:pt>
                <c:pt idx="570">
                  <c:v>39.03845265</c:v>
                </c:pt>
                <c:pt idx="571">
                  <c:v>39.03348199</c:v>
                </c:pt>
                <c:pt idx="572">
                  <c:v>39.02827117</c:v>
                </c:pt>
                <c:pt idx="573">
                  <c:v>39.02300472</c:v>
                </c:pt>
                <c:pt idx="574">
                  <c:v>39.01826707</c:v>
                </c:pt>
                <c:pt idx="575">
                  <c:v>39.01404498</c:v>
                </c:pt>
                <c:pt idx="576">
                  <c:v>39.01025938</c:v>
                </c:pt>
                <c:pt idx="577">
                  <c:v>39.00689335</c:v>
                </c:pt>
                <c:pt idx="578">
                  <c:v>39.00379168</c:v>
                </c:pt>
                <c:pt idx="579">
                  <c:v>39.00068406</c:v>
                </c:pt>
                <c:pt idx="580">
                  <c:v>38.99762848</c:v>
                </c:pt>
                <c:pt idx="581">
                  <c:v>38.99444234</c:v>
                </c:pt>
                <c:pt idx="582">
                  <c:v>38.99140261</c:v>
                </c:pt>
                <c:pt idx="583">
                  <c:v>38.98826908</c:v>
                </c:pt>
                <c:pt idx="584">
                  <c:v>38.98517432</c:v>
                </c:pt>
                <c:pt idx="585">
                  <c:v>38.98238815</c:v>
                </c:pt>
                <c:pt idx="586">
                  <c:v>38.98015737</c:v>
                </c:pt>
                <c:pt idx="587">
                  <c:v>38.97881757</c:v>
                </c:pt>
                <c:pt idx="588">
                  <c:v>38.97825165</c:v>
                </c:pt>
              </c:numCache>
            </c:numRef>
          </c:yVal>
          <c:smooth val="0"/>
        </c:ser>
        <c:axId val="35694279"/>
        <c:axId val="52813056"/>
      </c:scatterChart>
      <c:valAx>
        <c:axId val="35694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2813056"/>
        <c:crosses val="autoZero"/>
        <c:crossBetween val="midCat"/>
        <c:dispUnits/>
      </c:valAx>
      <c:valAx>
        <c:axId val="52813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5694279"/>
        <c:crossesAt val="-80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RF-42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Data!$D$9:$D$597</c:f>
              <c:strCache>
                <c:ptCount val="589"/>
                <c:pt idx="0">
                  <c:v>0.8287847222222222</c:v>
                </c:pt>
                <c:pt idx="1">
                  <c:v>0.828784704</c:v>
                </c:pt>
                <c:pt idx="2">
                  <c:v>0.828819454</c:v>
                </c:pt>
                <c:pt idx="3">
                  <c:v>0.828935206</c:v>
                </c:pt>
                <c:pt idx="4">
                  <c:v>0.829050899</c:v>
                </c:pt>
                <c:pt idx="5">
                  <c:v>0.829166651</c:v>
                </c:pt>
                <c:pt idx="6">
                  <c:v>0.829282403</c:v>
                </c:pt>
                <c:pt idx="7">
                  <c:v>0.829398155</c:v>
                </c:pt>
                <c:pt idx="8">
                  <c:v>0.829513907</c:v>
                </c:pt>
                <c:pt idx="9">
                  <c:v>0.8296296</c:v>
                </c:pt>
                <c:pt idx="10">
                  <c:v>0.829745352</c:v>
                </c:pt>
                <c:pt idx="11">
                  <c:v>0.829861104</c:v>
                </c:pt>
                <c:pt idx="12">
                  <c:v>0.829976857</c:v>
                </c:pt>
                <c:pt idx="13">
                  <c:v>0.830092609</c:v>
                </c:pt>
                <c:pt idx="14">
                  <c:v>0.830208361</c:v>
                </c:pt>
                <c:pt idx="15">
                  <c:v>0.830324054</c:v>
                </c:pt>
                <c:pt idx="16">
                  <c:v>0.830439806</c:v>
                </c:pt>
                <c:pt idx="17">
                  <c:v>0.830555558</c:v>
                </c:pt>
                <c:pt idx="18">
                  <c:v>0.83067131</c:v>
                </c:pt>
                <c:pt idx="19">
                  <c:v>0.830787063</c:v>
                </c:pt>
                <c:pt idx="20">
                  <c:v>0.830902755</c:v>
                </c:pt>
                <c:pt idx="21">
                  <c:v>0.831018507</c:v>
                </c:pt>
                <c:pt idx="22">
                  <c:v>0.83113426</c:v>
                </c:pt>
                <c:pt idx="23">
                  <c:v>0.831250012</c:v>
                </c:pt>
                <c:pt idx="24">
                  <c:v>0.831365764</c:v>
                </c:pt>
                <c:pt idx="25">
                  <c:v>0.831481457</c:v>
                </c:pt>
                <c:pt idx="26">
                  <c:v>0.831597209</c:v>
                </c:pt>
                <c:pt idx="27">
                  <c:v>0.831712961</c:v>
                </c:pt>
                <c:pt idx="28">
                  <c:v>0.831828713</c:v>
                </c:pt>
                <c:pt idx="29">
                  <c:v>0.831944466</c:v>
                </c:pt>
                <c:pt idx="30">
                  <c:v>0.832060158</c:v>
                </c:pt>
                <c:pt idx="31">
                  <c:v>0.83217591</c:v>
                </c:pt>
                <c:pt idx="32">
                  <c:v>0.832291663</c:v>
                </c:pt>
                <c:pt idx="33">
                  <c:v>0.832407415</c:v>
                </c:pt>
                <c:pt idx="34">
                  <c:v>0.832523167</c:v>
                </c:pt>
                <c:pt idx="35">
                  <c:v>0.83263886</c:v>
                </c:pt>
                <c:pt idx="36">
                  <c:v>0.832754612</c:v>
                </c:pt>
                <c:pt idx="37">
                  <c:v>0.832870364</c:v>
                </c:pt>
                <c:pt idx="38">
                  <c:v>0.832986116</c:v>
                </c:pt>
                <c:pt idx="39">
                  <c:v>0.833101869</c:v>
                </c:pt>
                <c:pt idx="40">
                  <c:v>0.833217621</c:v>
                </c:pt>
                <c:pt idx="41">
                  <c:v>0.833333313</c:v>
                </c:pt>
                <c:pt idx="42">
                  <c:v>0.833449066</c:v>
                </c:pt>
                <c:pt idx="43">
                  <c:v>0.833564818</c:v>
                </c:pt>
                <c:pt idx="44">
                  <c:v>0.83368057</c:v>
                </c:pt>
                <c:pt idx="45">
                  <c:v>0.833796322</c:v>
                </c:pt>
                <c:pt idx="46">
                  <c:v>0.833912015</c:v>
                </c:pt>
                <c:pt idx="47">
                  <c:v>0.834027767</c:v>
                </c:pt>
                <c:pt idx="48">
                  <c:v>0.834143519</c:v>
                </c:pt>
                <c:pt idx="49">
                  <c:v>0.834259272</c:v>
                </c:pt>
                <c:pt idx="50">
                  <c:v>0.834375024</c:v>
                </c:pt>
                <c:pt idx="51">
                  <c:v>0.834490716</c:v>
                </c:pt>
                <c:pt idx="52">
                  <c:v>0.834606469</c:v>
                </c:pt>
                <c:pt idx="53">
                  <c:v>0.834722221</c:v>
                </c:pt>
                <c:pt idx="54">
                  <c:v>0.834837973</c:v>
                </c:pt>
                <c:pt idx="55">
                  <c:v>0.834953725</c:v>
                </c:pt>
                <c:pt idx="56">
                  <c:v>0.835069418</c:v>
                </c:pt>
                <c:pt idx="57">
                  <c:v>0.83518517</c:v>
                </c:pt>
                <c:pt idx="58">
                  <c:v>0.835300922</c:v>
                </c:pt>
                <c:pt idx="59">
                  <c:v>0.835416675</c:v>
                </c:pt>
                <c:pt idx="60">
                  <c:v>0.835532427</c:v>
                </c:pt>
                <c:pt idx="61">
                  <c:v>0.835648119</c:v>
                </c:pt>
                <c:pt idx="62">
                  <c:v>0.835763872</c:v>
                </c:pt>
                <c:pt idx="63">
                  <c:v>0.835879624</c:v>
                </c:pt>
                <c:pt idx="64">
                  <c:v>0.835995376</c:v>
                </c:pt>
                <c:pt idx="65">
                  <c:v>0.836111128</c:v>
                </c:pt>
                <c:pt idx="66">
                  <c:v>0.836226881</c:v>
                </c:pt>
                <c:pt idx="67">
                  <c:v>0.836342573</c:v>
                </c:pt>
                <c:pt idx="68">
                  <c:v>0.836458325</c:v>
                </c:pt>
                <c:pt idx="69">
                  <c:v>0.836574078</c:v>
                </c:pt>
                <c:pt idx="70">
                  <c:v>0.83668983</c:v>
                </c:pt>
                <c:pt idx="71">
                  <c:v>0.836805582</c:v>
                </c:pt>
                <c:pt idx="72">
                  <c:v>0.836921275</c:v>
                </c:pt>
                <c:pt idx="73">
                  <c:v>0.837037027</c:v>
                </c:pt>
                <c:pt idx="74">
                  <c:v>0.837152779</c:v>
                </c:pt>
                <c:pt idx="75">
                  <c:v>0.837268531</c:v>
                </c:pt>
                <c:pt idx="76">
                  <c:v>0.837384284</c:v>
                </c:pt>
                <c:pt idx="77">
                  <c:v>0.837499976</c:v>
                </c:pt>
                <c:pt idx="78">
                  <c:v>0.837615728</c:v>
                </c:pt>
                <c:pt idx="79">
                  <c:v>0.837731481</c:v>
                </c:pt>
                <c:pt idx="80">
                  <c:v>0.837847233</c:v>
                </c:pt>
                <c:pt idx="81">
                  <c:v>0.837962985</c:v>
                </c:pt>
                <c:pt idx="82">
                  <c:v>0.838078678</c:v>
                </c:pt>
                <c:pt idx="83">
                  <c:v>0.83819443</c:v>
                </c:pt>
                <c:pt idx="84">
                  <c:v>0.838310182</c:v>
                </c:pt>
                <c:pt idx="85">
                  <c:v>0.838425934</c:v>
                </c:pt>
                <c:pt idx="86">
                  <c:v>0.838541687</c:v>
                </c:pt>
                <c:pt idx="87">
                  <c:v>0.838657379</c:v>
                </c:pt>
                <c:pt idx="88">
                  <c:v>0.838773131</c:v>
                </c:pt>
                <c:pt idx="89">
                  <c:v>0.838888884</c:v>
                </c:pt>
                <c:pt idx="90">
                  <c:v>0.839004636</c:v>
                </c:pt>
                <c:pt idx="91">
                  <c:v>0.839120388</c:v>
                </c:pt>
                <c:pt idx="92">
                  <c:v>0.83923614</c:v>
                </c:pt>
                <c:pt idx="93">
                  <c:v>0.839351833</c:v>
                </c:pt>
                <c:pt idx="94">
                  <c:v>0.839467585</c:v>
                </c:pt>
                <c:pt idx="95">
                  <c:v>0.839583337</c:v>
                </c:pt>
                <c:pt idx="96">
                  <c:v>0.83969909</c:v>
                </c:pt>
                <c:pt idx="97">
                  <c:v>0.839814842</c:v>
                </c:pt>
                <c:pt idx="98">
                  <c:v>0.839930534</c:v>
                </c:pt>
                <c:pt idx="99">
                  <c:v>0.840046287</c:v>
                </c:pt>
                <c:pt idx="100">
                  <c:v>0.840162039</c:v>
                </c:pt>
                <c:pt idx="101">
                  <c:v>0.840277791</c:v>
                </c:pt>
                <c:pt idx="102">
                  <c:v>0.840393543</c:v>
                </c:pt>
                <c:pt idx="103">
                  <c:v>0.840509236</c:v>
                </c:pt>
                <c:pt idx="104">
                  <c:v>0.840624988</c:v>
                </c:pt>
                <c:pt idx="105">
                  <c:v>0.84074074</c:v>
                </c:pt>
                <c:pt idx="106">
                  <c:v>0.840856493</c:v>
                </c:pt>
                <c:pt idx="107">
                  <c:v>0.840972245</c:v>
                </c:pt>
                <c:pt idx="108">
                  <c:v>0.841087937</c:v>
                </c:pt>
                <c:pt idx="109">
                  <c:v>0.84120369</c:v>
                </c:pt>
                <c:pt idx="110">
                  <c:v>0.841319442</c:v>
                </c:pt>
                <c:pt idx="111">
                  <c:v>0.841435194</c:v>
                </c:pt>
                <c:pt idx="112">
                  <c:v>0.841550946</c:v>
                </c:pt>
                <c:pt idx="113">
                  <c:v>0.841666639</c:v>
                </c:pt>
                <c:pt idx="114">
                  <c:v>0.841782391</c:v>
                </c:pt>
                <c:pt idx="115">
                  <c:v>0.841898143</c:v>
                </c:pt>
                <c:pt idx="116">
                  <c:v>0.842013896</c:v>
                </c:pt>
                <c:pt idx="117">
                  <c:v>0.842129648</c:v>
                </c:pt>
                <c:pt idx="118">
                  <c:v>0.8422454</c:v>
                </c:pt>
                <c:pt idx="119">
                  <c:v>0.842361093</c:v>
                </c:pt>
                <c:pt idx="120">
                  <c:v>0.842476845</c:v>
                </c:pt>
                <c:pt idx="121">
                  <c:v>0.842592597</c:v>
                </c:pt>
                <c:pt idx="122">
                  <c:v>0.842708349</c:v>
                </c:pt>
                <c:pt idx="123">
                  <c:v>0.842824101</c:v>
                </c:pt>
                <c:pt idx="124">
                  <c:v>0.842939794</c:v>
                </c:pt>
                <c:pt idx="125">
                  <c:v>0.843055546</c:v>
                </c:pt>
                <c:pt idx="126">
                  <c:v>0.843171299</c:v>
                </c:pt>
                <c:pt idx="127">
                  <c:v>0.843287051</c:v>
                </c:pt>
                <c:pt idx="128">
                  <c:v>0.843402803</c:v>
                </c:pt>
                <c:pt idx="129">
                  <c:v>0.843518496</c:v>
                </c:pt>
                <c:pt idx="130">
                  <c:v>0.843634248</c:v>
                </c:pt>
                <c:pt idx="131">
                  <c:v>0.84375</c:v>
                </c:pt>
                <c:pt idx="132">
                  <c:v>0.843865752</c:v>
                </c:pt>
                <c:pt idx="133">
                  <c:v>0.843981504</c:v>
                </c:pt>
                <c:pt idx="134">
                  <c:v>0.844097197</c:v>
                </c:pt>
                <c:pt idx="135">
                  <c:v>0.844212949</c:v>
                </c:pt>
                <c:pt idx="136">
                  <c:v>0.844328701</c:v>
                </c:pt>
                <c:pt idx="137">
                  <c:v>0.844444454</c:v>
                </c:pt>
                <c:pt idx="138">
                  <c:v>0.844560206</c:v>
                </c:pt>
                <c:pt idx="139">
                  <c:v>0.844675899</c:v>
                </c:pt>
                <c:pt idx="140">
                  <c:v>0.844791651</c:v>
                </c:pt>
                <c:pt idx="141">
                  <c:v>0.844907403</c:v>
                </c:pt>
                <c:pt idx="142">
                  <c:v>0.845023155</c:v>
                </c:pt>
                <c:pt idx="143">
                  <c:v>0.845138907</c:v>
                </c:pt>
                <c:pt idx="144">
                  <c:v>0.8452546</c:v>
                </c:pt>
                <c:pt idx="145">
                  <c:v>0.845370352</c:v>
                </c:pt>
                <c:pt idx="146">
                  <c:v>0.845486104</c:v>
                </c:pt>
                <c:pt idx="147">
                  <c:v>0.845601857</c:v>
                </c:pt>
                <c:pt idx="148">
                  <c:v>0.845717609</c:v>
                </c:pt>
                <c:pt idx="149">
                  <c:v>0.845833361</c:v>
                </c:pt>
                <c:pt idx="150">
                  <c:v>0.845949054</c:v>
                </c:pt>
                <c:pt idx="151">
                  <c:v>0.846064806</c:v>
                </c:pt>
                <c:pt idx="152">
                  <c:v>0.846180558</c:v>
                </c:pt>
                <c:pt idx="153">
                  <c:v>0.84629631</c:v>
                </c:pt>
                <c:pt idx="154">
                  <c:v>0.846412063</c:v>
                </c:pt>
                <c:pt idx="155">
                  <c:v>0.846527755</c:v>
                </c:pt>
                <c:pt idx="156">
                  <c:v>0.846643507</c:v>
                </c:pt>
                <c:pt idx="157">
                  <c:v>0.84675926</c:v>
                </c:pt>
                <c:pt idx="158">
                  <c:v>0.846875012</c:v>
                </c:pt>
                <c:pt idx="159">
                  <c:v>0.846990764</c:v>
                </c:pt>
                <c:pt idx="160">
                  <c:v>0.847106457</c:v>
                </c:pt>
                <c:pt idx="161">
                  <c:v>0.847222209</c:v>
                </c:pt>
                <c:pt idx="162">
                  <c:v>0.847337961</c:v>
                </c:pt>
                <c:pt idx="163">
                  <c:v>0.847453713</c:v>
                </c:pt>
                <c:pt idx="164">
                  <c:v>0.847569466</c:v>
                </c:pt>
                <c:pt idx="165">
                  <c:v>0.847685158</c:v>
                </c:pt>
                <c:pt idx="166">
                  <c:v>0.84780091</c:v>
                </c:pt>
                <c:pt idx="167">
                  <c:v>0.847916663</c:v>
                </c:pt>
                <c:pt idx="168">
                  <c:v>0.848032415</c:v>
                </c:pt>
                <c:pt idx="169">
                  <c:v>0.848148167</c:v>
                </c:pt>
                <c:pt idx="170">
                  <c:v>0.84826386</c:v>
                </c:pt>
                <c:pt idx="171">
                  <c:v>0.848379612</c:v>
                </c:pt>
                <c:pt idx="172">
                  <c:v>0.848495364</c:v>
                </c:pt>
                <c:pt idx="173">
                  <c:v>0.848611116</c:v>
                </c:pt>
                <c:pt idx="174">
                  <c:v>0.848726869</c:v>
                </c:pt>
                <c:pt idx="175">
                  <c:v>0.848842621</c:v>
                </c:pt>
                <c:pt idx="176">
                  <c:v>0.848958313</c:v>
                </c:pt>
                <c:pt idx="177">
                  <c:v>0.849074066</c:v>
                </c:pt>
                <c:pt idx="178">
                  <c:v>0.849189818</c:v>
                </c:pt>
                <c:pt idx="179">
                  <c:v>0.84930557</c:v>
                </c:pt>
                <c:pt idx="180">
                  <c:v>0.849421322</c:v>
                </c:pt>
                <c:pt idx="181">
                  <c:v>0.849537015</c:v>
                </c:pt>
                <c:pt idx="182">
                  <c:v>0.849652767</c:v>
                </c:pt>
                <c:pt idx="183">
                  <c:v>0.849768519</c:v>
                </c:pt>
                <c:pt idx="184">
                  <c:v>0.849884272</c:v>
                </c:pt>
                <c:pt idx="185">
                  <c:v>0.850000024</c:v>
                </c:pt>
                <c:pt idx="186">
                  <c:v>0.850115716</c:v>
                </c:pt>
                <c:pt idx="187">
                  <c:v>0.850231469</c:v>
                </c:pt>
                <c:pt idx="188">
                  <c:v>0.850347221</c:v>
                </c:pt>
                <c:pt idx="189">
                  <c:v>0.850462973</c:v>
                </c:pt>
                <c:pt idx="190">
                  <c:v>0.850578725</c:v>
                </c:pt>
                <c:pt idx="191">
                  <c:v>0.850694418</c:v>
                </c:pt>
                <c:pt idx="192">
                  <c:v>0.85081017</c:v>
                </c:pt>
                <c:pt idx="193">
                  <c:v>0.850925922</c:v>
                </c:pt>
                <c:pt idx="194">
                  <c:v>0.851041675</c:v>
                </c:pt>
                <c:pt idx="195">
                  <c:v>0.851157427</c:v>
                </c:pt>
                <c:pt idx="196">
                  <c:v>0.851273119</c:v>
                </c:pt>
                <c:pt idx="197">
                  <c:v>0.851388872</c:v>
                </c:pt>
                <c:pt idx="198">
                  <c:v>0.851504624</c:v>
                </c:pt>
                <c:pt idx="199">
                  <c:v>0.851620376</c:v>
                </c:pt>
                <c:pt idx="200">
                  <c:v>0.851736128</c:v>
                </c:pt>
                <c:pt idx="201">
                  <c:v>0.851851881</c:v>
                </c:pt>
                <c:pt idx="202">
                  <c:v>0.851967573</c:v>
                </c:pt>
                <c:pt idx="203">
                  <c:v>0.852083325</c:v>
                </c:pt>
                <c:pt idx="204">
                  <c:v>0.852199078</c:v>
                </c:pt>
                <c:pt idx="205">
                  <c:v>0.85231483</c:v>
                </c:pt>
                <c:pt idx="206">
                  <c:v>0.852430582</c:v>
                </c:pt>
                <c:pt idx="207">
                  <c:v>0.852546275</c:v>
                </c:pt>
                <c:pt idx="208">
                  <c:v>0.852662027</c:v>
                </c:pt>
                <c:pt idx="209">
                  <c:v>0.852777779</c:v>
                </c:pt>
                <c:pt idx="210">
                  <c:v>0.852893531</c:v>
                </c:pt>
                <c:pt idx="211">
                  <c:v>0.853009284</c:v>
                </c:pt>
                <c:pt idx="212">
                  <c:v>0.853124976</c:v>
                </c:pt>
                <c:pt idx="213">
                  <c:v>0.853240728</c:v>
                </c:pt>
                <c:pt idx="214">
                  <c:v>0.853356481</c:v>
                </c:pt>
                <c:pt idx="215">
                  <c:v>0.853472233</c:v>
                </c:pt>
                <c:pt idx="216">
                  <c:v>0.853587985</c:v>
                </c:pt>
                <c:pt idx="217">
                  <c:v>0.853703678</c:v>
                </c:pt>
                <c:pt idx="218">
                  <c:v>0.85381943</c:v>
                </c:pt>
                <c:pt idx="219">
                  <c:v>0.853935182</c:v>
                </c:pt>
                <c:pt idx="220">
                  <c:v>0.854050934</c:v>
                </c:pt>
                <c:pt idx="221">
                  <c:v>0.854166687</c:v>
                </c:pt>
                <c:pt idx="222">
                  <c:v>0.854282379</c:v>
                </c:pt>
                <c:pt idx="223">
                  <c:v>0.854398131</c:v>
                </c:pt>
                <c:pt idx="224">
                  <c:v>0.854513884</c:v>
                </c:pt>
                <c:pt idx="225">
                  <c:v>0.854629636</c:v>
                </c:pt>
                <c:pt idx="226">
                  <c:v>0.854745388</c:v>
                </c:pt>
                <c:pt idx="227">
                  <c:v>0.85486114</c:v>
                </c:pt>
                <c:pt idx="228">
                  <c:v>0.854976833</c:v>
                </c:pt>
                <c:pt idx="229">
                  <c:v>0.855092585</c:v>
                </c:pt>
                <c:pt idx="230">
                  <c:v>0.855208337</c:v>
                </c:pt>
                <c:pt idx="231">
                  <c:v>0.85532409</c:v>
                </c:pt>
                <c:pt idx="232">
                  <c:v>0.855439842</c:v>
                </c:pt>
                <c:pt idx="233">
                  <c:v>0.855555534</c:v>
                </c:pt>
                <c:pt idx="234">
                  <c:v>0.855671287</c:v>
                </c:pt>
                <c:pt idx="235">
                  <c:v>0.855787039</c:v>
                </c:pt>
                <c:pt idx="236">
                  <c:v>0.855902791</c:v>
                </c:pt>
                <c:pt idx="237">
                  <c:v>0.856018543</c:v>
                </c:pt>
                <c:pt idx="238">
                  <c:v>0.856134236</c:v>
                </c:pt>
                <c:pt idx="239">
                  <c:v>0.856249988</c:v>
                </c:pt>
                <c:pt idx="240">
                  <c:v>0.85636574</c:v>
                </c:pt>
                <c:pt idx="241">
                  <c:v>0.856481493</c:v>
                </c:pt>
                <c:pt idx="242">
                  <c:v>0.856597245</c:v>
                </c:pt>
                <c:pt idx="243">
                  <c:v>0.856712937</c:v>
                </c:pt>
                <c:pt idx="244">
                  <c:v>0.85682869</c:v>
                </c:pt>
                <c:pt idx="245">
                  <c:v>0.856944442</c:v>
                </c:pt>
                <c:pt idx="246">
                  <c:v>0.857060194</c:v>
                </c:pt>
                <c:pt idx="247">
                  <c:v>0.857175946</c:v>
                </c:pt>
                <c:pt idx="248">
                  <c:v>0.857291639</c:v>
                </c:pt>
                <c:pt idx="249">
                  <c:v>0.857407391</c:v>
                </c:pt>
                <c:pt idx="250">
                  <c:v>0.857523143</c:v>
                </c:pt>
                <c:pt idx="251">
                  <c:v>0.857638896</c:v>
                </c:pt>
                <c:pt idx="252">
                  <c:v>0.857754648</c:v>
                </c:pt>
                <c:pt idx="253">
                  <c:v>0.8578704</c:v>
                </c:pt>
                <c:pt idx="254">
                  <c:v>0.857986093</c:v>
                </c:pt>
                <c:pt idx="255">
                  <c:v>0.858101845</c:v>
                </c:pt>
                <c:pt idx="256">
                  <c:v>0.858217597</c:v>
                </c:pt>
                <c:pt idx="257">
                  <c:v>0.858333349</c:v>
                </c:pt>
                <c:pt idx="258">
                  <c:v>0.858449101</c:v>
                </c:pt>
                <c:pt idx="259">
                  <c:v>0.858564794</c:v>
                </c:pt>
                <c:pt idx="260">
                  <c:v>0.858680546</c:v>
                </c:pt>
                <c:pt idx="261">
                  <c:v>0.858796299</c:v>
                </c:pt>
                <c:pt idx="262">
                  <c:v>0.858912051</c:v>
                </c:pt>
                <c:pt idx="263">
                  <c:v>0.859027803</c:v>
                </c:pt>
                <c:pt idx="264">
                  <c:v>0.859143496</c:v>
                </c:pt>
                <c:pt idx="265">
                  <c:v>0.859259248</c:v>
                </c:pt>
                <c:pt idx="266">
                  <c:v>0.859375</c:v>
                </c:pt>
                <c:pt idx="267">
                  <c:v>0.859490752</c:v>
                </c:pt>
                <c:pt idx="268">
                  <c:v>0.859606504</c:v>
                </c:pt>
                <c:pt idx="269">
                  <c:v>0.859722197</c:v>
                </c:pt>
                <c:pt idx="270">
                  <c:v>0.859837949</c:v>
                </c:pt>
                <c:pt idx="271">
                  <c:v>0.859953701</c:v>
                </c:pt>
                <c:pt idx="272">
                  <c:v>0.860069454</c:v>
                </c:pt>
                <c:pt idx="273">
                  <c:v>0.860185206</c:v>
                </c:pt>
                <c:pt idx="274">
                  <c:v>0.860300899</c:v>
                </c:pt>
                <c:pt idx="275">
                  <c:v>0.860416651</c:v>
                </c:pt>
                <c:pt idx="276">
                  <c:v>0.860532403</c:v>
                </c:pt>
                <c:pt idx="277">
                  <c:v>0.860648155</c:v>
                </c:pt>
                <c:pt idx="278">
                  <c:v>0.860763907</c:v>
                </c:pt>
                <c:pt idx="279">
                  <c:v>0.8608796</c:v>
                </c:pt>
                <c:pt idx="280">
                  <c:v>0.860995352</c:v>
                </c:pt>
                <c:pt idx="281">
                  <c:v>0.861111104</c:v>
                </c:pt>
                <c:pt idx="282">
                  <c:v>0.861226857</c:v>
                </c:pt>
                <c:pt idx="283">
                  <c:v>0.861342609</c:v>
                </c:pt>
                <c:pt idx="284">
                  <c:v>0.861458361</c:v>
                </c:pt>
                <c:pt idx="285">
                  <c:v>0.861574054</c:v>
                </c:pt>
                <c:pt idx="286">
                  <c:v>0.861689806</c:v>
                </c:pt>
                <c:pt idx="287">
                  <c:v>0.861805558</c:v>
                </c:pt>
                <c:pt idx="288">
                  <c:v>0.86192131</c:v>
                </c:pt>
                <c:pt idx="289">
                  <c:v>0.862037063</c:v>
                </c:pt>
                <c:pt idx="290">
                  <c:v>0.862152755</c:v>
                </c:pt>
                <c:pt idx="291">
                  <c:v>0.862268507</c:v>
                </c:pt>
                <c:pt idx="292">
                  <c:v>0.86238426</c:v>
                </c:pt>
                <c:pt idx="293">
                  <c:v>0.862500012</c:v>
                </c:pt>
                <c:pt idx="294">
                  <c:v>0.862615764</c:v>
                </c:pt>
                <c:pt idx="295">
                  <c:v>0.862731457</c:v>
                </c:pt>
                <c:pt idx="296">
                  <c:v>0.862847209</c:v>
                </c:pt>
                <c:pt idx="297">
                  <c:v>0.862962961</c:v>
                </c:pt>
                <c:pt idx="298">
                  <c:v>0.863078713</c:v>
                </c:pt>
                <c:pt idx="299">
                  <c:v>0.863194466</c:v>
                </c:pt>
                <c:pt idx="300">
                  <c:v>0.863310158</c:v>
                </c:pt>
                <c:pt idx="301">
                  <c:v>0.86342591</c:v>
                </c:pt>
                <c:pt idx="302">
                  <c:v>0.863541663</c:v>
                </c:pt>
                <c:pt idx="303">
                  <c:v>0.863657415</c:v>
                </c:pt>
                <c:pt idx="304">
                  <c:v>0.863773167</c:v>
                </c:pt>
                <c:pt idx="305">
                  <c:v>0.86388886</c:v>
                </c:pt>
                <c:pt idx="306">
                  <c:v>0.864004612</c:v>
                </c:pt>
                <c:pt idx="307">
                  <c:v>0.864120364</c:v>
                </c:pt>
                <c:pt idx="308">
                  <c:v>0.864236116</c:v>
                </c:pt>
                <c:pt idx="309">
                  <c:v>0.864351869</c:v>
                </c:pt>
                <c:pt idx="310">
                  <c:v>0.864467621</c:v>
                </c:pt>
                <c:pt idx="311">
                  <c:v>0.864583313</c:v>
                </c:pt>
                <c:pt idx="312">
                  <c:v>0.864699066</c:v>
                </c:pt>
                <c:pt idx="313">
                  <c:v>0.864814818</c:v>
                </c:pt>
                <c:pt idx="314">
                  <c:v>0.86493057</c:v>
                </c:pt>
                <c:pt idx="315">
                  <c:v>0.865046322</c:v>
                </c:pt>
                <c:pt idx="316">
                  <c:v>0.865162015</c:v>
                </c:pt>
                <c:pt idx="317">
                  <c:v>0.865277767</c:v>
                </c:pt>
                <c:pt idx="318">
                  <c:v>0.865393519</c:v>
                </c:pt>
                <c:pt idx="319">
                  <c:v>0.865509272</c:v>
                </c:pt>
                <c:pt idx="320">
                  <c:v>0.865625024</c:v>
                </c:pt>
                <c:pt idx="321">
                  <c:v>0.865740716</c:v>
                </c:pt>
                <c:pt idx="322">
                  <c:v>0.865856469</c:v>
                </c:pt>
                <c:pt idx="323">
                  <c:v>0.865972221</c:v>
                </c:pt>
                <c:pt idx="324">
                  <c:v>0.866087973</c:v>
                </c:pt>
                <c:pt idx="325">
                  <c:v>0.866203725</c:v>
                </c:pt>
                <c:pt idx="326">
                  <c:v>0.866319418</c:v>
                </c:pt>
                <c:pt idx="327">
                  <c:v>0.86643517</c:v>
                </c:pt>
                <c:pt idx="328">
                  <c:v>0.866550922</c:v>
                </c:pt>
                <c:pt idx="329">
                  <c:v>0.866666675</c:v>
                </c:pt>
                <c:pt idx="330">
                  <c:v>0.866782427</c:v>
                </c:pt>
                <c:pt idx="331">
                  <c:v>0.866898119</c:v>
                </c:pt>
                <c:pt idx="332">
                  <c:v>0.867013872</c:v>
                </c:pt>
                <c:pt idx="333">
                  <c:v>0.867129624</c:v>
                </c:pt>
                <c:pt idx="334">
                  <c:v>0.867245376</c:v>
                </c:pt>
                <c:pt idx="335">
                  <c:v>0.867361128</c:v>
                </c:pt>
                <c:pt idx="336">
                  <c:v>0.867476881</c:v>
                </c:pt>
                <c:pt idx="337">
                  <c:v>0.867592573</c:v>
                </c:pt>
                <c:pt idx="338">
                  <c:v>0.867708325</c:v>
                </c:pt>
                <c:pt idx="339">
                  <c:v>0.867824078</c:v>
                </c:pt>
                <c:pt idx="340">
                  <c:v>0.86793983</c:v>
                </c:pt>
                <c:pt idx="341">
                  <c:v>0.868055582</c:v>
                </c:pt>
                <c:pt idx="342">
                  <c:v>0.868171275</c:v>
                </c:pt>
                <c:pt idx="343">
                  <c:v>0.868287027</c:v>
                </c:pt>
                <c:pt idx="344">
                  <c:v>0.868402779</c:v>
                </c:pt>
                <c:pt idx="345">
                  <c:v>0.868518531</c:v>
                </c:pt>
                <c:pt idx="346">
                  <c:v>0.868634284</c:v>
                </c:pt>
                <c:pt idx="347">
                  <c:v>0.868749976</c:v>
                </c:pt>
                <c:pt idx="348">
                  <c:v>0.868865728</c:v>
                </c:pt>
                <c:pt idx="349">
                  <c:v>0.868981481</c:v>
                </c:pt>
                <c:pt idx="350">
                  <c:v>0.869097233</c:v>
                </c:pt>
                <c:pt idx="351">
                  <c:v>0.869212985</c:v>
                </c:pt>
                <c:pt idx="352">
                  <c:v>0.869328678</c:v>
                </c:pt>
                <c:pt idx="353">
                  <c:v>0.86944443</c:v>
                </c:pt>
                <c:pt idx="354">
                  <c:v>0.869560182</c:v>
                </c:pt>
                <c:pt idx="355">
                  <c:v>0.869675934</c:v>
                </c:pt>
                <c:pt idx="356">
                  <c:v>0.869791687</c:v>
                </c:pt>
                <c:pt idx="357">
                  <c:v>0.869907379</c:v>
                </c:pt>
                <c:pt idx="358">
                  <c:v>0.870023131</c:v>
                </c:pt>
                <c:pt idx="359">
                  <c:v>0.870138884</c:v>
                </c:pt>
                <c:pt idx="360">
                  <c:v>0.870254636</c:v>
                </c:pt>
                <c:pt idx="361">
                  <c:v>0.870370388</c:v>
                </c:pt>
                <c:pt idx="362">
                  <c:v>0.87048614</c:v>
                </c:pt>
                <c:pt idx="363">
                  <c:v>0.870601833</c:v>
                </c:pt>
                <c:pt idx="364">
                  <c:v>0.870717585</c:v>
                </c:pt>
                <c:pt idx="365">
                  <c:v>0.870833337</c:v>
                </c:pt>
                <c:pt idx="366">
                  <c:v>0.87094909</c:v>
                </c:pt>
                <c:pt idx="367">
                  <c:v>0.871064842</c:v>
                </c:pt>
                <c:pt idx="368">
                  <c:v>0.871180534</c:v>
                </c:pt>
                <c:pt idx="369">
                  <c:v>0.871296287</c:v>
                </c:pt>
                <c:pt idx="370">
                  <c:v>0.871412039</c:v>
                </c:pt>
                <c:pt idx="371">
                  <c:v>0.871527791</c:v>
                </c:pt>
                <c:pt idx="372">
                  <c:v>0.871643543</c:v>
                </c:pt>
                <c:pt idx="373">
                  <c:v>0.871759236</c:v>
                </c:pt>
                <c:pt idx="374">
                  <c:v>0.871874988</c:v>
                </c:pt>
                <c:pt idx="375">
                  <c:v>0.87199074</c:v>
                </c:pt>
                <c:pt idx="376">
                  <c:v>0.872106493</c:v>
                </c:pt>
                <c:pt idx="377">
                  <c:v>0.872222245</c:v>
                </c:pt>
                <c:pt idx="378">
                  <c:v>0.872337937</c:v>
                </c:pt>
                <c:pt idx="379">
                  <c:v>0.87245369</c:v>
                </c:pt>
                <c:pt idx="380">
                  <c:v>0.872569442</c:v>
                </c:pt>
                <c:pt idx="381">
                  <c:v>0.872685194</c:v>
                </c:pt>
                <c:pt idx="382">
                  <c:v>0.872800946</c:v>
                </c:pt>
                <c:pt idx="383">
                  <c:v>0.872916639</c:v>
                </c:pt>
                <c:pt idx="384">
                  <c:v>0.873032391</c:v>
                </c:pt>
                <c:pt idx="385">
                  <c:v>0.873148143</c:v>
                </c:pt>
                <c:pt idx="386">
                  <c:v>0.873263896</c:v>
                </c:pt>
                <c:pt idx="387">
                  <c:v>0.873379648</c:v>
                </c:pt>
                <c:pt idx="388">
                  <c:v>0.8734954</c:v>
                </c:pt>
                <c:pt idx="389">
                  <c:v>0.873611093</c:v>
                </c:pt>
                <c:pt idx="390">
                  <c:v>0.873726845</c:v>
                </c:pt>
                <c:pt idx="391">
                  <c:v>0.873842597</c:v>
                </c:pt>
                <c:pt idx="392">
                  <c:v>0.873958349</c:v>
                </c:pt>
                <c:pt idx="393">
                  <c:v>0.874074101</c:v>
                </c:pt>
                <c:pt idx="394">
                  <c:v>0.874189794</c:v>
                </c:pt>
                <c:pt idx="395">
                  <c:v>0.874305546</c:v>
                </c:pt>
                <c:pt idx="396">
                  <c:v>0.874421299</c:v>
                </c:pt>
                <c:pt idx="397">
                  <c:v>0.874537051</c:v>
                </c:pt>
                <c:pt idx="398">
                  <c:v>0.874652803</c:v>
                </c:pt>
                <c:pt idx="399">
                  <c:v>0.874768496</c:v>
                </c:pt>
                <c:pt idx="400">
                  <c:v>0.874884248</c:v>
                </c:pt>
                <c:pt idx="401">
                  <c:v>0.875</c:v>
                </c:pt>
                <c:pt idx="402">
                  <c:v>0.875115752</c:v>
                </c:pt>
                <c:pt idx="403">
                  <c:v>0.875231504</c:v>
                </c:pt>
                <c:pt idx="404">
                  <c:v>0.875347197</c:v>
                </c:pt>
                <c:pt idx="405">
                  <c:v>0.875462949</c:v>
                </c:pt>
                <c:pt idx="406">
                  <c:v>0.875578701</c:v>
                </c:pt>
                <c:pt idx="407">
                  <c:v>0.875694454</c:v>
                </c:pt>
                <c:pt idx="408">
                  <c:v>0.875810206</c:v>
                </c:pt>
                <c:pt idx="409">
                  <c:v>0.875925899</c:v>
                </c:pt>
                <c:pt idx="410">
                  <c:v>0.876041651</c:v>
                </c:pt>
                <c:pt idx="411">
                  <c:v>0.876157403</c:v>
                </c:pt>
                <c:pt idx="412">
                  <c:v>0.876273155</c:v>
                </c:pt>
                <c:pt idx="413">
                  <c:v>0.876388907</c:v>
                </c:pt>
                <c:pt idx="414">
                  <c:v>0.8765046</c:v>
                </c:pt>
                <c:pt idx="415">
                  <c:v>0.876620352</c:v>
                </c:pt>
                <c:pt idx="416">
                  <c:v>0.876736104</c:v>
                </c:pt>
                <c:pt idx="417">
                  <c:v>0.876851857</c:v>
                </c:pt>
                <c:pt idx="418">
                  <c:v>0.876967609</c:v>
                </c:pt>
                <c:pt idx="419">
                  <c:v>0.877083361</c:v>
                </c:pt>
                <c:pt idx="420">
                  <c:v>0.877199054</c:v>
                </c:pt>
                <c:pt idx="421">
                  <c:v>0.877314806</c:v>
                </c:pt>
                <c:pt idx="422">
                  <c:v>0.877430558</c:v>
                </c:pt>
                <c:pt idx="423">
                  <c:v>0.87754631</c:v>
                </c:pt>
                <c:pt idx="424">
                  <c:v>0.877662063</c:v>
                </c:pt>
                <c:pt idx="425">
                  <c:v>0.877777755</c:v>
                </c:pt>
                <c:pt idx="426">
                  <c:v>0.877893507</c:v>
                </c:pt>
                <c:pt idx="427">
                  <c:v>0.87800926</c:v>
                </c:pt>
                <c:pt idx="428">
                  <c:v>0.878125012</c:v>
                </c:pt>
                <c:pt idx="429">
                  <c:v>0.878240764</c:v>
                </c:pt>
                <c:pt idx="430">
                  <c:v>0.878356457</c:v>
                </c:pt>
                <c:pt idx="431">
                  <c:v>0.878472209</c:v>
                </c:pt>
                <c:pt idx="432">
                  <c:v>0.878587961</c:v>
                </c:pt>
                <c:pt idx="433">
                  <c:v>0.878703713</c:v>
                </c:pt>
                <c:pt idx="434">
                  <c:v>0.878819466</c:v>
                </c:pt>
                <c:pt idx="435">
                  <c:v>0.878935158</c:v>
                </c:pt>
                <c:pt idx="436">
                  <c:v>0.87905091</c:v>
                </c:pt>
                <c:pt idx="437">
                  <c:v>0.879166663</c:v>
                </c:pt>
                <c:pt idx="438">
                  <c:v>0.879282415</c:v>
                </c:pt>
                <c:pt idx="439">
                  <c:v>0.879398167</c:v>
                </c:pt>
                <c:pt idx="440">
                  <c:v>0.87951386</c:v>
                </c:pt>
                <c:pt idx="441">
                  <c:v>0.879629612</c:v>
                </c:pt>
                <c:pt idx="442">
                  <c:v>0.879745364</c:v>
                </c:pt>
                <c:pt idx="443">
                  <c:v>0.879861116</c:v>
                </c:pt>
                <c:pt idx="444">
                  <c:v>0.879976869</c:v>
                </c:pt>
                <c:pt idx="445">
                  <c:v>0.880092621</c:v>
                </c:pt>
                <c:pt idx="446">
                  <c:v>0.880208313</c:v>
                </c:pt>
                <c:pt idx="447">
                  <c:v>0.880324066</c:v>
                </c:pt>
                <c:pt idx="448">
                  <c:v>0.880439818</c:v>
                </c:pt>
                <c:pt idx="449">
                  <c:v>0.88055557</c:v>
                </c:pt>
                <c:pt idx="450">
                  <c:v>0.880671322</c:v>
                </c:pt>
                <c:pt idx="451">
                  <c:v>0.880787015</c:v>
                </c:pt>
                <c:pt idx="452">
                  <c:v>0.880902767</c:v>
                </c:pt>
                <c:pt idx="453">
                  <c:v>0.881018519</c:v>
                </c:pt>
                <c:pt idx="454">
                  <c:v>0.881134272</c:v>
                </c:pt>
                <c:pt idx="455">
                  <c:v>0.881250024</c:v>
                </c:pt>
                <c:pt idx="456">
                  <c:v>0.881365716</c:v>
                </c:pt>
                <c:pt idx="457">
                  <c:v>0.881481469</c:v>
                </c:pt>
                <c:pt idx="458">
                  <c:v>0.881597221</c:v>
                </c:pt>
                <c:pt idx="459">
                  <c:v>0.881712973</c:v>
                </c:pt>
                <c:pt idx="460">
                  <c:v>0.881828725</c:v>
                </c:pt>
                <c:pt idx="461">
                  <c:v>0.881944418</c:v>
                </c:pt>
                <c:pt idx="462">
                  <c:v>0.88206017</c:v>
                </c:pt>
                <c:pt idx="463">
                  <c:v>0.882175922</c:v>
                </c:pt>
                <c:pt idx="464">
                  <c:v>0.882291675</c:v>
                </c:pt>
                <c:pt idx="465">
                  <c:v>0.882407427</c:v>
                </c:pt>
                <c:pt idx="466">
                  <c:v>0.882523119</c:v>
                </c:pt>
                <c:pt idx="467">
                  <c:v>0.882638872</c:v>
                </c:pt>
                <c:pt idx="468">
                  <c:v>0.882754624</c:v>
                </c:pt>
                <c:pt idx="469">
                  <c:v>0.882870376</c:v>
                </c:pt>
                <c:pt idx="470">
                  <c:v>0.882986128</c:v>
                </c:pt>
                <c:pt idx="471">
                  <c:v>0.883101881</c:v>
                </c:pt>
                <c:pt idx="472">
                  <c:v>0.883217573</c:v>
                </c:pt>
                <c:pt idx="473">
                  <c:v>0.883333325</c:v>
                </c:pt>
                <c:pt idx="474">
                  <c:v>0.883449078</c:v>
                </c:pt>
                <c:pt idx="475">
                  <c:v>0.88356483</c:v>
                </c:pt>
                <c:pt idx="476">
                  <c:v>0.883680582</c:v>
                </c:pt>
                <c:pt idx="477">
                  <c:v>0.883796275</c:v>
                </c:pt>
                <c:pt idx="478">
                  <c:v>0.883912027</c:v>
                </c:pt>
                <c:pt idx="479">
                  <c:v>0.884027779</c:v>
                </c:pt>
                <c:pt idx="480">
                  <c:v>0.884143531</c:v>
                </c:pt>
                <c:pt idx="481">
                  <c:v>0.884259284</c:v>
                </c:pt>
                <c:pt idx="482">
                  <c:v>0.884374976</c:v>
                </c:pt>
                <c:pt idx="483">
                  <c:v>0.884490728</c:v>
                </c:pt>
                <c:pt idx="484">
                  <c:v>0.884606481</c:v>
                </c:pt>
                <c:pt idx="485">
                  <c:v>0.884722233</c:v>
                </c:pt>
                <c:pt idx="486">
                  <c:v>0.884837985</c:v>
                </c:pt>
                <c:pt idx="487">
                  <c:v>0.884953678</c:v>
                </c:pt>
                <c:pt idx="488">
                  <c:v>0.88506943</c:v>
                </c:pt>
                <c:pt idx="489">
                  <c:v>0.885185182</c:v>
                </c:pt>
                <c:pt idx="490">
                  <c:v>0.885300934</c:v>
                </c:pt>
                <c:pt idx="491">
                  <c:v>0.885416687</c:v>
                </c:pt>
                <c:pt idx="492">
                  <c:v>0.885532379</c:v>
                </c:pt>
                <c:pt idx="493">
                  <c:v>0.885648131</c:v>
                </c:pt>
                <c:pt idx="494">
                  <c:v>0.885763884</c:v>
                </c:pt>
                <c:pt idx="495">
                  <c:v>0.885879636</c:v>
                </c:pt>
                <c:pt idx="496">
                  <c:v>0.885995388</c:v>
                </c:pt>
                <c:pt idx="497">
                  <c:v>0.88611114</c:v>
                </c:pt>
                <c:pt idx="498">
                  <c:v>0.886226833</c:v>
                </c:pt>
                <c:pt idx="499">
                  <c:v>0.886342585</c:v>
                </c:pt>
                <c:pt idx="500">
                  <c:v>0.886458337</c:v>
                </c:pt>
                <c:pt idx="501">
                  <c:v>0.88657409</c:v>
                </c:pt>
                <c:pt idx="502">
                  <c:v>0.886689842</c:v>
                </c:pt>
                <c:pt idx="503">
                  <c:v>0.886805534</c:v>
                </c:pt>
                <c:pt idx="504">
                  <c:v>0.886921287</c:v>
                </c:pt>
                <c:pt idx="505">
                  <c:v>0.887037039</c:v>
                </c:pt>
                <c:pt idx="506">
                  <c:v>0.887152791</c:v>
                </c:pt>
                <c:pt idx="507">
                  <c:v>0.887268543</c:v>
                </c:pt>
                <c:pt idx="508">
                  <c:v>0.887384236</c:v>
                </c:pt>
                <c:pt idx="509">
                  <c:v>0.887499988</c:v>
                </c:pt>
                <c:pt idx="510">
                  <c:v>0.88761574</c:v>
                </c:pt>
                <c:pt idx="511">
                  <c:v>0.887731493</c:v>
                </c:pt>
                <c:pt idx="512">
                  <c:v>0.887847245</c:v>
                </c:pt>
                <c:pt idx="513">
                  <c:v>0.887962937</c:v>
                </c:pt>
                <c:pt idx="514">
                  <c:v>0.88807869</c:v>
                </c:pt>
                <c:pt idx="515">
                  <c:v>0.888194442</c:v>
                </c:pt>
                <c:pt idx="516">
                  <c:v>0.888310194</c:v>
                </c:pt>
                <c:pt idx="517">
                  <c:v>0.888425946</c:v>
                </c:pt>
                <c:pt idx="518">
                  <c:v>0.888541639</c:v>
                </c:pt>
                <c:pt idx="519">
                  <c:v>0.888657391</c:v>
                </c:pt>
                <c:pt idx="520">
                  <c:v>0.888773143</c:v>
                </c:pt>
                <c:pt idx="521">
                  <c:v>0.888888896</c:v>
                </c:pt>
                <c:pt idx="522">
                  <c:v>0.889004648</c:v>
                </c:pt>
                <c:pt idx="523">
                  <c:v>0.8891204</c:v>
                </c:pt>
                <c:pt idx="524">
                  <c:v>0.889236093</c:v>
                </c:pt>
                <c:pt idx="525">
                  <c:v>0.889351845</c:v>
                </c:pt>
                <c:pt idx="526">
                  <c:v>0.889467597</c:v>
                </c:pt>
                <c:pt idx="527">
                  <c:v>0.889583349</c:v>
                </c:pt>
                <c:pt idx="528">
                  <c:v>0.889699101</c:v>
                </c:pt>
                <c:pt idx="529">
                  <c:v>0.889814794</c:v>
                </c:pt>
                <c:pt idx="530">
                  <c:v>0.889930546</c:v>
                </c:pt>
                <c:pt idx="531">
                  <c:v>0.890046299</c:v>
                </c:pt>
                <c:pt idx="532">
                  <c:v>0.890162051</c:v>
                </c:pt>
                <c:pt idx="533">
                  <c:v>0.890277803</c:v>
                </c:pt>
                <c:pt idx="534">
                  <c:v>0.890393496</c:v>
                </c:pt>
                <c:pt idx="535">
                  <c:v>0.890509248</c:v>
                </c:pt>
                <c:pt idx="536">
                  <c:v>0.890625</c:v>
                </c:pt>
                <c:pt idx="537">
                  <c:v>0.890740752</c:v>
                </c:pt>
                <c:pt idx="538">
                  <c:v>0.890856504</c:v>
                </c:pt>
                <c:pt idx="539">
                  <c:v>0.890972197</c:v>
                </c:pt>
                <c:pt idx="540">
                  <c:v>0.891087949</c:v>
                </c:pt>
                <c:pt idx="541">
                  <c:v>0.891203701</c:v>
                </c:pt>
                <c:pt idx="542">
                  <c:v>0.891319454</c:v>
                </c:pt>
                <c:pt idx="543">
                  <c:v>0.891435206</c:v>
                </c:pt>
                <c:pt idx="544">
                  <c:v>0.891550899</c:v>
                </c:pt>
                <c:pt idx="545">
                  <c:v>0.891666651</c:v>
                </c:pt>
                <c:pt idx="546">
                  <c:v>0.891782403</c:v>
                </c:pt>
                <c:pt idx="547">
                  <c:v>0.891898155</c:v>
                </c:pt>
                <c:pt idx="548">
                  <c:v>0.892013907</c:v>
                </c:pt>
                <c:pt idx="549">
                  <c:v>0.8921296</c:v>
                </c:pt>
                <c:pt idx="550">
                  <c:v>0.892245352</c:v>
                </c:pt>
                <c:pt idx="551">
                  <c:v>0.892361104</c:v>
                </c:pt>
                <c:pt idx="552">
                  <c:v>0.892476857</c:v>
                </c:pt>
                <c:pt idx="553">
                  <c:v>0.892592609</c:v>
                </c:pt>
                <c:pt idx="554">
                  <c:v>0.892708361</c:v>
                </c:pt>
                <c:pt idx="555">
                  <c:v>0.892824054</c:v>
                </c:pt>
                <c:pt idx="556">
                  <c:v>0.892939806</c:v>
                </c:pt>
                <c:pt idx="557">
                  <c:v>0.893055558</c:v>
                </c:pt>
                <c:pt idx="558">
                  <c:v>0.89317131</c:v>
                </c:pt>
                <c:pt idx="559">
                  <c:v>0.893287063</c:v>
                </c:pt>
                <c:pt idx="560">
                  <c:v>0.893402755</c:v>
                </c:pt>
                <c:pt idx="561">
                  <c:v>0.893518507</c:v>
                </c:pt>
                <c:pt idx="562">
                  <c:v>0.89363426</c:v>
                </c:pt>
                <c:pt idx="563">
                  <c:v>0.893750012</c:v>
                </c:pt>
                <c:pt idx="564">
                  <c:v>0.893865764</c:v>
                </c:pt>
                <c:pt idx="565">
                  <c:v>0.893981457</c:v>
                </c:pt>
                <c:pt idx="566">
                  <c:v>0.894097209</c:v>
                </c:pt>
                <c:pt idx="567">
                  <c:v>0.894212961</c:v>
                </c:pt>
                <c:pt idx="568">
                  <c:v>0.894328713</c:v>
                </c:pt>
                <c:pt idx="569">
                  <c:v>0.894444466</c:v>
                </c:pt>
                <c:pt idx="570">
                  <c:v>0.894560158</c:v>
                </c:pt>
                <c:pt idx="571">
                  <c:v>0.89467591</c:v>
                </c:pt>
                <c:pt idx="572">
                  <c:v>0.894791663</c:v>
                </c:pt>
                <c:pt idx="573">
                  <c:v>0.894907415</c:v>
                </c:pt>
                <c:pt idx="574">
                  <c:v>0.895023167</c:v>
                </c:pt>
                <c:pt idx="575">
                  <c:v>0.89513886</c:v>
                </c:pt>
                <c:pt idx="576">
                  <c:v>0.895254612</c:v>
                </c:pt>
                <c:pt idx="577">
                  <c:v>0.895370364</c:v>
                </c:pt>
                <c:pt idx="578">
                  <c:v>0.895486116</c:v>
                </c:pt>
                <c:pt idx="579">
                  <c:v>0.895601869</c:v>
                </c:pt>
                <c:pt idx="580">
                  <c:v>0.895717621</c:v>
                </c:pt>
                <c:pt idx="581">
                  <c:v>0.895833313</c:v>
                </c:pt>
                <c:pt idx="582">
                  <c:v>0.895949066</c:v>
                </c:pt>
                <c:pt idx="583">
                  <c:v>0.896064818</c:v>
                </c:pt>
                <c:pt idx="584">
                  <c:v>0.89618057</c:v>
                </c:pt>
                <c:pt idx="585">
                  <c:v>0.896296322</c:v>
                </c:pt>
                <c:pt idx="586">
                  <c:v>0.896412015</c:v>
                </c:pt>
                <c:pt idx="587">
                  <c:v>0.896527767</c:v>
                </c:pt>
                <c:pt idx="588">
                  <c:v>0.896643519</c:v>
                </c:pt>
              </c:strCache>
            </c:strRef>
          </c:xVal>
          <c:yVal>
            <c:numRef>
              <c:f>Data!$Q$9:$Q$597</c:f>
              <c:numCache>
                <c:ptCount val="589"/>
                <c:pt idx="32">
                  <c:v>63.4</c:v>
                </c:pt>
                <c:pt idx="33">
                  <c:v>66.3</c:v>
                </c:pt>
                <c:pt idx="34">
                  <c:v>35.6</c:v>
                </c:pt>
                <c:pt idx="35">
                  <c:v>49</c:v>
                </c:pt>
                <c:pt idx="36">
                  <c:v>46</c:v>
                </c:pt>
                <c:pt idx="37">
                  <c:v>49</c:v>
                </c:pt>
                <c:pt idx="38">
                  <c:v>47.5</c:v>
                </c:pt>
                <c:pt idx="39">
                  <c:v>47.9</c:v>
                </c:pt>
                <c:pt idx="40">
                  <c:v>48.9</c:v>
                </c:pt>
                <c:pt idx="41">
                  <c:v>44.8</c:v>
                </c:pt>
                <c:pt idx="42">
                  <c:v>41.5</c:v>
                </c:pt>
                <c:pt idx="43">
                  <c:v>39.1</c:v>
                </c:pt>
                <c:pt idx="44">
                  <c:v>47.9</c:v>
                </c:pt>
                <c:pt idx="45">
                  <c:v>49.4</c:v>
                </c:pt>
                <c:pt idx="46">
                  <c:v>47.9</c:v>
                </c:pt>
                <c:pt idx="47">
                  <c:v>46.9</c:v>
                </c:pt>
                <c:pt idx="48">
                  <c:v>45</c:v>
                </c:pt>
                <c:pt idx="49">
                  <c:v>45.5</c:v>
                </c:pt>
                <c:pt idx="50">
                  <c:v>48.1</c:v>
                </c:pt>
                <c:pt idx="51">
                  <c:v>48.9</c:v>
                </c:pt>
                <c:pt idx="52">
                  <c:v>51</c:v>
                </c:pt>
                <c:pt idx="53">
                  <c:v>53.4</c:v>
                </c:pt>
                <c:pt idx="54">
                  <c:v>51.9</c:v>
                </c:pt>
                <c:pt idx="55">
                  <c:v>51.5</c:v>
                </c:pt>
                <c:pt idx="56">
                  <c:v>52.5</c:v>
                </c:pt>
                <c:pt idx="57">
                  <c:v>53.4</c:v>
                </c:pt>
                <c:pt idx="58">
                  <c:v>54.4</c:v>
                </c:pt>
                <c:pt idx="59">
                  <c:v>50.9</c:v>
                </c:pt>
                <c:pt idx="60">
                  <c:v>51.5</c:v>
                </c:pt>
                <c:pt idx="61">
                  <c:v>51.1</c:v>
                </c:pt>
                <c:pt idx="62">
                  <c:v>50.4</c:v>
                </c:pt>
                <c:pt idx="63">
                  <c:v>52.5</c:v>
                </c:pt>
                <c:pt idx="64">
                  <c:v>53.6</c:v>
                </c:pt>
                <c:pt idx="65">
                  <c:v>52</c:v>
                </c:pt>
                <c:pt idx="66">
                  <c:v>51.6</c:v>
                </c:pt>
                <c:pt idx="67">
                  <c:v>55.9</c:v>
                </c:pt>
                <c:pt idx="68">
                  <c:v>57.9</c:v>
                </c:pt>
                <c:pt idx="69">
                  <c:v>49.4</c:v>
                </c:pt>
                <c:pt idx="70">
                  <c:v>49.9</c:v>
                </c:pt>
                <c:pt idx="71">
                  <c:v>49.6</c:v>
                </c:pt>
                <c:pt idx="72">
                  <c:v>48.9</c:v>
                </c:pt>
                <c:pt idx="73">
                  <c:v>51.9</c:v>
                </c:pt>
                <c:pt idx="74">
                  <c:v>54.9</c:v>
                </c:pt>
                <c:pt idx="75">
                  <c:v>50.9</c:v>
                </c:pt>
                <c:pt idx="76">
                  <c:v>54.5</c:v>
                </c:pt>
                <c:pt idx="77">
                  <c:v>55.4</c:v>
                </c:pt>
                <c:pt idx="78">
                  <c:v>57.4</c:v>
                </c:pt>
                <c:pt idx="79">
                  <c:v>53.5</c:v>
                </c:pt>
                <c:pt idx="80">
                  <c:v>58.4</c:v>
                </c:pt>
                <c:pt idx="81">
                  <c:v>65.8</c:v>
                </c:pt>
                <c:pt idx="82">
                  <c:v>62.3</c:v>
                </c:pt>
                <c:pt idx="83">
                  <c:v>63.3</c:v>
                </c:pt>
                <c:pt idx="84">
                  <c:v>68.3</c:v>
                </c:pt>
                <c:pt idx="85">
                  <c:v>69.9</c:v>
                </c:pt>
                <c:pt idx="86">
                  <c:v>69.4</c:v>
                </c:pt>
                <c:pt idx="87">
                  <c:v>76.4</c:v>
                </c:pt>
                <c:pt idx="88">
                  <c:v>81.7</c:v>
                </c:pt>
                <c:pt idx="89">
                  <c:v>78.9</c:v>
                </c:pt>
                <c:pt idx="90">
                  <c:v>83.4</c:v>
                </c:pt>
                <c:pt idx="91">
                  <c:v>81.4</c:v>
                </c:pt>
                <c:pt idx="92">
                  <c:v>81.4</c:v>
                </c:pt>
                <c:pt idx="93">
                  <c:v>82.8</c:v>
                </c:pt>
                <c:pt idx="94">
                  <c:v>83.5</c:v>
                </c:pt>
                <c:pt idx="95">
                  <c:v>81.4</c:v>
                </c:pt>
                <c:pt idx="96">
                  <c:v>84.4</c:v>
                </c:pt>
                <c:pt idx="97">
                  <c:v>82.7</c:v>
                </c:pt>
                <c:pt idx="98">
                  <c:v>86.5</c:v>
                </c:pt>
                <c:pt idx="99">
                  <c:v>86.9</c:v>
                </c:pt>
                <c:pt idx="100">
                  <c:v>89.9</c:v>
                </c:pt>
                <c:pt idx="101">
                  <c:v>88.8</c:v>
                </c:pt>
                <c:pt idx="102">
                  <c:v>89.7</c:v>
                </c:pt>
                <c:pt idx="103">
                  <c:v>82.8</c:v>
                </c:pt>
                <c:pt idx="104">
                  <c:v>82.9</c:v>
                </c:pt>
                <c:pt idx="105">
                  <c:v>82.9</c:v>
                </c:pt>
                <c:pt idx="106">
                  <c:v>83.9</c:v>
                </c:pt>
                <c:pt idx="107">
                  <c:v>84.4</c:v>
                </c:pt>
                <c:pt idx="108">
                  <c:v>85.4</c:v>
                </c:pt>
                <c:pt idx="109">
                  <c:v>79.9</c:v>
                </c:pt>
                <c:pt idx="110">
                  <c:v>82.4</c:v>
                </c:pt>
                <c:pt idx="111">
                  <c:v>78.9</c:v>
                </c:pt>
                <c:pt idx="112">
                  <c:v>83.4</c:v>
                </c:pt>
                <c:pt idx="113">
                  <c:v>82.8</c:v>
                </c:pt>
                <c:pt idx="114">
                  <c:v>85</c:v>
                </c:pt>
                <c:pt idx="115">
                  <c:v>87.4</c:v>
                </c:pt>
                <c:pt idx="116">
                  <c:v>86.4</c:v>
                </c:pt>
                <c:pt idx="117">
                  <c:v>80.3</c:v>
                </c:pt>
                <c:pt idx="118">
                  <c:v>80.7</c:v>
                </c:pt>
                <c:pt idx="119">
                  <c:v>81.4</c:v>
                </c:pt>
                <c:pt idx="120">
                  <c:v>80.9</c:v>
                </c:pt>
                <c:pt idx="121">
                  <c:v>75.3</c:v>
                </c:pt>
                <c:pt idx="122">
                  <c:v>72.9</c:v>
                </c:pt>
                <c:pt idx="123">
                  <c:v>70.8</c:v>
                </c:pt>
                <c:pt idx="124">
                  <c:v>72.9</c:v>
                </c:pt>
                <c:pt idx="125">
                  <c:v>73.9</c:v>
                </c:pt>
                <c:pt idx="126">
                  <c:v>77.8</c:v>
                </c:pt>
                <c:pt idx="127">
                  <c:v>76.3</c:v>
                </c:pt>
                <c:pt idx="128">
                  <c:v>80.3</c:v>
                </c:pt>
                <c:pt idx="129">
                  <c:v>78.4</c:v>
                </c:pt>
                <c:pt idx="130">
                  <c:v>79.1</c:v>
                </c:pt>
                <c:pt idx="131">
                  <c:v>79.9</c:v>
                </c:pt>
                <c:pt idx="132">
                  <c:v>81.9</c:v>
                </c:pt>
                <c:pt idx="133">
                  <c:v>77</c:v>
                </c:pt>
                <c:pt idx="134">
                  <c:v>85.4</c:v>
                </c:pt>
                <c:pt idx="135">
                  <c:v>83.4</c:v>
                </c:pt>
                <c:pt idx="136">
                  <c:v>83.9</c:v>
                </c:pt>
                <c:pt idx="137">
                  <c:v>84.4</c:v>
                </c:pt>
                <c:pt idx="138">
                  <c:v>81.4</c:v>
                </c:pt>
                <c:pt idx="139">
                  <c:v>77</c:v>
                </c:pt>
                <c:pt idx="140">
                  <c:v>78.9</c:v>
                </c:pt>
                <c:pt idx="141">
                  <c:v>74.3</c:v>
                </c:pt>
                <c:pt idx="142">
                  <c:v>73.9</c:v>
                </c:pt>
                <c:pt idx="143">
                  <c:v>65.9</c:v>
                </c:pt>
                <c:pt idx="144">
                  <c:v>63.9</c:v>
                </c:pt>
                <c:pt idx="145">
                  <c:v>60.3</c:v>
                </c:pt>
                <c:pt idx="146">
                  <c:v>60.9</c:v>
                </c:pt>
                <c:pt idx="147">
                  <c:v>55.9</c:v>
                </c:pt>
                <c:pt idx="148">
                  <c:v>61.5</c:v>
                </c:pt>
                <c:pt idx="149">
                  <c:v>60.4</c:v>
                </c:pt>
                <c:pt idx="150">
                  <c:v>58.9</c:v>
                </c:pt>
                <c:pt idx="151">
                  <c:v>58.4</c:v>
                </c:pt>
                <c:pt idx="152">
                  <c:v>61.4</c:v>
                </c:pt>
                <c:pt idx="153">
                  <c:v>57.5</c:v>
                </c:pt>
                <c:pt idx="154">
                  <c:v>60.5</c:v>
                </c:pt>
                <c:pt idx="155">
                  <c:v>63.9</c:v>
                </c:pt>
                <c:pt idx="156">
                  <c:v>65.2</c:v>
                </c:pt>
                <c:pt idx="157">
                  <c:v>62.9</c:v>
                </c:pt>
                <c:pt idx="158">
                  <c:v>64.5</c:v>
                </c:pt>
                <c:pt idx="159">
                  <c:v>65.4</c:v>
                </c:pt>
                <c:pt idx="160">
                  <c:v>69.4</c:v>
                </c:pt>
                <c:pt idx="161">
                  <c:v>68.3</c:v>
                </c:pt>
                <c:pt idx="162">
                  <c:v>67.9</c:v>
                </c:pt>
                <c:pt idx="163">
                  <c:v>68</c:v>
                </c:pt>
                <c:pt idx="164">
                  <c:v>71.5</c:v>
                </c:pt>
                <c:pt idx="165">
                  <c:v>70.4</c:v>
                </c:pt>
                <c:pt idx="166">
                  <c:v>70.8</c:v>
                </c:pt>
                <c:pt idx="167">
                  <c:v>70.5</c:v>
                </c:pt>
                <c:pt idx="168">
                  <c:v>72.4</c:v>
                </c:pt>
                <c:pt idx="169">
                  <c:v>73.9</c:v>
                </c:pt>
                <c:pt idx="170">
                  <c:v>75.3</c:v>
                </c:pt>
                <c:pt idx="171">
                  <c:v>73.4</c:v>
                </c:pt>
                <c:pt idx="172">
                  <c:v>75.9</c:v>
                </c:pt>
                <c:pt idx="173">
                  <c:v>76.5</c:v>
                </c:pt>
                <c:pt idx="174">
                  <c:v>78</c:v>
                </c:pt>
                <c:pt idx="175">
                  <c:v>75.7</c:v>
                </c:pt>
                <c:pt idx="176">
                  <c:v>77.4</c:v>
                </c:pt>
                <c:pt idx="177">
                  <c:v>77.4</c:v>
                </c:pt>
                <c:pt idx="178">
                  <c:v>77.4</c:v>
                </c:pt>
                <c:pt idx="179">
                  <c:v>77.4</c:v>
                </c:pt>
                <c:pt idx="180">
                  <c:v>80.3</c:v>
                </c:pt>
                <c:pt idx="181">
                  <c:v>77.2</c:v>
                </c:pt>
                <c:pt idx="182">
                  <c:v>79.4</c:v>
                </c:pt>
                <c:pt idx="183">
                  <c:v>78.9</c:v>
                </c:pt>
                <c:pt idx="184">
                  <c:v>80.4</c:v>
                </c:pt>
                <c:pt idx="185">
                  <c:v>80.3</c:v>
                </c:pt>
                <c:pt idx="186">
                  <c:v>84.4</c:v>
                </c:pt>
                <c:pt idx="187">
                  <c:v>83.4</c:v>
                </c:pt>
                <c:pt idx="188">
                  <c:v>84</c:v>
                </c:pt>
                <c:pt idx="189">
                  <c:v>83.4</c:v>
                </c:pt>
                <c:pt idx="190">
                  <c:v>86.8</c:v>
                </c:pt>
                <c:pt idx="191">
                  <c:v>83.8</c:v>
                </c:pt>
                <c:pt idx="192">
                  <c:v>83.9</c:v>
                </c:pt>
                <c:pt idx="193">
                  <c:v>84.9</c:v>
                </c:pt>
                <c:pt idx="194">
                  <c:v>88.9</c:v>
                </c:pt>
                <c:pt idx="195">
                  <c:v>86.8</c:v>
                </c:pt>
                <c:pt idx="196">
                  <c:v>87.8</c:v>
                </c:pt>
                <c:pt idx="197">
                  <c:v>84.4</c:v>
                </c:pt>
                <c:pt idx="198">
                  <c:v>84.4</c:v>
                </c:pt>
                <c:pt idx="199">
                  <c:v>82.6</c:v>
                </c:pt>
                <c:pt idx="200">
                  <c:v>84.3</c:v>
                </c:pt>
                <c:pt idx="201">
                  <c:v>83.3</c:v>
                </c:pt>
                <c:pt idx="202">
                  <c:v>84.4</c:v>
                </c:pt>
                <c:pt idx="203">
                  <c:v>83.4</c:v>
                </c:pt>
                <c:pt idx="204">
                  <c:v>85.4</c:v>
                </c:pt>
                <c:pt idx="205">
                  <c:v>84.2</c:v>
                </c:pt>
                <c:pt idx="206">
                  <c:v>87.3</c:v>
                </c:pt>
                <c:pt idx="207">
                  <c:v>85.3</c:v>
                </c:pt>
                <c:pt idx="208">
                  <c:v>82.4</c:v>
                </c:pt>
                <c:pt idx="209">
                  <c:v>81.9</c:v>
                </c:pt>
                <c:pt idx="210">
                  <c:v>83.8</c:v>
                </c:pt>
                <c:pt idx="211">
                  <c:v>81</c:v>
                </c:pt>
                <c:pt idx="212">
                  <c:v>80.9</c:v>
                </c:pt>
                <c:pt idx="213">
                  <c:v>80.4</c:v>
                </c:pt>
                <c:pt idx="214">
                  <c:v>79.8</c:v>
                </c:pt>
                <c:pt idx="215">
                  <c:v>79.4</c:v>
                </c:pt>
                <c:pt idx="216">
                  <c:v>79.5</c:v>
                </c:pt>
                <c:pt idx="217">
                  <c:v>80.9</c:v>
                </c:pt>
                <c:pt idx="218">
                  <c:v>81.3</c:v>
                </c:pt>
                <c:pt idx="219">
                  <c:v>80.4</c:v>
                </c:pt>
                <c:pt idx="220">
                  <c:v>76.9</c:v>
                </c:pt>
                <c:pt idx="221">
                  <c:v>74.4</c:v>
                </c:pt>
                <c:pt idx="222">
                  <c:v>77.8</c:v>
                </c:pt>
                <c:pt idx="223">
                  <c:v>75.9</c:v>
                </c:pt>
                <c:pt idx="224">
                  <c:v>77.7</c:v>
                </c:pt>
                <c:pt idx="225">
                  <c:v>75.4</c:v>
                </c:pt>
                <c:pt idx="226">
                  <c:v>77.9</c:v>
                </c:pt>
                <c:pt idx="227">
                  <c:v>75.5</c:v>
                </c:pt>
                <c:pt idx="228">
                  <c:v>74.8</c:v>
                </c:pt>
                <c:pt idx="229">
                  <c:v>74.9</c:v>
                </c:pt>
                <c:pt idx="230">
                  <c:v>74.3</c:v>
                </c:pt>
                <c:pt idx="231">
                  <c:v>77.9</c:v>
                </c:pt>
                <c:pt idx="232">
                  <c:v>78.4</c:v>
                </c:pt>
                <c:pt idx="233">
                  <c:v>75.4</c:v>
                </c:pt>
                <c:pt idx="234">
                  <c:v>69.8</c:v>
                </c:pt>
                <c:pt idx="235">
                  <c:v>67.4</c:v>
                </c:pt>
                <c:pt idx="236">
                  <c:v>75.4</c:v>
                </c:pt>
                <c:pt idx="237">
                  <c:v>79</c:v>
                </c:pt>
                <c:pt idx="238">
                  <c:v>78.4</c:v>
                </c:pt>
                <c:pt idx="239">
                  <c:v>78.6</c:v>
                </c:pt>
                <c:pt idx="240">
                  <c:v>77.9</c:v>
                </c:pt>
                <c:pt idx="241">
                  <c:v>74.2</c:v>
                </c:pt>
                <c:pt idx="242">
                  <c:v>77.3</c:v>
                </c:pt>
                <c:pt idx="243">
                  <c:v>77.4</c:v>
                </c:pt>
                <c:pt idx="244">
                  <c:v>77.3</c:v>
                </c:pt>
                <c:pt idx="245">
                  <c:v>78.1</c:v>
                </c:pt>
                <c:pt idx="246">
                  <c:v>78.6</c:v>
                </c:pt>
                <c:pt idx="247">
                  <c:v>77.9</c:v>
                </c:pt>
                <c:pt idx="248">
                  <c:v>75.4</c:v>
                </c:pt>
                <c:pt idx="249">
                  <c:v>73.3</c:v>
                </c:pt>
                <c:pt idx="250">
                  <c:v>69.4</c:v>
                </c:pt>
                <c:pt idx="251">
                  <c:v>65.9</c:v>
                </c:pt>
                <c:pt idx="252">
                  <c:v>73.9</c:v>
                </c:pt>
                <c:pt idx="253">
                  <c:v>77.3</c:v>
                </c:pt>
                <c:pt idx="254">
                  <c:v>77.9</c:v>
                </c:pt>
                <c:pt idx="255">
                  <c:v>74.5</c:v>
                </c:pt>
                <c:pt idx="256">
                  <c:v>72.9</c:v>
                </c:pt>
                <c:pt idx="257">
                  <c:v>77.9</c:v>
                </c:pt>
                <c:pt idx="258">
                  <c:v>76.4</c:v>
                </c:pt>
                <c:pt idx="259">
                  <c:v>73.8</c:v>
                </c:pt>
                <c:pt idx="260">
                  <c:v>75.6</c:v>
                </c:pt>
                <c:pt idx="261">
                  <c:v>74.5</c:v>
                </c:pt>
                <c:pt idx="262">
                  <c:v>72.4</c:v>
                </c:pt>
                <c:pt idx="263">
                  <c:v>71.3</c:v>
                </c:pt>
                <c:pt idx="264">
                  <c:v>71.5</c:v>
                </c:pt>
                <c:pt idx="265">
                  <c:v>71.5</c:v>
                </c:pt>
                <c:pt idx="266">
                  <c:v>74.3</c:v>
                </c:pt>
                <c:pt idx="267">
                  <c:v>74.3</c:v>
                </c:pt>
                <c:pt idx="268">
                  <c:v>70.8</c:v>
                </c:pt>
                <c:pt idx="269">
                  <c:v>70.8</c:v>
                </c:pt>
                <c:pt idx="270">
                  <c:v>70.9</c:v>
                </c:pt>
                <c:pt idx="271">
                  <c:v>70.4</c:v>
                </c:pt>
                <c:pt idx="272">
                  <c:v>67.4</c:v>
                </c:pt>
                <c:pt idx="273">
                  <c:v>67.8</c:v>
                </c:pt>
                <c:pt idx="274">
                  <c:v>72.4</c:v>
                </c:pt>
                <c:pt idx="275">
                  <c:v>72.9</c:v>
                </c:pt>
                <c:pt idx="276">
                  <c:v>72.9</c:v>
                </c:pt>
                <c:pt idx="277">
                  <c:v>73.4</c:v>
                </c:pt>
                <c:pt idx="278">
                  <c:v>70.8</c:v>
                </c:pt>
                <c:pt idx="279">
                  <c:v>71.7</c:v>
                </c:pt>
                <c:pt idx="280">
                  <c:v>71.5</c:v>
                </c:pt>
                <c:pt idx="281">
                  <c:v>70.9</c:v>
                </c:pt>
                <c:pt idx="282">
                  <c:v>68.9</c:v>
                </c:pt>
                <c:pt idx="283">
                  <c:v>68.4</c:v>
                </c:pt>
                <c:pt idx="284">
                  <c:v>69</c:v>
                </c:pt>
                <c:pt idx="285">
                  <c:v>69.9</c:v>
                </c:pt>
                <c:pt idx="286">
                  <c:v>70</c:v>
                </c:pt>
                <c:pt idx="287">
                  <c:v>69.4</c:v>
                </c:pt>
                <c:pt idx="288">
                  <c:v>70.3</c:v>
                </c:pt>
                <c:pt idx="289">
                  <c:v>72</c:v>
                </c:pt>
                <c:pt idx="290">
                  <c:v>72.6</c:v>
                </c:pt>
                <c:pt idx="291">
                  <c:v>72.8</c:v>
                </c:pt>
                <c:pt idx="292">
                  <c:v>72.7</c:v>
                </c:pt>
                <c:pt idx="293">
                  <c:v>72.3</c:v>
                </c:pt>
                <c:pt idx="294">
                  <c:v>69.4</c:v>
                </c:pt>
                <c:pt idx="295">
                  <c:v>69.5</c:v>
                </c:pt>
                <c:pt idx="296">
                  <c:v>70.4</c:v>
                </c:pt>
                <c:pt idx="297">
                  <c:v>67.9</c:v>
                </c:pt>
                <c:pt idx="298">
                  <c:v>62.8</c:v>
                </c:pt>
                <c:pt idx="299">
                  <c:v>61.9</c:v>
                </c:pt>
                <c:pt idx="300">
                  <c:v>58.4</c:v>
                </c:pt>
                <c:pt idx="301">
                  <c:v>57.6</c:v>
                </c:pt>
                <c:pt idx="302">
                  <c:v>60.5</c:v>
                </c:pt>
                <c:pt idx="303">
                  <c:v>62</c:v>
                </c:pt>
                <c:pt idx="304">
                  <c:v>61.1</c:v>
                </c:pt>
                <c:pt idx="305">
                  <c:v>58.9</c:v>
                </c:pt>
                <c:pt idx="306">
                  <c:v>62.9</c:v>
                </c:pt>
                <c:pt idx="307">
                  <c:v>66.4</c:v>
                </c:pt>
                <c:pt idx="308">
                  <c:v>69.4</c:v>
                </c:pt>
                <c:pt idx="309">
                  <c:v>63.9</c:v>
                </c:pt>
                <c:pt idx="310">
                  <c:v>60.4</c:v>
                </c:pt>
                <c:pt idx="311">
                  <c:v>62.4</c:v>
                </c:pt>
                <c:pt idx="312">
                  <c:v>60.9</c:v>
                </c:pt>
                <c:pt idx="313">
                  <c:v>62.3</c:v>
                </c:pt>
                <c:pt idx="314">
                  <c:v>62.4</c:v>
                </c:pt>
                <c:pt idx="315">
                  <c:v>62.4</c:v>
                </c:pt>
                <c:pt idx="316">
                  <c:v>61.8</c:v>
                </c:pt>
                <c:pt idx="317">
                  <c:v>65.1</c:v>
                </c:pt>
                <c:pt idx="318">
                  <c:v>63.9</c:v>
                </c:pt>
                <c:pt idx="319">
                  <c:v>61.9</c:v>
                </c:pt>
                <c:pt idx="320">
                  <c:v>59.4</c:v>
                </c:pt>
                <c:pt idx="321">
                  <c:v>59.4</c:v>
                </c:pt>
                <c:pt idx="322">
                  <c:v>55.4</c:v>
                </c:pt>
                <c:pt idx="323">
                  <c:v>54.9</c:v>
                </c:pt>
                <c:pt idx="324">
                  <c:v>55</c:v>
                </c:pt>
                <c:pt idx="325">
                  <c:v>55</c:v>
                </c:pt>
                <c:pt idx="326">
                  <c:v>54</c:v>
                </c:pt>
                <c:pt idx="327">
                  <c:v>56.1</c:v>
                </c:pt>
                <c:pt idx="328">
                  <c:v>56.6</c:v>
                </c:pt>
                <c:pt idx="329">
                  <c:v>59.4</c:v>
                </c:pt>
                <c:pt idx="330">
                  <c:v>59.9</c:v>
                </c:pt>
                <c:pt idx="331">
                  <c:v>58.4</c:v>
                </c:pt>
                <c:pt idx="332">
                  <c:v>54.5</c:v>
                </c:pt>
                <c:pt idx="333">
                  <c:v>56.9</c:v>
                </c:pt>
                <c:pt idx="334">
                  <c:v>56</c:v>
                </c:pt>
                <c:pt idx="335">
                  <c:v>56.3</c:v>
                </c:pt>
                <c:pt idx="336">
                  <c:v>53.5</c:v>
                </c:pt>
                <c:pt idx="337">
                  <c:v>54.9</c:v>
                </c:pt>
                <c:pt idx="338">
                  <c:v>54.5</c:v>
                </c:pt>
                <c:pt idx="339">
                  <c:v>57.4</c:v>
                </c:pt>
                <c:pt idx="340">
                  <c:v>58.4</c:v>
                </c:pt>
                <c:pt idx="341">
                  <c:v>61.5</c:v>
                </c:pt>
                <c:pt idx="342">
                  <c:v>60.9</c:v>
                </c:pt>
                <c:pt idx="343">
                  <c:v>65.9</c:v>
                </c:pt>
                <c:pt idx="344">
                  <c:v>64</c:v>
                </c:pt>
                <c:pt idx="345">
                  <c:v>65.3</c:v>
                </c:pt>
                <c:pt idx="346">
                  <c:v>64.9</c:v>
                </c:pt>
                <c:pt idx="347">
                  <c:v>67.9</c:v>
                </c:pt>
                <c:pt idx="348">
                  <c:v>69.5</c:v>
                </c:pt>
                <c:pt idx="349">
                  <c:v>67.9</c:v>
                </c:pt>
                <c:pt idx="350">
                  <c:v>63.4</c:v>
                </c:pt>
                <c:pt idx="351">
                  <c:v>64.9</c:v>
                </c:pt>
                <c:pt idx="352">
                  <c:v>64.9</c:v>
                </c:pt>
                <c:pt idx="353">
                  <c:v>69.9</c:v>
                </c:pt>
                <c:pt idx="354">
                  <c:v>66.9</c:v>
                </c:pt>
                <c:pt idx="355">
                  <c:v>66.6</c:v>
                </c:pt>
                <c:pt idx="356">
                  <c:v>65.8</c:v>
                </c:pt>
                <c:pt idx="357">
                  <c:v>67.9</c:v>
                </c:pt>
                <c:pt idx="358">
                  <c:v>66.4</c:v>
                </c:pt>
                <c:pt idx="359">
                  <c:v>66.5</c:v>
                </c:pt>
                <c:pt idx="360">
                  <c:v>65.9</c:v>
                </c:pt>
                <c:pt idx="361">
                  <c:v>66.7</c:v>
                </c:pt>
                <c:pt idx="362">
                  <c:v>64.9</c:v>
                </c:pt>
                <c:pt idx="363">
                  <c:v>64.4</c:v>
                </c:pt>
                <c:pt idx="364">
                  <c:v>62.4</c:v>
                </c:pt>
                <c:pt idx="365">
                  <c:v>62.9</c:v>
                </c:pt>
                <c:pt idx="366">
                  <c:v>62.4</c:v>
                </c:pt>
                <c:pt idx="367">
                  <c:v>66.4</c:v>
                </c:pt>
                <c:pt idx="368">
                  <c:v>63</c:v>
                </c:pt>
                <c:pt idx="369">
                  <c:v>62.9</c:v>
                </c:pt>
                <c:pt idx="370">
                  <c:v>62.4</c:v>
                </c:pt>
                <c:pt idx="371">
                  <c:v>62.9</c:v>
                </c:pt>
                <c:pt idx="372">
                  <c:v>66.4</c:v>
                </c:pt>
                <c:pt idx="373">
                  <c:v>62.9</c:v>
                </c:pt>
                <c:pt idx="374">
                  <c:v>64.4</c:v>
                </c:pt>
                <c:pt idx="375">
                  <c:v>63.9</c:v>
                </c:pt>
                <c:pt idx="376">
                  <c:v>63.8</c:v>
                </c:pt>
                <c:pt idx="377">
                  <c:v>64.9</c:v>
                </c:pt>
                <c:pt idx="378">
                  <c:v>62.6</c:v>
                </c:pt>
                <c:pt idx="379">
                  <c:v>64.1</c:v>
                </c:pt>
                <c:pt idx="380">
                  <c:v>62.9</c:v>
                </c:pt>
                <c:pt idx="381">
                  <c:v>64.7</c:v>
                </c:pt>
                <c:pt idx="382">
                  <c:v>63.6</c:v>
                </c:pt>
                <c:pt idx="383">
                  <c:v>65.9</c:v>
                </c:pt>
                <c:pt idx="384">
                  <c:v>68.3</c:v>
                </c:pt>
                <c:pt idx="385">
                  <c:v>70.9</c:v>
                </c:pt>
                <c:pt idx="386">
                  <c:v>69.3</c:v>
                </c:pt>
                <c:pt idx="387">
                  <c:v>71</c:v>
                </c:pt>
                <c:pt idx="388">
                  <c:v>72.3</c:v>
                </c:pt>
                <c:pt idx="389">
                  <c:v>76.3</c:v>
                </c:pt>
                <c:pt idx="390">
                  <c:v>76.8</c:v>
                </c:pt>
                <c:pt idx="391">
                  <c:v>77.4</c:v>
                </c:pt>
                <c:pt idx="392">
                  <c:v>77.9</c:v>
                </c:pt>
                <c:pt idx="393">
                  <c:v>80.6</c:v>
                </c:pt>
                <c:pt idx="394">
                  <c:v>79.7</c:v>
                </c:pt>
                <c:pt idx="395">
                  <c:v>82.8</c:v>
                </c:pt>
                <c:pt idx="396">
                  <c:v>80.7</c:v>
                </c:pt>
                <c:pt idx="397">
                  <c:v>78.4</c:v>
                </c:pt>
                <c:pt idx="398">
                  <c:v>76.3</c:v>
                </c:pt>
                <c:pt idx="399">
                  <c:v>77.4</c:v>
                </c:pt>
                <c:pt idx="400">
                  <c:v>77.8</c:v>
                </c:pt>
                <c:pt idx="401">
                  <c:v>78.3</c:v>
                </c:pt>
                <c:pt idx="402">
                  <c:v>78.9</c:v>
                </c:pt>
                <c:pt idx="403">
                  <c:v>76.5</c:v>
                </c:pt>
                <c:pt idx="404">
                  <c:v>75.8</c:v>
                </c:pt>
                <c:pt idx="405">
                  <c:v>83.4</c:v>
                </c:pt>
                <c:pt idx="406">
                  <c:v>85.4</c:v>
                </c:pt>
                <c:pt idx="407">
                  <c:v>78.4</c:v>
                </c:pt>
                <c:pt idx="408">
                  <c:v>76.4</c:v>
                </c:pt>
                <c:pt idx="409">
                  <c:v>78.4</c:v>
                </c:pt>
                <c:pt idx="410">
                  <c:v>74.3</c:v>
                </c:pt>
                <c:pt idx="411">
                  <c:v>76.9</c:v>
                </c:pt>
                <c:pt idx="412">
                  <c:v>75.5</c:v>
                </c:pt>
                <c:pt idx="413">
                  <c:v>72.9</c:v>
                </c:pt>
                <c:pt idx="414">
                  <c:v>71.3</c:v>
                </c:pt>
                <c:pt idx="415">
                  <c:v>74.8</c:v>
                </c:pt>
                <c:pt idx="416">
                  <c:v>74.4</c:v>
                </c:pt>
                <c:pt idx="417">
                  <c:v>73.4</c:v>
                </c:pt>
                <c:pt idx="418">
                  <c:v>72.9</c:v>
                </c:pt>
                <c:pt idx="419">
                  <c:v>71.8</c:v>
                </c:pt>
                <c:pt idx="420">
                  <c:v>70.4</c:v>
                </c:pt>
                <c:pt idx="421">
                  <c:v>72.4</c:v>
                </c:pt>
                <c:pt idx="422">
                  <c:v>71.4</c:v>
                </c:pt>
                <c:pt idx="423">
                  <c:v>72.4</c:v>
                </c:pt>
                <c:pt idx="424">
                  <c:v>71.4</c:v>
                </c:pt>
                <c:pt idx="425">
                  <c:v>69.4</c:v>
                </c:pt>
                <c:pt idx="426">
                  <c:v>68.4</c:v>
                </c:pt>
                <c:pt idx="427">
                  <c:v>69.9</c:v>
                </c:pt>
                <c:pt idx="428">
                  <c:v>69.4</c:v>
                </c:pt>
                <c:pt idx="429">
                  <c:v>67.9</c:v>
                </c:pt>
                <c:pt idx="430">
                  <c:v>68.3</c:v>
                </c:pt>
                <c:pt idx="431">
                  <c:v>66.9</c:v>
                </c:pt>
                <c:pt idx="432">
                  <c:v>64.9</c:v>
                </c:pt>
                <c:pt idx="433">
                  <c:v>62.8</c:v>
                </c:pt>
                <c:pt idx="434">
                  <c:v>60.8</c:v>
                </c:pt>
                <c:pt idx="435">
                  <c:v>64.4</c:v>
                </c:pt>
                <c:pt idx="436">
                  <c:v>65.4</c:v>
                </c:pt>
                <c:pt idx="437">
                  <c:v>63.9</c:v>
                </c:pt>
                <c:pt idx="438">
                  <c:v>64.8</c:v>
                </c:pt>
                <c:pt idx="439">
                  <c:v>67.4</c:v>
                </c:pt>
                <c:pt idx="440">
                  <c:v>65.9</c:v>
                </c:pt>
                <c:pt idx="441">
                  <c:v>62.9</c:v>
                </c:pt>
                <c:pt idx="442">
                  <c:v>62.5</c:v>
                </c:pt>
                <c:pt idx="443">
                  <c:v>62.3</c:v>
                </c:pt>
                <c:pt idx="444">
                  <c:v>61.4</c:v>
                </c:pt>
                <c:pt idx="445">
                  <c:v>63.9</c:v>
                </c:pt>
                <c:pt idx="446">
                  <c:v>64.9</c:v>
                </c:pt>
                <c:pt idx="447">
                  <c:v>65.9</c:v>
                </c:pt>
                <c:pt idx="448">
                  <c:v>65.8</c:v>
                </c:pt>
                <c:pt idx="449">
                  <c:v>67.9</c:v>
                </c:pt>
                <c:pt idx="450">
                  <c:v>67.4</c:v>
                </c:pt>
                <c:pt idx="451">
                  <c:v>67.9</c:v>
                </c:pt>
                <c:pt idx="452">
                  <c:v>66.9</c:v>
                </c:pt>
                <c:pt idx="453">
                  <c:v>66.4</c:v>
                </c:pt>
                <c:pt idx="454">
                  <c:v>67.8</c:v>
                </c:pt>
                <c:pt idx="455">
                  <c:v>70.9</c:v>
                </c:pt>
                <c:pt idx="456">
                  <c:v>65.9</c:v>
                </c:pt>
                <c:pt idx="457">
                  <c:v>63.9</c:v>
                </c:pt>
                <c:pt idx="458">
                  <c:v>61.9</c:v>
                </c:pt>
                <c:pt idx="459">
                  <c:v>64.9</c:v>
                </c:pt>
                <c:pt idx="460">
                  <c:v>67.5</c:v>
                </c:pt>
                <c:pt idx="461">
                  <c:v>67.4</c:v>
                </c:pt>
                <c:pt idx="462">
                  <c:v>65.4</c:v>
                </c:pt>
                <c:pt idx="463">
                  <c:v>65.3</c:v>
                </c:pt>
                <c:pt idx="464">
                  <c:v>62.8</c:v>
                </c:pt>
                <c:pt idx="465">
                  <c:v>62.5</c:v>
                </c:pt>
                <c:pt idx="466">
                  <c:v>62.9</c:v>
                </c:pt>
                <c:pt idx="467">
                  <c:v>64.9</c:v>
                </c:pt>
                <c:pt idx="468">
                  <c:v>63.3</c:v>
                </c:pt>
                <c:pt idx="469">
                  <c:v>62.4</c:v>
                </c:pt>
                <c:pt idx="470">
                  <c:v>57.5</c:v>
                </c:pt>
                <c:pt idx="471">
                  <c:v>61.4</c:v>
                </c:pt>
                <c:pt idx="472">
                  <c:v>60.9</c:v>
                </c:pt>
                <c:pt idx="473">
                  <c:v>64</c:v>
                </c:pt>
                <c:pt idx="474">
                  <c:v>61.4</c:v>
                </c:pt>
                <c:pt idx="475">
                  <c:v>66.4</c:v>
                </c:pt>
                <c:pt idx="476">
                  <c:v>64.4</c:v>
                </c:pt>
                <c:pt idx="477">
                  <c:v>62.9</c:v>
                </c:pt>
                <c:pt idx="478">
                  <c:v>60.4</c:v>
                </c:pt>
                <c:pt idx="479">
                  <c:v>59.4</c:v>
                </c:pt>
                <c:pt idx="480">
                  <c:v>64.4</c:v>
                </c:pt>
                <c:pt idx="481">
                  <c:v>65.1</c:v>
                </c:pt>
                <c:pt idx="482">
                  <c:v>63.4</c:v>
                </c:pt>
                <c:pt idx="483">
                  <c:v>64.9</c:v>
                </c:pt>
                <c:pt idx="484">
                  <c:v>63.4</c:v>
                </c:pt>
                <c:pt idx="485">
                  <c:v>64</c:v>
                </c:pt>
                <c:pt idx="486">
                  <c:v>60.9</c:v>
                </c:pt>
                <c:pt idx="487">
                  <c:v>61.7</c:v>
                </c:pt>
                <c:pt idx="488">
                  <c:v>63.4</c:v>
                </c:pt>
                <c:pt idx="489">
                  <c:v>63.9</c:v>
                </c:pt>
                <c:pt idx="490">
                  <c:v>60</c:v>
                </c:pt>
                <c:pt idx="491">
                  <c:v>63.4</c:v>
                </c:pt>
                <c:pt idx="492">
                  <c:v>62.9</c:v>
                </c:pt>
                <c:pt idx="493">
                  <c:v>62.8</c:v>
                </c:pt>
                <c:pt idx="494">
                  <c:v>63.4</c:v>
                </c:pt>
                <c:pt idx="495">
                  <c:v>65.5</c:v>
                </c:pt>
                <c:pt idx="496">
                  <c:v>65.4</c:v>
                </c:pt>
                <c:pt idx="497">
                  <c:v>66.9</c:v>
                </c:pt>
                <c:pt idx="498">
                  <c:v>68.4</c:v>
                </c:pt>
                <c:pt idx="499">
                  <c:v>67.4</c:v>
                </c:pt>
                <c:pt idx="500">
                  <c:v>66.4</c:v>
                </c:pt>
                <c:pt idx="501">
                  <c:v>67.9</c:v>
                </c:pt>
                <c:pt idx="502">
                  <c:v>64.4</c:v>
                </c:pt>
                <c:pt idx="503">
                  <c:v>68.3</c:v>
                </c:pt>
                <c:pt idx="504">
                  <c:v>67.9</c:v>
                </c:pt>
                <c:pt idx="505">
                  <c:v>67.9</c:v>
                </c:pt>
                <c:pt idx="506">
                  <c:v>64.9</c:v>
                </c:pt>
                <c:pt idx="507">
                  <c:v>67.4</c:v>
                </c:pt>
                <c:pt idx="508">
                  <c:v>62.9</c:v>
                </c:pt>
                <c:pt idx="509">
                  <c:v>65.4</c:v>
                </c:pt>
                <c:pt idx="510">
                  <c:v>66.9</c:v>
                </c:pt>
                <c:pt idx="511">
                  <c:v>66.3</c:v>
                </c:pt>
                <c:pt idx="512">
                  <c:v>67.8</c:v>
                </c:pt>
                <c:pt idx="513">
                  <c:v>68.8</c:v>
                </c:pt>
                <c:pt idx="514">
                  <c:v>66.9</c:v>
                </c:pt>
                <c:pt idx="515">
                  <c:v>69.9</c:v>
                </c:pt>
                <c:pt idx="516">
                  <c:v>68.3</c:v>
                </c:pt>
                <c:pt idx="517">
                  <c:v>70.7</c:v>
                </c:pt>
                <c:pt idx="518">
                  <c:v>70.4</c:v>
                </c:pt>
                <c:pt idx="519">
                  <c:v>72.3</c:v>
                </c:pt>
                <c:pt idx="520">
                  <c:v>72.8</c:v>
                </c:pt>
                <c:pt idx="521">
                  <c:v>73.9</c:v>
                </c:pt>
                <c:pt idx="522">
                  <c:v>73.9</c:v>
                </c:pt>
                <c:pt idx="523">
                  <c:v>80.4</c:v>
                </c:pt>
                <c:pt idx="524">
                  <c:v>80.4</c:v>
                </c:pt>
                <c:pt idx="525">
                  <c:v>81.9</c:v>
                </c:pt>
                <c:pt idx="526">
                  <c:v>87.4</c:v>
                </c:pt>
                <c:pt idx="527">
                  <c:v>87.5</c:v>
                </c:pt>
                <c:pt idx="528">
                  <c:v>85.9</c:v>
                </c:pt>
                <c:pt idx="529">
                  <c:v>88.4</c:v>
                </c:pt>
                <c:pt idx="530">
                  <c:v>86.7</c:v>
                </c:pt>
                <c:pt idx="531">
                  <c:v>88.8</c:v>
                </c:pt>
                <c:pt idx="532">
                  <c:v>87.3</c:v>
                </c:pt>
                <c:pt idx="533">
                  <c:v>88.4</c:v>
                </c:pt>
                <c:pt idx="534">
                  <c:v>88.9</c:v>
                </c:pt>
                <c:pt idx="535">
                  <c:v>90.3</c:v>
                </c:pt>
                <c:pt idx="536">
                  <c:v>89.1</c:v>
                </c:pt>
                <c:pt idx="537">
                  <c:v>94.8</c:v>
                </c:pt>
                <c:pt idx="538">
                  <c:v>96.3</c:v>
                </c:pt>
                <c:pt idx="539">
                  <c:v>89.4</c:v>
                </c:pt>
                <c:pt idx="540">
                  <c:v>89.5</c:v>
                </c:pt>
                <c:pt idx="541">
                  <c:v>87.9</c:v>
                </c:pt>
                <c:pt idx="542">
                  <c:v>83.9</c:v>
                </c:pt>
                <c:pt idx="543">
                  <c:v>84.8</c:v>
                </c:pt>
                <c:pt idx="544">
                  <c:v>80.9</c:v>
                </c:pt>
                <c:pt idx="545">
                  <c:v>80.7</c:v>
                </c:pt>
                <c:pt idx="546">
                  <c:v>81.3</c:v>
                </c:pt>
                <c:pt idx="547">
                  <c:v>82.4</c:v>
                </c:pt>
                <c:pt idx="548">
                  <c:v>81.9</c:v>
                </c:pt>
                <c:pt idx="549">
                  <c:v>82.8</c:v>
                </c:pt>
                <c:pt idx="550">
                  <c:v>78.4</c:v>
                </c:pt>
                <c:pt idx="551">
                  <c:v>79.4</c:v>
                </c:pt>
                <c:pt idx="552">
                  <c:v>78.8</c:v>
                </c:pt>
                <c:pt idx="553">
                  <c:v>82.4</c:v>
                </c:pt>
                <c:pt idx="554">
                  <c:v>80.4</c:v>
                </c:pt>
                <c:pt idx="555">
                  <c:v>79.9</c:v>
                </c:pt>
                <c:pt idx="556">
                  <c:v>73.3</c:v>
                </c:pt>
                <c:pt idx="557">
                  <c:v>76.4</c:v>
                </c:pt>
                <c:pt idx="558">
                  <c:v>71.4</c:v>
                </c:pt>
                <c:pt idx="559">
                  <c:v>74.9</c:v>
                </c:pt>
                <c:pt idx="560">
                  <c:v>77.9</c:v>
                </c:pt>
                <c:pt idx="561">
                  <c:v>77.4</c:v>
                </c:pt>
                <c:pt idx="562">
                  <c:v>75.4</c:v>
                </c:pt>
                <c:pt idx="563">
                  <c:v>69.9</c:v>
                </c:pt>
                <c:pt idx="564">
                  <c:v>64.8</c:v>
                </c:pt>
                <c:pt idx="565">
                  <c:v>63.9</c:v>
                </c:pt>
                <c:pt idx="566">
                  <c:v>65.4</c:v>
                </c:pt>
                <c:pt idx="567">
                  <c:v>64.3</c:v>
                </c:pt>
                <c:pt idx="568">
                  <c:v>58.7</c:v>
                </c:pt>
                <c:pt idx="569">
                  <c:v>57.5</c:v>
                </c:pt>
                <c:pt idx="570">
                  <c:v>54.9</c:v>
                </c:pt>
                <c:pt idx="571">
                  <c:v>54.6</c:v>
                </c:pt>
                <c:pt idx="572">
                  <c:v>52</c:v>
                </c:pt>
                <c:pt idx="573">
                  <c:v>49.6</c:v>
                </c:pt>
                <c:pt idx="574">
                  <c:v>47.6</c:v>
                </c:pt>
                <c:pt idx="575">
                  <c:v>46.6</c:v>
                </c:pt>
                <c:pt idx="576">
                  <c:v>45.4</c:v>
                </c:pt>
                <c:pt idx="577">
                  <c:v>47</c:v>
                </c:pt>
                <c:pt idx="578">
                  <c:v>45.5</c:v>
                </c:pt>
                <c:pt idx="579">
                  <c:v>45</c:v>
                </c:pt>
                <c:pt idx="580">
                  <c:v>41.6</c:v>
                </c:pt>
                <c:pt idx="581">
                  <c:v>46.5</c:v>
                </c:pt>
                <c:pt idx="582">
                  <c:v>46.1</c:v>
                </c:pt>
                <c:pt idx="583">
                  <c:v>43.6</c:v>
                </c:pt>
                <c:pt idx="584">
                  <c:v>42.1</c:v>
                </c:pt>
                <c:pt idx="585">
                  <c:v>49.5</c:v>
                </c:pt>
              </c:numCache>
            </c:numRef>
          </c:yVal>
          <c:smooth val="0"/>
        </c:ser>
        <c:axId val="5555457"/>
        <c:axId val="49999114"/>
      </c:scatterChart>
      <c:valAx>
        <c:axId val="5555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99114"/>
        <c:crosses val="autoZero"/>
        <c:crossBetween val="midCat"/>
        <c:dispUnits/>
      </c:valAx>
      <c:valAx>
        <c:axId val="49999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54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AOO Profile 2034-2045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A00_T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Data!$O$258:$O$316</c:f>
              <c:numCache>
                <c:ptCount val="59"/>
                <c:pt idx="0">
                  <c:v>18.5</c:v>
                </c:pt>
                <c:pt idx="1">
                  <c:v>18.9</c:v>
                </c:pt>
                <c:pt idx="2">
                  <c:v>19.2</c:v>
                </c:pt>
                <c:pt idx="3">
                  <c:v>20</c:v>
                </c:pt>
                <c:pt idx="4">
                  <c:v>20.5</c:v>
                </c:pt>
                <c:pt idx="5">
                  <c:v>20.2</c:v>
                </c:pt>
                <c:pt idx="6">
                  <c:v>20.6</c:v>
                </c:pt>
                <c:pt idx="7">
                  <c:v>21.1</c:v>
                </c:pt>
                <c:pt idx="8">
                  <c:v>21.4</c:v>
                </c:pt>
                <c:pt idx="9">
                  <c:v>21.3</c:v>
                </c:pt>
                <c:pt idx="10">
                  <c:v>21.3</c:v>
                </c:pt>
                <c:pt idx="11">
                  <c:v>21.6</c:v>
                </c:pt>
                <c:pt idx="12">
                  <c:v>21.5</c:v>
                </c:pt>
                <c:pt idx="13">
                  <c:v>21.7</c:v>
                </c:pt>
                <c:pt idx="14">
                  <c:v>22.1</c:v>
                </c:pt>
                <c:pt idx="15">
                  <c:v>22.5</c:v>
                </c:pt>
                <c:pt idx="16">
                  <c:v>22.3</c:v>
                </c:pt>
                <c:pt idx="17">
                  <c:v>22.4</c:v>
                </c:pt>
                <c:pt idx="18">
                  <c:v>23.1</c:v>
                </c:pt>
                <c:pt idx="19">
                  <c:v>23.1</c:v>
                </c:pt>
                <c:pt idx="20">
                  <c:v>23.2</c:v>
                </c:pt>
                <c:pt idx="21">
                  <c:v>23.4</c:v>
                </c:pt>
                <c:pt idx="22">
                  <c:v>23.6</c:v>
                </c:pt>
                <c:pt idx="23">
                  <c:v>24</c:v>
                </c:pt>
                <c:pt idx="24">
                  <c:v>23.9</c:v>
                </c:pt>
                <c:pt idx="25">
                  <c:v>24.4</c:v>
                </c:pt>
                <c:pt idx="26">
                  <c:v>24.5</c:v>
                </c:pt>
                <c:pt idx="27">
                  <c:v>24.6</c:v>
                </c:pt>
                <c:pt idx="28">
                  <c:v>24.6</c:v>
                </c:pt>
                <c:pt idx="29">
                  <c:v>24.7</c:v>
                </c:pt>
                <c:pt idx="30">
                  <c:v>25.2</c:v>
                </c:pt>
                <c:pt idx="31">
                  <c:v>25.2</c:v>
                </c:pt>
                <c:pt idx="32">
                  <c:v>25.2</c:v>
                </c:pt>
                <c:pt idx="33">
                  <c:v>25.3</c:v>
                </c:pt>
                <c:pt idx="34">
                  <c:v>25.5</c:v>
                </c:pt>
                <c:pt idx="35">
                  <c:v>25.7</c:v>
                </c:pt>
                <c:pt idx="36">
                  <c:v>25.8</c:v>
                </c:pt>
                <c:pt idx="37">
                  <c:v>26.2</c:v>
                </c:pt>
                <c:pt idx="38">
                  <c:v>26.8</c:v>
                </c:pt>
                <c:pt idx="39">
                  <c:v>26.8</c:v>
                </c:pt>
                <c:pt idx="40">
                  <c:v>27.1</c:v>
                </c:pt>
                <c:pt idx="41">
                  <c:v>27.5</c:v>
                </c:pt>
                <c:pt idx="42">
                  <c:v>27.7</c:v>
                </c:pt>
                <c:pt idx="43">
                  <c:v>27.6</c:v>
                </c:pt>
                <c:pt idx="44">
                  <c:v>27.9</c:v>
                </c:pt>
                <c:pt idx="45">
                  <c:v>28</c:v>
                </c:pt>
                <c:pt idx="46">
                  <c:v>28.5</c:v>
                </c:pt>
                <c:pt idx="47">
                  <c:v>28.8</c:v>
                </c:pt>
                <c:pt idx="48">
                  <c:v>28.6</c:v>
                </c:pt>
                <c:pt idx="49">
                  <c:v>28.4</c:v>
                </c:pt>
                <c:pt idx="50">
                  <c:v>28.4</c:v>
                </c:pt>
                <c:pt idx="51">
                  <c:v>28.3</c:v>
                </c:pt>
                <c:pt idx="52">
                  <c:v>28.5</c:v>
                </c:pt>
                <c:pt idx="53">
                  <c:v>29.7</c:v>
                </c:pt>
                <c:pt idx="54">
                  <c:v>30.2</c:v>
                </c:pt>
                <c:pt idx="55">
                  <c:v>31.1</c:v>
                </c:pt>
                <c:pt idx="56">
                  <c:v>32.6</c:v>
                </c:pt>
                <c:pt idx="57">
                  <c:v>32.6</c:v>
                </c:pt>
                <c:pt idx="58">
                  <c:v>31.4</c:v>
                </c:pt>
              </c:numCache>
            </c:numRef>
          </c:xVal>
          <c:yVal>
            <c:numRef>
              <c:f>Data!$AG$258:$AG$316</c:f>
              <c:numCache>
                <c:ptCount val="59"/>
                <c:pt idx="0">
                  <c:v>1810.3402573007652</c:v>
                </c:pt>
                <c:pt idx="1">
                  <c:v>1804.3853270565614</c:v>
                </c:pt>
                <c:pt idx="2">
                  <c:v>1762.819959533001</c:v>
                </c:pt>
                <c:pt idx="3">
                  <c:v>1725.3916388097628</c:v>
                </c:pt>
                <c:pt idx="4">
                  <c:v>1699.8796444940717</c:v>
                </c:pt>
                <c:pt idx="5">
                  <c:v>1702.819339144507</c:v>
                </c:pt>
                <c:pt idx="6">
                  <c:v>1652.9855146158611</c:v>
                </c:pt>
                <c:pt idx="7">
                  <c:v>1619.9283397017252</c:v>
                </c:pt>
                <c:pt idx="8">
                  <c:v>1591.836133472635</c:v>
                </c:pt>
                <c:pt idx="9">
                  <c:v>1595.7052749889122</c:v>
                </c:pt>
                <c:pt idx="10">
                  <c:v>1581.2052805499447</c:v>
                </c:pt>
                <c:pt idx="11">
                  <c:v>1559.0210152613517</c:v>
                </c:pt>
                <c:pt idx="12">
                  <c:v>1540.7394793016</c:v>
                </c:pt>
                <c:pt idx="13">
                  <c:v>1524.416361604507</c:v>
                </c:pt>
                <c:pt idx="14">
                  <c:v>1491.8660712865594</c:v>
                </c:pt>
                <c:pt idx="15">
                  <c:v>1466.1078981056748</c:v>
                </c:pt>
                <c:pt idx="16">
                  <c:v>1477.5461120476243</c:v>
                </c:pt>
                <c:pt idx="17">
                  <c:v>1441.3790192825336</c:v>
                </c:pt>
                <c:pt idx="18">
                  <c:v>1393.0852314490799</c:v>
                </c:pt>
                <c:pt idx="19">
                  <c:v>1382.7056447321638</c:v>
                </c:pt>
                <c:pt idx="20">
                  <c:v>1361.985312528726</c:v>
                </c:pt>
                <c:pt idx="21">
                  <c:v>1337.5641186002058</c:v>
                </c:pt>
                <c:pt idx="22">
                  <c:v>1309.474774077738</c:v>
                </c:pt>
                <c:pt idx="23">
                  <c:v>1277.754626455569</c:v>
                </c:pt>
                <c:pt idx="24">
                  <c:v>1274.0307978893857</c:v>
                </c:pt>
                <c:pt idx="25">
                  <c:v>1241.5183339045002</c:v>
                </c:pt>
                <c:pt idx="26">
                  <c:v>1233.1785206374652</c:v>
                </c:pt>
                <c:pt idx="27">
                  <c:v>1213.7514673584303</c:v>
                </c:pt>
                <c:pt idx="28">
                  <c:v>1210.056223717886</c:v>
                </c:pt>
                <c:pt idx="29">
                  <c:v>1185.1562475910714</c:v>
                </c:pt>
                <c:pt idx="30">
                  <c:v>1151.15487202452</c:v>
                </c:pt>
                <c:pt idx="31">
                  <c:v>1139.2414174040773</c:v>
                </c:pt>
                <c:pt idx="32">
                  <c:v>1134.6638667264347</c:v>
                </c:pt>
                <c:pt idx="33">
                  <c:v>1122.7740309154262</c:v>
                </c:pt>
                <c:pt idx="34">
                  <c:v>1105.427144782585</c:v>
                </c:pt>
                <c:pt idx="35">
                  <c:v>1081.7478710573544</c:v>
                </c:pt>
                <c:pt idx="36">
                  <c:v>1076.292999040927</c:v>
                </c:pt>
                <c:pt idx="37">
                  <c:v>1038.208899262962</c:v>
                </c:pt>
                <c:pt idx="38">
                  <c:v>1009.309226392345</c:v>
                </c:pt>
                <c:pt idx="39">
                  <c:v>1014.720259429007</c:v>
                </c:pt>
                <c:pt idx="40">
                  <c:v>981.4082547450173</c:v>
                </c:pt>
                <c:pt idx="41">
                  <c:v>946.4396669562527</c:v>
                </c:pt>
                <c:pt idx="42">
                  <c:v>934.8161180817631</c:v>
                </c:pt>
                <c:pt idx="43">
                  <c:v>912.5087661648197</c:v>
                </c:pt>
                <c:pt idx="44">
                  <c:v>881.3788069308562</c:v>
                </c:pt>
                <c:pt idx="45">
                  <c:v>871.6191587085898</c:v>
                </c:pt>
                <c:pt idx="46">
                  <c:v>833.5774880310964</c:v>
                </c:pt>
                <c:pt idx="47">
                  <c:v>787.8052048947941</c:v>
                </c:pt>
                <c:pt idx="48">
                  <c:v>779.0316944725248</c:v>
                </c:pt>
                <c:pt idx="49">
                  <c:v>744.9033015071259</c:v>
                </c:pt>
                <c:pt idx="50">
                  <c:v>746.6500676155044</c:v>
                </c:pt>
                <c:pt idx="51">
                  <c:v>740.5379931038401</c:v>
                </c:pt>
                <c:pt idx="52">
                  <c:v>717.8753078706268</c:v>
                </c:pt>
                <c:pt idx="53">
                  <c:v>616.6517223416884</c:v>
                </c:pt>
                <c:pt idx="54">
                  <c:v>565.2169167031957</c:v>
                </c:pt>
                <c:pt idx="55">
                  <c:v>507.3066958180606</c:v>
                </c:pt>
                <c:pt idx="56">
                  <c:v>460.7611844453903</c:v>
                </c:pt>
                <c:pt idx="57">
                  <c:v>465.8262167502773</c:v>
                </c:pt>
                <c:pt idx="58">
                  <c:v>488.65717184127584</c:v>
                </c:pt>
              </c:numCache>
            </c:numRef>
          </c:yVal>
          <c:smooth val="0"/>
        </c:ser>
        <c:axId val="47338843"/>
        <c:axId val="23396404"/>
      </c:scatterChart>
      <c:valAx>
        <c:axId val="4733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396404"/>
        <c:crosses val="autoZero"/>
        <c:crossBetween val="midCat"/>
        <c:dispUnits/>
      </c:valAx>
      <c:valAx>
        <c:axId val="23396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3388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AOO Profile 2034-2045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A00_RH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Data!$P$258:$P$316</c:f>
              <c:numCache>
                <c:ptCount val="5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97</c:v>
                </c:pt>
                <c:pt idx="40">
                  <c:v>97.9</c:v>
                </c:pt>
                <c:pt idx="41">
                  <c:v>97.8</c:v>
                </c:pt>
                <c:pt idx="42">
                  <c:v>93.7</c:v>
                </c:pt>
                <c:pt idx="43">
                  <c:v>93.3</c:v>
                </c:pt>
                <c:pt idx="44">
                  <c:v>92.5</c:v>
                </c:pt>
                <c:pt idx="45">
                  <c:v>89.7</c:v>
                </c:pt>
                <c:pt idx="46">
                  <c:v>88.2</c:v>
                </c:pt>
                <c:pt idx="47">
                  <c:v>87</c:v>
                </c:pt>
                <c:pt idx="48">
                  <c:v>86.9</c:v>
                </c:pt>
                <c:pt idx="49">
                  <c:v>88.1</c:v>
                </c:pt>
                <c:pt idx="50">
                  <c:v>90.5</c:v>
                </c:pt>
                <c:pt idx="51">
                  <c:v>89.8</c:v>
                </c:pt>
                <c:pt idx="52">
                  <c:v>88.9</c:v>
                </c:pt>
                <c:pt idx="53">
                  <c:v>85.1</c:v>
                </c:pt>
                <c:pt idx="54">
                  <c:v>83.3</c:v>
                </c:pt>
                <c:pt idx="55">
                  <c:v>77.8</c:v>
                </c:pt>
                <c:pt idx="56">
                  <c:v>74</c:v>
                </c:pt>
                <c:pt idx="57">
                  <c:v>70.6</c:v>
                </c:pt>
                <c:pt idx="58">
                  <c:v>72.7</c:v>
                </c:pt>
              </c:numCache>
            </c:numRef>
          </c:xVal>
          <c:yVal>
            <c:numRef>
              <c:f>Data!$AG$258:$AG$316</c:f>
              <c:numCache>
                <c:ptCount val="59"/>
                <c:pt idx="0">
                  <c:v>1810.3402573007652</c:v>
                </c:pt>
                <c:pt idx="1">
                  <c:v>1804.3853270565614</c:v>
                </c:pt>
                <c:pt idx="2">
                  <c:v>1762.819959533001</c:v>
                </c:pt>
                <c:pt idx="3">
                  <c:v>1725.3916388097628</c:v>
                </c:pt>
                <c:pt idx="4">
                  <c:v>1699.8796444940717</c:v>
                </c:pt>
                <c:pt idx="5">
                  <c:v>1702.819339144507</c:v>
                </c:pt>
                <c:pt idx="6">
                  <c:v>1652.9855146158611</c:v>
                </c:pt>
                <c:pt idx="7">
                  <c:v>1619.9283397017252</c:v>
                </c:pt>
                <c:pt idx="8">
                  <c:v>1591.836133472635</c:v>
                </c:pt>
                <c:pt idx="9">
                  <c:v>1595.7052749889122</c:v>
                </c:pt>
                <c:pt idx="10">
                  <c:v>1581.2052805499447</c:v>
                </c:pt>
                <c:pt idx="11">
                  <c:v>1559.0210152613517</c:v>
                </c:pt>
                <c:pt idx="12">
                  <c:v>1540.7394793016</c:v>
                </c:pt>
                <c:pt idx="13">
                  <c:v>1524.416361604507</c:v>
                </c:pt>
                <c:pt idx="14">
                  <c:v>1491.8660712865594</c:v>
                </c:pt>
                <c:pt idx="15">
                  <c:v>1466.1078981056748</c:v>
                </c:pt>
                <c:pt idx="16">
                  <c:v>1477.5461120476243</c:v>
                </c:pt>
                <c:pt idx="17">
                  <c:v>1441.3790192825336</c:v>
                </c:pt>
                <c:pt idx="18">
                  <c:v>1393.0852314490799</c:v>
                </c:pt>
                <c:pt idx="19">
                  <c:v>1382.7056447321638</c:v>
                </c:pt>
                <c:pt idx="20">
                  <c:v>1361.985312528726</c:v>
                </c:pt>
                <c:pt idx="21">
                  <c:v>1337.5641186002058</c:v>
                </c:pt>
                <c:pt idx="22">
                  <c:v>1309.474774077738</c:v>
                </c:pt>
                <c:pt idx="23">
                  <c:v>1277.754626455569</c:v>
                </c:pt>
                <c:pt idx="24">
                  <c:v>1274.0307978893857</c:v>
                </c:pt>
                <c:pt idx="25">
                  <c:v>1241.5183339045002</c:v>
                </c:pt>
                <c:pt idx="26">
                  <c:v>1233.1785206374652</c:v>
                </c:pt>
                <c:pt idx="27">
                  <c:v>1213.7514673584303</c:v>
                </c:pt>
                <c:pt idx="28">
                  <c:v>1210.056223717886</c:v>
                </c:pt>
                <c:pt idx="29">
                  <c:v>1185.1562475910714</c:v>
                </c:pt>
                <c:pt idx="30">
                  <c:v>1151.15487202452</c:v>
                </c:pt>
                <c:pt idx="31">
                  <c:v>1139.2414174040773</c:v>
                </c:pt>
                <c:pt idx="32">
                  <c:v>1134.6638667264347</c:v>
                </c:pt>
                <c:pt idx="33">
                  <c:v>1122.7740309154262</c:v>
                </c:pt>
                <c:pt idx="34">
                  <c:v>1105.427144782585</c:v>
                </c:pt>
                <c:pt idx="35">
                  <c:v>1081.7478710573544</c:v>
                </c:pt>
                <c:pt idx="36">
                  <c:v>1076.292999040927</c:v>
                </c:pt>
                <c:pt idx="37">
                  <c:v>1038.208899262962</c:v>
                </c:pt>
                <c:pt idx="38">
                  <c:v>1009.309226392345</c:v>
                </c:pt>
                <c:pt idx="39">
                  <c:v>1014.720259429007</c:v>
                </c:pt>
                <c:pt idx="40">
                  <c:v>981.4082547450173</c:v>
                </c:pt>
                <c:pt idx="41">
                  <c:v>946.4396669562527</c:v>
                </c:pt>
                <c:pt idx="42">
                  <c:v>934.8161180817631</c:v>
                </c:pt>
                <c:pt idx="43">
                  <c:v>912.5087661648197</c:v>
                </c:pt>
                <c:pt idx="44">
                  <c:v>881.3788069308562</c:v>
                </c:pt>
                <c:pt idx="45">
                  <c:v>871.6191587085898</c:v>
                </c:pt>
                <c:pt idx="46">
                  <c:v>833.5774880310964</c:v>
                </c:pt>
                <c:pt idx="47">
                  <c:v>787.8052048947941</c:v>
                </c:pt>
                <c:pt idx="48">
                  <c:v>779.0316944725248</c:v>
                </c:pt>
                <c:pt idx="49">
                  <c:v>744.9033015071259</c:v>
                </c:pt>
                <c:pt idx="50">
                  <c:v>746.6500676155044</c:v>
                </c:pt>
                <c:pt idx="51">
                  <c:v>740.5379931038401</c:v>
                </c:pt>
                <c:pt idx="52">
                  <c:v>717.8753078706268</c:v>
                </c:pt>
                <c:pt idx="53">
                  <c:v>616.6517223416884</c:v>
                </c:pt>
                <c:pt idx="54">
                  <c:v>565.2169167031957</c:v>
                </c:pt>
                <c:pt idx="55">
                  <c:v>507.3066958180606</c:v>
                </c:pt>
                <c:pt idx="56">
                  <c:v>460.7611844453903</c:v>
                </c:pt>
                <c:pt idx="57">
                  <c:v>465.8262167502773</c:v>
                </c:pt>
                <c:pt idx="58">
                  <c:v>488.65717184127584</c:v>
                </c:pt>
              </c:numCache>
            </c:numRef>
          </c:yVal>
          <c:smooth val="0"/>
        </c:ser>
        <c:axId val="9241045"/>
        <c:axId val="16060542"/>
      </c:scatterChart>
      <c:valAx>
        <c:axId val="924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060542"/>
        <c:crosses val="autoZero"/>
        <c:crossBetween val="midCat"/>
        <c:dispUnits/>
        <c:majorUnit val="10"/>
      </c:valAx>
      <c:valAx>
        <c:axId val="16060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2410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AOO Profile 2034-2045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A00_O3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Data!$Q$258:$Q$316</c:f>
              <c:numCache>
                <c:ptCount val="59"/>
                <c:pt idx="0">
                  <c:v>73.3</c:v>
                </c:pt>
                <c:pt idx="1">
                  <c:v>69.4</c:v>
                </c:pt>
                <c:pt idx="2">
                  <c:v>65.9</c:v>
                </c:pt>
                <c:pt idx="3">
                  <c:v>73.9</c:v>
                </c:pt>
                <c:pt idx="4">
                  <c:v>77.3</c:v>
                </c:pt>
                <c:pt idx="5">
                  <c:v>77.9</c:v>
                </c:pt>
                <c:pt idx="6">
                  <c:v>74.5</c:v>
                </c:pt>
                <c:pt idx="7">
                  <c:v>72.9</c:v>
                </c:pt>
                <c:pt idx="8">
                  <c:v>77.9</c:v>
                </c:pt>
                <c:pt idx="9">
                  <c:v>76.4</c:v>
                </c:pt>
                <c:pt idx="10">
                  <c:v>73.8</c:v>
                </c:pt>
                <c:pt idx="11">
                  <c:v>75.6</c:v>
                </c:pt>
                <c:pt idx="12">
                  <c:v>74.5</c:v>
                </c:pt>
                <c:pt idx="13">
                  <c:v>72.4</c:v>
                </c:pt>
                <c:pt idx="14">
                  <c:v>71.3</c:v>
                </c:pt>
                <c:pt idx="15">
                  <c:v>71.5</c:v>
                </c:pt>
                <c:pt idx="16">
                  <c:v>71.5</c:v>
                </c:pt>
                <c:pt idx="17">
                  <c:v>74.3</c:v>
                </c:pt>
                <c:pt idx="18">
                  <c:v>74.3</c:v>
                </c:pt>
                <c:pt idx="19">
                  <c:v>70.8</c:v>
                </c:pt>
                <c:pt idx="20">
                  <c:v>70.8</c:v>
                </c:pt>
                <c:pt idx="21">
                  <c:v>70.9</c:v>
                </c:pt>
                <c:pt idx="22">
                  <c:v>70.4</c:v>
                </c:pt>
                <c:pt idx="23">
                  <c:v>67.4</c:v>
                </c:pt>
                <c:pt idx="24">
                  <c:v>67.8</c:v>
                </c:pt>
                <c:pt idx="25">
                  <c:v>72.4</c:v>
                </c:pt>
                <c:pt idx="26">
                  <c:v>72.9</c:v>
                </c:pt>
                <c:pt idx="27">
                  <c:v>72.9</c:v>
                </c:pt>
                <c:pt idx="28">
                  <c:v>73.4</c:v>
                </c:pt>
                <c:pt idx="29">
                  <c:v>70.8</c:v>
                </c:pt>
                <c:pt idx="30">
                  <c:v>71.7</c:v>
                </c:pt>
                <c:pt idx="31">
                  <c:v>71.5</c:v>
                </c:pt>
                <c:pt idx="32">
                  <c:v>70.9</c:v>
                </c:pt>
                <c:pt idx="33">
                  <c:v>68.9</c:v>
                </c:pt>
                <c:pt idx="34">
                  <c:v>68.4</c:v>
                </c:pt>
                <c:pt idx="35">
                  <c:v>69</c:v>
                </c:pt>
                <c:pt idx="36">
                  <c:v>69.9</c:v>
                </c:pt>
                <c:pt idx="37">
                  <c:v>70</c:v>
                </c:pt>
                <c:pt idx="38">
                  <c:v>69.4</c:v>
                </c:pt>
                <c:pt idx="39">
                  <c:v>70.3</c:v>
                </c:pt>
                <c:pt idx="40">
                  <c:v>72</c:v>
                </c:pt>
                <c:pt idx="41">
                  <c:v>72.6</c:v>
                </c:pt>
                <c:pt idx="42">
                  <c:v>72.8</c:v>
                </c:pt>
                <c:pt idx="43">
                  <c:v>72.7</c:v>
                </c:pt>
                <c:pt idx="44">
                  <c:v>72.3</c:v>
                </c:pt>
                <c:pt idx="45">
                  <c:v>69.4</c:v>
                </c:pt>
                <c:pt idx="46">
                  <c:v>69.5</c:v>
                </c:pt>
                <c:pt idx="47">
                  <c:v>70.4</c:v>
                </c:pt>
                <c:pt idx="48">
                  <c:v>67.9</c:v>
                </c:pt>
                <c:pt idx="49">
                  <c:v>62.8</c:v>
                </c:pt>
                <c:pt idx="50">
                  <c:v>61.9</c:v>
                </c:pt>
                <c:pt idx="51">
                  <c:v>58.4</c:v>
                </c:pt>
                <c:pt idx="52">
                  <c:v>57.6</c:v>
                </c:pt>
                <c:pt idx="53">
                  <c:v>60.5</c:v>
                </c:pt>
                <c:pt idx="54">
                  <c:v>62</c:v>
                </c:pt>
                <c:pt idx="55">
                  <c:v>61.1</c:v>
                </c:pt>
                <c:pt idx="56">
                  <c:v>58.9</c:v>
                </c:pt>
                <c:pt idx="57">
                  <c:v>62.9</c:v>
                </c:pt>
                <c:pt idx="58">
                  <c:v>66.4</c:v>
                </c:pt>
              </c:numCache>
            </c:numRef>
          </c:xVal>
          <c:yVal>
            <c:numRef>
              <c:f>Data!$AG$258:$AG$316</c:f>
              <c:numCache>
                <c:ptCount val="59"/>
                <c:pt idx="0">
                  <c:v>1810.3402573007652</c:v>
                </c:pt>
                <c:pt idx="1">
                  <c:v>1804.3853270565614</c:v>
                </c:pt>
                <c:pt idx="2">
                  <c:v>1762.819959533001</c:v>
                </c:pt>
                <c:pt idx="3">
                  <c:v>1725.3916388097628</c:v>
                </c:pt>
                <c:pt idx="4">
                  <c:v>1699.8796444940717</c:v>
                </c:pt>
                <c:pt idx="5">
                  <c:v>1702.819339144507</c:v>
                </c:pt>
                <c:pt idx="6">
                  <c:v>1652.9855146158611</c:v>
                </c:pt>
                <c:pt idx="7">
                  <c:v>1619.9283397017252</c:v>
                </c:pt>
                <c:pt idx="8">
                  <c:v>1591.836133472635</c:v>
                </c:pt>
                <c:pt idx="9">
                  <c:v>1595.7052749889122</c:v>
                </c:pt>
                <c:pt idx="10">
                  <c:v>1581.2052805499447</c:v>
                </c:pt>
                <c:pt idx="11">
                  <c:v>1559.0210152613517</c:v>
                </c:pt>
                <c:pt idx="12">
                  <c:v>1540.7394793016</c:v>
                </c:pt>
                <c:pt idx="13">
                  <c:v>1524.416361604507</c:v>
                </c:pt>
                <c:pt idx="14">
                  <c:v>1491.8660712865594</c:v>
                </c:pt>
                <c:pt idx="15">
                  <c:v>1466.1078981056748</c:v>
                </c:pt>
                <c:pt idx="16">
                  <c:v>1477.5461120476243</c:v>
                </c:pt>
                <c:pt idx="17">
                  <c:v>1441.3790192825336</c:v>
                </c:pt>
                <c:pt idx="18">
                  <c:v>1393.0852314490799</c:v>
                </c:pt>
                <c:pt idx="19">
                  <c:v>1382.7056447321638</c:v>
                </c:pt>
                <c:pt idx="20">
                  <c:v>1361.985312528726</c:v>
                </c:pt>
                <c:pt idx="21">
                  <c:v>1337.5641186002058</c:v>
                </c:pt>
                <c:pt idx="22">
                  <c:v>1309.474774077738</c:v>
                </c:pt>
                <c:pt idx="23">
                  <c:v>1277.754626455569</c:v>
                </c:pt>
                <c:pt idx="24">
                  <c:v>1274.0307978893857</c:v>
                </c:pt>
                <c:pt idx="25">
                  <c:v>1241.5183339045002</c:v>
                </c:pt>
                <c:pt idx="26">
                  <c:v>1233.1785206374652</c:v>
                </c:pt>
                <c:pt idx="27">
                  <c:v>1213.7514673584303</c:v>
                </c:pt>
                <c:pt idx="28">
                  <c:v>1210.056223717886</c:v>
                </c:pt>
                <c:pt idx="29">
                  <c:v>1185.1562475910714</c:v>
                </c:pt>
                <c:pt idx="30">
                  <c:v>1151.15487202452</c:v>
                </c:pt>
                <c:pt idx="31">
                  <c:v>1139.2414174040773</c:v>
                </c:pt>
                <c:pt idx="32">
                  <c:v>1134.6638667264347</c:v>
                </c:pt>
                <c:pt idx="33">
                  <c:v>1122.7740309154262</c:v>
                </c:pt>
                <c:pt idx="34">
                  <c:v>1105.427144782585</c:v>
                </c:pt>
                <c:pt idx="35">
                  <c:v>1081.7478710573544</c:v>
                </c:pt>
                <c:pt idx="36">
                  <c:v>1076.292999040927</c:v>
                </c:pt>
                <c:pt idx="37">
                  <c:v>1038.208899262962</c:v>
                </c:pt>
                <c:pt idx="38">
                  <c:v>1009.309226392345</c:v>
                </c:pt>
                <c:pt idx="39">
                  <c:v>1014.720259429007</c:v>
                </c:pt>
                <c:pt idx="40">
                  <c:v>981.4082547450173</c:v>
                </c:pt>
                <c:pt idx="41">
                  <c:v>946.4396669562527</c:v>
                </c:pt>
                <c:pt idx="42">
                  <c:v>934.8161180817631</c:v>
                </c:pt>
                <c:pt idx="43">
                  <c:v>912.5087661648197</c:v>
                </c:pt>
                <c:pt idx="44">
                  <c:v>881.3788069308562</c:v>
                </c:pt>
                <c:pt idx="45">
                  <c:v>871.6191587085898</c:v>
                </c:pt>
                <c:pt idx="46">
                  <c:v>833.5774880310964</c:v>
                </c:pt>
                <c:pt idx="47">
                  <c:v>787.8052048947941</c:v>
                </c:pt>
                <c:pt idx="48">
                  <c:v>779.0316944725248</c:v>
                </c:pt>
                <c:pt idx="49">
                  <c:v>744.9033015071259</c:v>
                </c:pt>
                <c:pt idx="50">
                  <c:v>746.6500676155044</c:v>
                </c:pt>
                <c:pt idx="51">
                  <c:v>740.5379931038401</c:v>
                </c:pt>
                <c:pt idx="52">
                  <c:v>717.8753078706268</c:v>
                </c:pt>
                <c:pt idx="53">
                  <c:v>616.6517223416884</c:v>
                </c:pt>
                <c:pt idx="54">
                  <c:v>565.2169167031957</c:v>
                </c:pt>
                <c:pt idx="55">
                  <c:v>507.3066958180606</c:v>
                </c:pt>
                <c:pt idx="56">
                  <c:v>460.7611844453903</c:v>
                </c:pt>
                <c:pt idx="57">
                  <c:v>465.8262167502773</c:v>
                </c:pt>
                <c:pt idx="58">
                  <c:v>488.65717184127584</c:v>
                </c:pt>
              </c:numCache>
            </c:numRef>
          </c:yVal>
          <c:smooth val="0"/>
        </c:ser>
        <c:axId val="10327151"/>
        <c:axId val="25835496"/>
      </c:scatterChart>
      <c:valAx>
        <c:axId val="10327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835496"/>
        <c:crosses val="autoZero"/>
        <c:crossBetween val="midCat"/>
        <c:dispUnits/>
      </c:valAx>
      <c:valAx>
        <c:axId val="25835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3271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AOO Profile 2034-2045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A00_CO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Data!$AB$258:$AB$316</c:f>
              <c:numCache>
                <c:ptCount val="59"/>
                <c:pt idx="0">
                  <c:v>184.38866666666664</c:v>
                </c:pt>
                <c:pt idx="1">
                  <c:v>185.5203333333333</c:v>
                </c:pt>
                <c:pt idx="2">
                  <c:v>186.69050000000001</c:v>
                </c:pt>
                <c:pt idx="3">
                  <c:v>196.02733333333336</c:v>
                </c:pt>
                <c:pt idx="4">
                  <c:v>188.99233333333336</c:v>
                </c:pt>
                <c:pt idx="5">
                  <c:v>181.9573333333333</c:v>
                </c:pt>
                <c:pt idx="6">
                  <c:v>174.9606666666667</c:v>
                </c:pt>
                <c:pt idx="7">
                  <c:v>176.13083333333336</c:v>
                </c:pt>
                <c:pt idx="8">
                  <c:v>169.09583333333333</c:v>
                </c:pt>
                <c:pt idx="9">
                  <c:v>162.06083333333333</c:v>
                </c:pt>
                <c:pt idx="10">
                  <c:v>155.06433333333334</c:v>
                </c:pt>
                <c:pt idx="11">
                  <c:v>156.2345</c:v>
                </c:pt>
                <c:pt idx="12">
                  <c:v>173.69966666666667</c:v>
                </c:pt>
                <c:pt idx="13">
                  <c:v>174.8315</c:v>
                </c:pt>
                <c:pt idx="14">
                  <c:v>184.16833333333338</c:v>
                </c:pt>
                <c:pt idx="15">
                  <c:v>193.486</c:v>
                </c:pt>
                <c:pt idx="16">
                  <c:v>194.61783333333332</c:v>
                </c:pt>
                <c:pt idx="17">
                  <c:v>195.76883333333333</c:v>
                </c:pt>
                <c:pt idx="18">
                  <c:v>188.77233333333334</c:v>
                </c:pt>
                <c:pt idx="19">
                  <c:v>181.77583333333337</c:v>
                </c:pt>
                <c:pt idx="20">
                  <c:v>174.741</c:v>
                </c:pt>
                <c:pt idx="21">
                  <c:v>167.7445</c:v>
                </c:pt>
                <c:pt idx="22">
                  <c:v>177.08133333333333</c:v>
                </c:pt>
                <c:pt idx="23">
                  <c:v>178.21316666666667</c:v>
                </c:pt>
                <c:pt idx="24">
                  <c:v>171.17833333333337</c:v>
                </c:pt>
                <c:pt idx="25">
                  <c:v>180.496</c:v>
                </c:pt>
                <c:pt idx="26">
                  <c:v>181.66616666666664</c:v>
                </c:pt>
                <c:pt idx="27">
                  <c:v>190.96450000000002</c:v>
                </c:pt>
                <c:pt idx="28">
                  <c:v>183.9295</c:v>
                </c:pt>
                <c:pt idx="29">
                  <c:v>176.93283333333332</c:v>
                </c:pt>
                <c:pt idx="30">
                  <c:v>169.93616666666665</c:v>
                </c:pt>
                <c:pt idx="31">
                  <c:v>162.90116666666665</c:v>
                </c:pt>
                <c:pt idx="32">
                  <c:v>164.03283333333334</c:v>
                </c:pt>
                <c:pt idx="33">
                  <c:v>157.03633333333337</c:v>
                </c:pt>
                <c:pt idx="34">
                  <c:v>150.03983333333335</c:v>
                </c:pt>
                <c:pt idx="35">
                  <c:v>159.33833333333334</c:v>
                </c:pt>
                <c:pt idx="36">
                  <c:v>176.80349999999999</c:v>
                </c:pt>
                <c:pt idx="37">
                  <c:v>186.14033333333336</c:v>
                </c:pt>
                <c:pt idx="38">
                  <c:v>195.47716666666668</c:v>
                </c:pt>
                <c:pt idx="39">
                  <c:v>196.609</c:v>
                </c:pt>
                <c:pt idx="40">
                  <c:v>205.9075</c:v>
                </c:pt>
                <c:pt idx="41">
                  <c:v>198.91099999999997</c:v>
                </c:pt>
                <c:pt idx="42">
                  <c:v>191.9145</c:v>
                </c:pt>
                <c:pt idx="43">
                  <c:v>176.713</c:v>
                </c:pt>
                <c:pt idx="44">
                  <c:v>161.5306666666667</c:v>
                </c:pt>
                <c:pt idx="45">
                  <c:v>162.70083333333332</c:v>
                </c:pt>
                <c:pt idx="46">
                  <c:v>163.85183333333333</c:v>
                </c:pt>
                <c:pt idx="47">
                  <c:v>164.98366666666666</c:v>
                </c:pt>
                <c:pt idx="48">
                  <c:v>157.968</c:v>
                </c:pt>
                <c:pt idx="49">
                  <c:v>167.30483333333333</c:v>
                </c:pt>
                <c:pt idx="50">
                  <c:v>176.60316666666665</c:v>
                </c:pt>
                <c:pt idx="51">
                  <c:v>177.7348333333333</c:v>
                </c:pt>
                <c:pt idx="52">
                  <c:v>178.90483333333336</c:v>
                </c:pt>
                <c:pt idx="53">
                  <c:v>180.07483333333334</c:v>
                </c:pt>
                <c:pt idx="54">
                  <c:v>189.37316666666666</c:v>
                </c:pt>
                <c:pt idx="55">
                  <c:v>190.50483333333332</c:v>
                </c:pt>
                <c:pt idx="56">
                  <c:v>199.8416666666667</c:v>
                </c:pt>
                <c:pt idx="57">
                  <c:v>209.1785</c:v>
                </c:pt>
                <c:pt idx="58">
                  <c:v>210.31033333333335</c:v>
                </c:pt>
              </c:numCache>
            </c:numRef>
          </c:xVal>
          <c:yVal>
            <c:numRef>
              <c:f>Data!$AG$258:$AG$316</c:f>
              <c:numCache>
                <c:ptCount val="59"/>
                <c:pt idx="0">
                  <c:v>1810.3402573007652</c:v>
                </c:pt>
                <c:pt idx="1">
                  <c:v>1804.3853270565614</c:v>
                </c:pt>
                <c:pt idx="2">
                  <c:v>1762.819959533001</c:v>
                </c:pt>
                <c:pt idx="3">
                  <c:v>1725.3916388097628</c:v>
                </c:pt>
                <c:pt idx="4">
                  <c:v>1699.8796444940717</c:v>
                </c:pt>
                <c:pt idx="5">
                  <c:v>1702.819339144507</c:v>
                </c:pt>
                <c:pt idx="6">
                  <c:v>1652.9855146158611</c:v>
                </c:pt>
                <c:pt idx="7">
                  <c:v>1619.9283397017252</c:v>
                </c:pt>
                <c:pt idx="8">
                  <c:v>1591.836133472635</c:v>
                </c:pt>
                <c:pt idx="9">
                  <c:v>1595.7052749889122</c:v>
                </c:pt>
                <c:pt idx="10">
                  <c:v>1581.2052805499447</c:v>
                </c:pt>
                <c:pt idx="11">
                  <c:v>1559.0210152613517</c:v>
                </c:pt>
                <c:pt idx="12">
                  <c:v>1540.7394793016</c:v>
                </c:pt>
                <c:pt idx="13">
                  <c:v>1524.416361604507</c:v>
                </c:pt>
                <c:pt idx="14">
                  <c:v>1491.8660712865594</c:v>
                </c:pt>
                <c:pt idx="15">
                  <c:v>1466.1078981056748</c:v>
                </c:pt>
                <c:pt idx="16">
                  <c:v>1477.5461120476243</c:v>
                </c:pt>
                <c:pt idx="17">
                  <c:v>1441.3790192825336</c:v>
                </c:pt>
                <c:pt idx="18">
                  <c:v>1393.0852314490799</c:v>
                </c:pt>
                <c:pt idx="19">
                  <c:v>1382.7056447321638</c:v>
                </c:pt>
                <c:pt idx="20">
                  <c:v>1361.985312528726</c:v>
                </c:pt>
                <c:pt idx="21">
                  <c:v>1337.5641186002058</c:v>
                </c:pt>
                <c:pt idx="22">
                  <c:v>1309.474774077738</c:v>
                </c:pt>
                <c:pt idx="23">
                  <c:v>1277.754626455569</c:v>
                </c:pt>
                <c:pt idx="24">
                  <c:v>1274.0307978893857</c:v>
                </c:pt>
                <c:pt idx="25">
                  <c:v>1241.5183339045002</c:v>
                </c:pt>
                <c:pt idx="26">
                  <c:v>1233.1785206374652</c:v>
                </c:pt>
                <c:pt idx="27">
                  <c:v>1213.7514673584303</c:v>
                </c:pt>
                <c:pt idx="28">
                  <c:v>1210.056223717886</c:v>
                </c:pt>
                <c:pt idx="29">
                  <c:v>1185.1562475910714</c:v>
                </c:pt>
                <c:pt idx="30">
                  <c:v>1151.15487202452</c:v>
                </c:pt>
                <c:pt idx="31">
                  <c:v>1139.2414174040773</c:v>
                </c:pt>
                <c:pt idx="32">
                  <c:v>1134.6638667264347</c:v>
                </c:pt>
                <c:pt idx="33">
                  <c:v>1122.7740309154262</c:v>
                </c:pt>
                <c:pt idx="34">
                  <c:v>1105.427144782585</c:v>
                </c:pt>
                <c:pt idx="35">
                  <c:v>1081.7478710573544</c:v>
                </c:pt>
                <c:pt idx="36">
                  <c:v>1076.292999040927</c:v>
                </c:pt>
                <c:pt idx="37">
                  <c:v>1038.208899262962</c:v>
                </c:pt>
                <c:pt idx="38">
                  <c:v>1009.309226392345</c:v>
                </c:pt>
                <c:pt idx="39">
                  <c:v>1014.720259429007</c:v>
                </c:pt>
                <c:pt idx="40">
                  <c:v>981.4082547450173</c:v>
                </c:pt>
                <c:pt idx="41">
                  <c:v>946.4396669562527</c:v>
                </c:pt>
                <c:pt idx="42">
                  <c:v>934.8161180817631</c:v>
                </c:pt>
                <c:pt idx="43">
                  <c:v>912.5087661648197</c:v>
                </c:pt>
                <c:pt idx="44">
                  <c:v>881.3788069308562</c:v>
                </c:pt>
                <c:pt idx="45">
                  <c:v>871.6191587085898</c:v>
                </c:pt>
                <c:pt idx="46">
                  <c:v>833.5774880310964</c:v>
                </c:pt>
                <c:pt idx="47">
                  <c:v>787.8052048947941</c:v>
                </c:pt>
                <c:pt idx="48">
                  <c:v>779.0316944725248</c:v>
                </c:pt>
                <c:pt idx="49">
                  <c:v>744.9033015071259</c:v>
                </c:pt>
                <c:pt idx="50">
                  <c:v>746.6500676155044</c:v>
                </c:pt>
                <c:pt idx="51">
                  <c:v>740.5379931038401</c:v>
                </c:pt>
                <c:pt idx="52">
                  <c:v>717.8753078706268</c:v>
                </c:pt>
                <c:pt idx="53">
                  <c:v>616.6517223416884</c:v>
                </c:pt>
                <c:pt idx="54">
                  <c:v>565.2169167031957</c:v>
                </c:pt>
                <c:pt idx="55">
                  <c:v>507.3066958180606</c:v>
                </c:pt>
                <c:pt idx="56">
                  <c:v>460.7611844453903</c:v>
                </c:pt>
                <c:pt idx="57">
                  <c:v>465.8262167502773</c:v>
                </c:pt>
                <c:pt idx="58">
                  <c:v>488.65717184127584</c:v>
                </c:pt>
              </c:numCache>
            </c:numRef>
          </c:yVal>
          <c:smooth val="0"/>
        </c:ser>
        <c:axId val="31192873"/>
        <c:axId val="12300402"/>
      </c:scatterChart>
      <c:valAx>
        <c:axId val="31192873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300402"/>
        <c:crosses val="autoZero"/>
        <c:crossBetween val="midCat"/>
        <c:dispUnits/>
      </c:valAx>
      <c:valAx>
        <c:axId val="12300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1928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AOO Profile 2034-2045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A00_SO2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Data!$AE$258:$AE$316</c:f>
              <c:numCache>
                <c:ptCount val="59"/>
                <c:pt idx="0">
                  <c:v>2.2016666666666667</c:v>
                </c:pt>
                <c:pt idx="1">
                  <c:v>2.201</c:v>
                </c:pt>
                <c:pt idx="2">
                  <c:v>2.2003333333333335</c:v>
                </c:pt>
                <c:pt idx="3">
                  <c:v>2.199666666666667</c:v>
                </c:pt>
                <c:pt idx="4">
                  <c:v>2.199</c:v>
                </c:pt>
                <c:pt idx="5">
                  <c:v>2.198333333333333</c:v>
                </c:pt>
                <c:pt idx="6">
                  <c:v>2.197666666666666</c:v>
                </c:pt>
                <c:pt idx="7">
                  <c:v>2.197</c:v>
                </c:pt>
                <c:pt idx="8">
                  <c:v>2.3813333333333335</c:v>
                </c:pt>
                <c:pt idx="9">
                  <c:v>2.5656666666666665</c:v>
                </c:pt>
                <c:pt idx="10">
                  <c:v>2.565</c:v>
                </c:pt>
                <c:pt idx="11">
                  <c:v>2.5643333333333334</c:v>
                </c:pt>
                <c:pt idx="12">
                  <c:v>2.5636666666666668</c:v>
                </c:pt>
                <c:pt idx="13">
                  <c:v>2.5631666666666666</c:v>
                </c:pt>
                <c:pt idx="14">
                  <c:v>2.3775</c:v>
                </c:pt>
                <c:pt idx="15">
                  <c:v>2.191833333333333</c:v>
                </c:pt>
                <c:pt idx="16">
                  <c:v>2.191333333333333</c:v>
                </c:pt>
                <c:pt idx="17">
                  <c:v>2.1906666666666665</c:v>
                </c:pt>
                <c:pt idx="18">
                  <c:v>2.19</c:v>
                </c:pt>
                <c:pt idx="19">
                  <c:v>2.1893333333333334</c:v>
                </c:pt>
                <c:pt idx="20">
                  <c:v>2.1886666666666668</c:v>
                </c:pt>
                <c:pt idx="21">
                  <c:v>2.188</c:v>
                </c:pt>
                <c:pt idx="22">
                  <c:v>2.1873333333333336</c:v>
                </c:pt>
                <c:pt idx="23">
                  <c:v>2.186666666666667</c:v>
                </c:pt>
                <c:pt idx="24">
                  <c:v>2.186</c:v>
                </c:pt>
                <c:pt idx="25">
                  <c:v>2.185333333333334</c:v>
                </c:pt>
                <c:pt idx="26">
                  <c:v>2.1846666666666668</c:v>
                </c:pt>
                <c:pt idx="27">
                  <c:v>2.184</c:v>
                </c:pt>
                <c:pt idx="28">
                  <c:v>2.1833333333333336</c:v>
                </c:pt>
                <c:pt idx="29">
                  <c:v>2.1826666666666665</c:v>
                </c:pt>
                <c:pt idx="30">
                  <c:v>2.182</c:v>
                </c:pt>
                <c:pt idx="31">
                  <c:v>2.1813333333333333</c:v>
                </c:pt>
                <c:pt idx="32">
                  <c:v>2.1806666666666668</c:v>
                </c:pt>
                <c:pt idx="33">
                  <c:v>2.1799999999999997</c:v>
                </c:pt>
                <c:pt idx="34">
                  <c:v>2.1793333333333336</c:v>
                </c:pt>
                <c:pt idx="35">
                  <c:v>2.1786666666666665</c:v>
                </c:pt>
                <c:pt idx="36">
                  <c:v>2.1781666666666664</c:v>
                </c:pt>
                <c:pt idx="37">
                  <c:v>2.1774999999999998</c:v>
                </c:pt>
                <c:pt idx="38">
                  <c:v>2.176833333333333</c:v>
                </c:pt>
                <c:pt idx="39">
                  <c:v>2.1763333333333335</c:v>
                </c:pt>
                <c:pt idx="40">
                  <c:v>2.1756666666666664</c:v>
                </c:pt>
                <c:pt idx="41">
                  <c:v>2.175</c:v>
                </c:pt>
                <c:pt idx="42">
                  <c:v>2.1743333333333332</c:v>
                </c:pt>
                <c:pt idx="43">
                  <c:v>2.1736666666666666</c:v>
                </c:pt>
                <c:pt idx="44">
                  <c:v>2.173</c:v>
                </c:pt>
                <c:pt idx="45">
                  <c:v>2.172333333333333</c:v>
                </c:pt>
                <c:pt idx="46">
                  <c:v>2.1716666666666664</c:v>
                </c:pt>
                <c:pt idx="47">
                  <c:v>2.171</c:v>
                </c:pt>
                <c:pt idx="48">
                  <c:v>2.1703333333333332</c:v>
                </c:pt>
                <c:pt idx="49">
                  <c:v>2.1696666666666666</c:v>
                </c:pt>
                <c:pt idx="50">
                  <c:v>2.169</c:v>
                </c:pt>
                <c:pt idx="51">
                  <c:v>2.1683333333333334</c:v>
                </c:pt>
                <c:pt idx="52">
                  <c:v>2.167666666666667</c:v>
                </c:pt>
                <c:pt idx="53">
                  <c:v>2.167</c:v>
                </c:pt>
                <c:pt idx="54">
                  <c:v>2.1663333333333328</c:v>
                </c:pt>
                <c:pt idx="55">
                  <c:v>2.165666666666666</c:v>
                </c:pt>
                <c:pt idx="56">
                  <c:v>2.165</c:v>
                </c:pt>
                <c:pt idx="57">
                  <c:v>2.1643333333333334</c:v>
                </c:pt>
                <c:pt idx="58">
                  <c:v>2.1636666666666664</c:v>
                </c:pt>
              </c:numCache>
            </c:numRef>
          </c:xVal>
          <c:yVal>
            <c:numRef>
              <c:f>Data!$AG$258:$AG$316</c:f>
              <c:numCache>
                <c:ptCount val="59"/>
                <c:pt idx="0">
                  <c:v>1810.3402573007652</c:v>
                </c:pt>
                <c:pt idx="1">
                  <c:v>1804.3853270565614</c:v>
                </c:pt>
                <c:pt idx="2">
                  <c:v>1762.819959533001</c:v>
                </c:pt>
                <c:pt idx="3">
                  <c:v>1725.3916388097628</c:v>
                </c:pt>
                <c:pt idx="4">
                  <c:v>1699.8796444940717</c:v>
                </c:pt>
                <c:pt idx="5">
                  <c:v>1702.819339144507</c:v>
                </c:pt>
                <c:pt idx="6">
                  <c:v>1652.9855146158611</c:v>
                </c:pt>
                <c:pt idx="7">
                  <c:v>1619.9283397017252</c:v>
                </c:pt>
                <c:pt idx="8">
                  <c:v>1591.836133472635</c:v>
                </c:pt>
                <c:pt idx="9">
                  <c:v>1595.7052749889122</c:v>
                </c:pt>
                <c:pt idx="10">
                  <c:v>1581.2052805499447</c:v>
                </c:pt>
                <c:pt idx="11">
                  <c:v>1559.0210152613517</c:v>
                </c:pt>
                <c:pt idx="12">
                  <c:v>1540.7394793016</c:v>
                </c:pt>
                <c:pt idx="13">
                  <c:v>1524.416361604507</c:v>
                </c:pt>
                <c:pt idx="14">
                  <c:v>1491.8660712865594</c:v>
                </c:pt>
                <c:pt idx="15">
                  <c:v>1466.1078981056748</c:v>
                </c:pt>
                <c:pt idx="16">
                  <c:v>1477.5461120476243</c:v>
                </c:pt>
                <c:pt idx="17">
                  <c:v>1441.3790192825336</c:v>
                </c:pt>
                <c:pt idx="18">
                  <c:v>1393.0852314490799</c:v>
                </c:pt>
                <c:pt idx="19">
                  <c:v>1382.7056447321638</c:v>
                </c:pt>
                <c:pt idx="20">
                  <c:v>1361.985312528726</c:v>
                </c:pt>
                <c:pt idx="21">
                  <c:v>1337.5641186002058</c:v>
                </c:pt>
                <c:pt idx="22">
                  <c:v>1309.474774077738</c:v>
                </c:pt>
                <c:pt idx="23">
                  <c:v>1277.754626455569</c:v>
                </c:pt>
                <c:pt idx="24">
                  <c:v>1274.0307978893857</c:v>
                </c:pt>
                <c:pt idx="25">
                  <c:v>1241.5183339045002</c:v>
                </c:pt>
                <c:pt idx="26">
                  <c:v>1233.1785206374652</c:v>
                </c:pt>
                <c:pt idx="27">
                  <c:v>1213.7514673584303</c:v>
                </c:pt>
                <c:pt idx="28">
                  <c:v>1210.056223717886</c:v>
                </c:pt>
                <c:pt idx="29">
                  <c:v>1185.1562475910714</c:v>
                </c:pt>
                <c:pt idx="30">
                  <c:v>1151.15487202452</c:v>
                </c:pt>
                <c:pt idx="31">
                  <c:v>1139.2414174040773</c:v>
                </c:pt>
                <c:pt idx="32">
                  <c:v>1134.6638667264347</c:v>
                </c:pt>
                <c:pt idx="33">
                  <c:v>1122.7740309154262</c:v>
                </c:pt>
                <c:pt idx="34">
                  <c:v>1105.427144782585</c:v>
                </c:pt>
                <c:pt idx="35">
                  <c:v>1081.7478710573544</c:v>
                </c:pt>
                <c:pt idx="36">
                  <c:v>1076.292999040927</c:v>
                </c:pt>
                <c:pt idx="37">
                  <c:v>1038.208899262962</c:v>
                </c:pt>
                <c:pt idx="38">
                  <c:v>1009.309226392345</c:v>
                </c:pt>
                <c:pt idx="39">
                  <c:v>1014.720259429007</c:v>
                </c:pt>
                <c:pt idx="40">
                  <c:v>981.4082547450173</c:v>
                </c:pt>
                <c:pt idx="41">
                  <c:v>946.4396669562527</c:v>
                </c:pt>
                <c:pt idx="42">
                  <c:v>934.8161180817631</c:v>
                </c:pt>
                <c:pt idx="43">
                  <c:v>912.5087661648197</c:v>
                </c:pt>
                <c:pt idx="44">
                  <c:v>881.3788069308562</c:v>
                </c:pt>
                <c:pt idx="45">
                  <c:v>871.6191587085898</c:v>
                </c:pt>
                <c:pt idx="46">
                  <c:v>833.5774880310964</c:v>
                </c:pt>
                <c:pt idx="47">
                  <c:v>787.8052048947941</c:v>
                </c:pt>
                <c:pt idx="48">
                  <c:v>779.0316944725248</c:v>
                </c:pt>
                <c:pt idx="49">
                  <c:v>744.9033015071259</c:v>
                </c:pt>
                <c:pt idx="50">
                  <c:v>746.6500676155044</c:v>
                </c:pt>
                <c:pt idx="51">
                  <c:v>740.5379931038401</c:v>
                </c:pt>
                <c:pt idx="52">
                  <c:v>717.8753078706268</c:v>
                </c:pt>
                <c:pt idx="53">
                  <c:v>616.6517223416884</c:v>
                </c:pt>
                <c:pt idx="54">
                  <c:v>565.2169167031957</c:v>
                </c:pt>
                <c:pt idx="55">
                  <c:v>507.3066958180606</c:v>
                </c:pt>
                <c:pt idx="56">
                  <c:v>460.7611844453903</c:v>
                </c:pt>
                <c:pt idx="57">
                  <c:v>465.8262167502773</c:v>
                </c:pt>
                <c:pt idx="58">
                  <c:v>488.65717184127584</c:v>
                </c:pt>
              </c:numCache>
            </c:numRef>
          </c:yVal>
          <c:smooth val="0"/>
        </c:ser>
        <c:axId val="43594755"/>
        <c:axId val="56808476"/>
      </c:scatterChart>
      <c:valAx>
        <c:axId val="4359475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808476"/>
        <c:crosses val="autoZero"/>
        <c:crossBetween val="midCat"/>
        <c:dispUnits/>
        <c:majorUnit val="1"/>
      </c:valAx>
      <c:valAx>
        <c:axId val="56808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5947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AOO Profile 2034-2045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A00_Bap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Data!$R$258:$R$316</c:f>
              <c:numCache>
                <c:ptCount val="59"/>
                <c:pt idx="5">
                  <c:v>7.22E-06</c:v>
                </c:pt>
                <c:pt idx="11">
                  <c:v>1.07E-05</c:v>
                </c:pt>
                <c:pt idx="17">
                  <c:v>7.07E-06</c:v>
                </c:pt>
                <c:pt idx="23">
                  <c:v>7.71E-06</c:v>
                </c:pt>
                <c:pt idx="29">
                  <c:v>5.98E-06</c:v>
                </c:pt>
                <c:pt idx="35">
                  <c:v>7.63E-06</c:v>
                </c:pt>
                <c:pt idx="41">
                  <c:v>6.88E-06</c:v>
                </c:pt>
                <c:pt idx="47">
                  <c:v>5.83E-06</c:v>
                </c:pt>
                <c:pt idx="53">
                  <c:v>5.22E-06</c:v>
                </c:pt>
              </c:numCache>
            </c:numRef>
          </c:xVal>
          <c:yVal>
            <c:numRef>
              <c:f>Data!$AG$258:$AG$316</c:f>
              <c:numCache>
                <c:ptCount val="59"/>
                <c:pt idx="0">
                  <c:v>1810.3402573007652</c:v>
                </c:pt>
                <c:pt idx="1">
                  <c:v>1804.3853270565614</c:v>
                </c:pt>
                <c:pt idx="2">
                  <c:v>1762.819959533001</c:v>
                </c:pt>
                <c:pt idx="3">
                  <c:v>1725.3916388097628</c:v>
                </c:pt>
                <c:pt idx="4">
                  <c:v>1699.8796444940717</c:v>
                </c:pt>
                <c:pt idx="5">
                  <c:v>1702.819339144507</c:v>
                </c:pt>
                <c:pt idx="6">
                  <c:v>1652.9855146158611</c:v>
                </c:pt>
                <c:pt idx="7">
                  <c:v>1619.9283397017252</c:v>
                </c:pt>
                <c:pt idx="8">
                  <c:v>1591.836133472635</c:v>
                </c:pt>
                <c:pt idx="9">
                  <c:v>1595.7052749889122</c:v>
                </c:pt>
                <c:pt idx="10">
                  <c:v>1581.2052805499447</c:v>
                </c:pt>
                <c:pt idx="11">
                  <c:v>1559.0210152613517</c:v>
                </c:pt>
                <c:pt idx="12">
                  <c:v>1540.7394793016</c:v>
                </c:pt>
                <c:pt idx="13">
                  <c:v>1524.416361604507</c:v>
                </c:pt>
                <c:pt idx="14">
                  <c:v>1491.8660712865594</c:v>
                </c:pt>
                <c:pt idx="15">
                  <c:v>1466.1078981056748</c:v>
                </c:pt>
                <c:pt idx="16">
                  <c:v>1477.5461120476243</c:v>
                </c:pt>
                <c:pt idx="17">
                  <c:v>1441.3790192825336</c:v>
                </c:pt>
                <c:pt idx="18">
                  <c:v>1393.0852314490799</c:v>
                </c:pt>
                <c:pt idx="19">
                  <c:v>1382.7056447321638</c:v>
                </c:pt>
                <c:pt idx="20">
                  <c:v>1361.985312528726</c:v>
                </c:pt>
                <c:pt idx="21">
                  <c:v>1337.5641186002058</c:v>
                </c:pt>
                <c:pt idx="22">
                  <c:v>1309.474774077738</c:v>
                </c:pt>
                <c:pt idx="23">
                  <c:v>1277.754626455569</c:v>
                </c:pt>
                <c:pt idx="24">
                  <c:v>1274.0307978893857</c:v>
                </c:pt>
                <c:pt idx="25">
                  <c:v>1241.5183339045002</c:v>
                </c:pt>
                <c:pt idx="26">
                  <c:v>1233.1785206374652</c:v>
                </c:pt>
                <c:pt idx="27">
                  <c:v>1213.7514673584303</c:v>
                </c:pt>
                <c:pt idx="28">
                  <c:v>1210.056223717886</c:v>
                </c:pt>
                <c:pt idx="29">
                  <c:v>1185.1562475910714</c:v>
                </c:pt>
                <c:pt idx="30">
                  <c:v>1151.15487202452</c:v>
                </c:pt>
                <c:pt idx="31">
                  <c:v>1139.2414174040773</c:v>
                </c:pt>
                <c:pt idx="32">
                  <c:v>1134.6638667264347</c:v>
                </c:pt>
                <c:pt idx="33">
                  <c:v>1122.7740309154262</c:v>
                </c:pt>
                <c:pt idx="34">
                  <c:v>1105.427144782585</c:v>
                </c:pt>
                <c:pt idx="35">
                  <c:v>1081.7478710573544</c:v>
                </c:pt>
                <c:pt idx="36">
                  <c:v>1076.292999040927</c:v>
                </c:pt>
                <c:pt idx="37">
                  <c:v>1038.208899262962</c:v>
                </c:pt>
                <c:pt idx="38">
                  <c:v>1009.309226392345</c:v>
                </c:pt>
                <c:pt idx="39">
                  <c:v>1014.720259429007</c:v>
                </c:pt>
                <c:pt idx="40">
                  <c:v>981.4082547450173</c:v>
                </c:pt>
                <c:pt idx="41">
                  <c:v>946.4396669562527</c:v>
                </c:pt>
                <c:pt idx="42">
                  <c:v>934.8161180817631</c:v>
                </c:pt>
                <c:pt idx="43">
                  <c:v>912.5087661648197</c:v>
                </c:pt>
                <c:pt idx="44">
                  <c:v>881.3788069308562</c:v>
                </c:pt>
                <c:pt idx="45">
                  <c:v>871.6191587085898</c:v>
                </c:pt>
                <c:pt idx="46">
                  <c:v>833.5774880310964</c:v>
                </c:pt>
                <c:pt idx="47">
                  <c:v>787.8052048947941</c:v>
                </c:pt>
                <c:pt idx="48">
                  <c:v>779.0316944725248</c:v>
                </c:pt>
                <c:pt idx="49">
                  <c:v>744.9033015071259</c:v>
                </c:pt>
                <c:pt idx="50">
                  <c:v>746.6500676155044</c:v>
                </c:pt>
                <c:pt idx="51">
                  <c:v>740.5379931038401</c:v>
                </c:pt>
                <c:pt idx="52">
                  <c:v>717.8753078706268</c:v>
                </c:pt>
                <c:pt idx="53">
                  <c:v>616.6517223416884</c:v>
                </c:pt>
                <c:pt idx="54">
                  <c:v>565.2169167031957</c:v>
                </c:pt>
                <c:pt idx="55">
                  <c:v>507.3066958180606</c:v>
                </c:pt>
                <c:pt idx="56">
                  <c:v>460.7611844453903</c:v>
                </c:pt>
                <c:pt idx="57">
                  <c:v>465.8262167502773</c:v>
                </c:pt>
                <c:pt idx="58">
                  <c:v>488.65717184127584</c:v>
                </c:pt>
              </c:numCache>
            </c:numRef>
          </c:yVal>
          <c:smooth val="0"/>
        </c:ser>
        <c:axId val="41514237"/>
        <c:axId val="38083814"/>
      </c:scatterChart>
      <c:valAx>
        <c:axId val="41514237"/>
        <c:scaling>
          <c:orientation val="minMax"/>
          <c:max val="5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38083814"/>
        <c:crosses val="autoZero"/>
        <c:crossBetween val="midCat"/>
        <c:dispUnits/>
        <c:majorUnit val="5E-06"/>
      </c:valAx>
      <c:valAx>
        <c:axId val="38083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5142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9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9" customWidth="1"/>
    <col min="2" max="2" width="9.140625" style="26" customWidth="1"/>
    <col min="3" max="3" width="9.140625" style="22" customWidth="1"/>
    <col min="4" max="4" width="9.140625" style="63" customWidth="1"/>
    <col min="5" max="5" width="9.140625" style="23" customWidth="1"/>
    <col min="6" max="6" width="9.140625" style="29" customWidth="1"/>
    <col min="7" max="7" width="9.57421875" style="51" bestFit="1" customWidth="1"/>
    <col min="8" max="8" width="10.140625" style="51" bestFit="1" customWidth="1"/>
    <col min="9" max="9" width="9.140625" style="30" customWidth="1"/>
    <col min="10" max="10" width="9.140625" style="25" customWidth="1"/>
    <col min="11" max="13" width="9.140625" style="24" customWidth="1"/>
    <col min="14" max="14" width="9.140625" style="27" customWidth="1"/>
    <col min="15" max="17" width="9.140625" style="25" customWidth="1"/>
    <col min="18" max="21" width="9.140625" style="20" customWidth="1"/>
    <col min="22" max="25" width="9.140625" style="55" customWidth="1"/>
    <col min="26" max="26" width="9.140625" style="31" customWidth="1"/>
    <col min="27" max="28" width="9.140625" style="53" customWidth="1"/>
    <col min="29" max="29" width="9.140625" style="31" customWidth="1"/>
    <col min="30" max="31" width="9.140625" style="56" customWidth="1"/>
    <col min="32" max="32" width="9.140625" style="28" customWidth="1"/>
    <col min="33" max="33" width="9.140625" style="27" customWidth="1"/>
  </cols>
  <sheetData>
    <row r="1" spans="1:52" s="50" customFormat="1" ht="12.75">
      <c r="A1" s="32" t="s">
        <v>41</v>
      </c>
      <c r="B1" s="33"/>
      <c r="C1" s="34"/>
      <c r="D1" s="35"/>
      <c r="E1" s="36"/>
      <c r="F1" s="37"/>
      <c r="G1" s="34"/>
      <c r="H1" s="34"/>
      <c r="I1" s="38"/>
      <c r="J1" s="38"/>
      <c r="K1" s="39"/>
      <c r="L1" s="39"/>
      <c r="M1" s="39"/>
      <c r="N1" s="40"/>
      <c r="O1" s="40"/>
      <c r="P1" s="41"/>
      <c r="Q1" s="41"/>
      <c r="R1" s="12"/>
      <c r="S1" s="12"/>
      <c r="T1" s="12"/>
      <c r="U1" s="12"/>
      <c r="V1" s="13"/>
      <c r="W1" s="13"/>
      <c r="X1" s="13"/>
      <c r="Y1" s="13"/>
      <c r="Z1" s="42"/>
      <c r="AA1" s="36"/>
      <c r="AB1" s="36"/>
      <c r="AC1" s="42"/>
      <c r="AD1" s="43"/>
      <c r="AE1" s="43"/>
      <c r="AF1" s="44"/>
      <c r="AG1" s="40"/>
      <c r="AH1" s="36"/>
      <c r="AI1" s="45"/>
      <c r="AJ1" s="44"/>
      <c r="AK1" s="38"/>
      <c r="AL1" s="46"/>
      <c r="AM1" s="47"/>
      <c r="AN1" s="48"/>
      <c r="AO1" s="48"/>
      <c r="AP1" s="33"/>
      <c r="AQ1" s="49"/>
      <c r="AR1" s="49"/>
      <c r="AS1" s="49"/>
      <c r="AT1" s="49"/>
      <c r="AU1" s="49"/>
      <c r="AV1" s="49"/>
      <c r="AW1" s="49"/>
      <c r="AX1" s="49"/>
      <c r="AY1" s="49"/>
      <c r="AZ1" s="49"/>
    </row>
    <row r="2" spans="1:52" s="50" customFormat="1" ht="12.75">
      <c r="A2" s="50" t="s">
        <v>1161</v>
      </c>
      <c r="B2" s="33"/>
      <c r="C2" s="34"/>
      <c r="D2" s="35"/>
      <c r="E2" s="36"/>
      <c r="F2" s="37"/>
      <c r="G2" s="34"/>
      <c r="H2" s="34"/>
      <c r="I2" s="38"/>
      <c r="J2" s="38"/>
      <c r="K2" s="39"/>
      <c r="L2" s="39"/>
      <c r="M2" s="39"/>
      <c r="N2" s="40"/>
      <c r="O2" s="40"/>
      <c r="P2" s="41"/>
      <c r="Q2" s="41"/>
      <c r="R2" s="12"/>
      <c r="S2" s="12"/>
      <c r="T2" s="12"/>
      <c r="U2" s="12"/>
      <c r="V2" s="13"/>
      <c r="W2" s="13"/>
      <c r="X2" s="13"/>
      <c r="Y2" s="13"/>
      <c r="Z2" s="42"/>
      <c r="AA2" s="36"/>
      <c r="AB2" s="36"/>
      <c r="AC2" s="42"/>
      <c r="AD2" s="43"/>
      <c r="AE2" s="43"/>
      <c r="AF2" s="44"/>
      <c r="AG2" s="40"/>
      <c r="AH2" s="36"/>
      <c r="AI2" s="45"/>
      <c r="AJ2" s="44"/>
      <c r="AK2" s="38"/>
      <c r="AL2" s="46"/>
      <c r="AM2" s="47"/>
      <c r="AN2" s="48"/>
      <c r="AO2" s="48"/>
      <c r="AP2" s="33"/>
      <c r="AQ2" s="49"/>
      <c r="AR2" s="49"/>
      <c r="AS2" s="49"/>
      <c r="AT2" s="49"/>
      <c r="AU2" s="49"/>
      <c r="AV2" s="49"/>
      <c r="AW2" s="49"/>
      <c r="AX2" s="49"/>
      <c r="AY2" s="49"/>
      <c r="AZ2" s="49"/>
    </row>
    <row r="3" spans="1:52" s="50" customFormat="1" ht="12.75">
      <c r="A3" s="50" t="s">
        <v>1160</v>
      </c>
      <c r="B3" s="33"/>
      <c r="C3" s="34"/>
      <c r="D3" s="35"/>
      <c r="E3" s="36"/>
      <c r="F3" s="37"/>
      <c r="G3" s="34"/>
      <c r="H3" s="34"/>
      <c r="I3" s="38"/>
      <c r="J3" s="38"/>
      <c r="K3" s="39"/>
      <c r="L3" s="39"/>
      <c r="M3" s="39"/>
      <c r="N3" s="40"/>
      <c r="O3" s="40"/>
      <c r="P3" s="41"/>
      <c r="Q3" s="41"/>
      <c r="R3" s="12"/>
      <c r="S3" s="12"/>
      <c r="T3" s="12"/>
      <c r="U3" s="12"/>
      <c r="V3" s="13"/>
      <c r="W3" s="13"/>
      <c r="X3" s="13"/>
      <c r="Y3" s="13"/>
      <c r="Z3" s="42"/>
      <c r="AA3" s="36"/>
      <c r="AB3" s="36"/>
      <c r="AC3" s="42"/>
      <c r="AD3" s="43"/>
      <c r="AE3" s="43"/>
      <c r="AF3" s="44"/>
      <c r="AG3" s="40"/>
      <c r="AH3" s="36"/>
      <c r="AI3" s="45"/>
      <c r="AJ3" s="44"/>
      <c r="AK3" s="38"/>
      <c r="AL3" s="46"/>
      <c r="AM3" s="47"/>
      <c r="AN3" s="48"/>
      <c r="AO3" s="48"/>
      <c r="AP3" s="33"/>
      <c r="AQ3" s="49"/>
      <c r="AR3" s="49"/>
      <c r="AS3" s="49"/>
      <c r="AT3" s="49"/>
      <c r="AU3" s="49"/>
      <c r="AV3" s="49"/>
      <c r="AW3" s="49"/>
      <c r="AX3" s="49"/>
      <c r="AY3" s="49"/>
      <c r="AZ3" s="49"/>
    </row>
    <row r="4" spans="1:52" s="50" customFormat="1" ht="12.75">
      <c r="A4" s="50" t="s">
        <v>42</v>
      </c>
      <c r="B4" s="33"/>
      <c r="C4" s="34"/>
      <c r="D4" s="35"/>
      <c r="E4" s="36"/>
      <c r="F4" s="37"/>
      <c r="G4" s="34"/>
      <c r="H4" s="34"/>
      <c r="I4" s="38"/>
      <c r="J4" s="38"/>
      <c r="K4" s="39"/>
      <c r="L4" s="39"/>
      <c r="M4" s="39"/>
      <c r="N4" s="40"/>
      <c r="O4" s="40"/>
      <c r="P4" s="41"/>
      <c r="Q4" s="41"/>
      <c r="R4" s="12"/>
      <c r="S4" s="12"/>
      <c r="T4" s="12"/>
      <c r="U4" s="12"/>
      <c r="V4" s="13"/>
      <c r="W4" s="13"/>
      <c r="X4" s="13"/>
      <c r="Y4" s="13"/>
      <c r="Z4" s="42"/>
      <c r="AA4" s="36"/>
      <c r="AB4" s="36"/>
      <c r="AC4" s="42"/>
      <c r="AD4" s="43"/>
      <c r="AE4" s="43"/>
      <c r="AF4" s="44"/>
      <c r="AG4" s="40"/>
      <c r="AH4" s="36"/>
      <c r="AI4" s="45"/>
      <c r="AJ4" s="44"/>
      <c r="AK4" s="38"/>
      <c r="AL4" s="46"/>
      <c r="AM4" s="47"/>
      <c r="AN4" s="48"/>
      <c r="AO4" s="48"/>
      <c r="AP4" s="33"/>
      <c r="AQ4" s="49"/>
      <c r="AR4" s="49"/>
      <c r="AS4" s="49"/>
      <c r="AT4" s="49"/>
      <c r="AU4" s="49"/>
      <c r="AV4" s="49"/>
      <c r="AW4" s="49"/>
      <c r="AX4" s="49"/>
      <c r="AY4" s="49"/>
      <c r="AZ4" s="49"/>
    </row>
    <row r="5" spans="1:52" s="50" customFormat="1" ht="12.75">
      <c r="A5" s="50" t="s">
        <v>43</v>
      </c>
      <c r="B5" s="33"/>
      <c r="C5" s="34"/>
      <c r="D5" s="35"/>
      <c r="E5" s="36"/>
      <c r="F5" s="37"/>
      <c r="G5" s="34"/>
      <c r="H5" s="34"/>
      <c r="I5" s="38"/>
      <c r="J5" s="38"/>
      <c r="K5" s="39"/>
      <c r="L5" s="39"/>
      <c r="M5" s="39"/>
      <c r="N5" s="40"/>
      <c r="O5" s="40"/>
      <c r="P5" s="41"/>
      <c r="Q5" s="41"/>
      <c r="R5" s="12"/>
      <c r="S5" s="12"/>
      <c r="T5" s="12"/>
      <c r="U5" s="12"/>
      <c r="V5" s="13"/>
      <c r="W5" s="13"/>
      <c r="X5" s="13"/>
      <c r="Y5" s="13"/>
      <c r="Z5" s="42"/>
      <c r="AA5" s="36"/>
      <c r="AB5" s="36"/>
      <c r="AC5" s="42"/>
      <c r="AD5" s="43"/>
      <c r="AE5" s="43"/>
      <c r="AF5" s="44"/>
      <c r="AG5" s="40"/>
      <c r="AH5" s="36"/>
      <c r="AI5" s="45"/>
      <c r="AJ5" s="44"/>
      <c r="AK5" s="38"/>
      <c r="AL5" s="46"/>
      <c r="AM5" s="47"/>
      <c r="AN5" s="48"/>
      <c r="AO5" s="48"/>
      <c r="AP5" s="33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2.75">
      <c r="A6" t="s">
        <v>44</v>
      </c>
      <c r="C6" s="51"/>
      <c r="D6" s="52"/>
      <c r="E6" s="53"/>
      <c r="F6" s="54"/>
      <c r="J6" s="30"/>
      <c r="O6" s="27"/>
      <c r="AH6" s="53"/>
      <c r="AI6" s="57"/>
      <c r="AJ6" s="28"/>
      <c r="AK6" s="30"/>
      <c r="AL6" s="29"/>
      <c r="AM6" s="58"/>
      <c r="AN6" s="59"/>
      <c r="AO6" s="59"/>
      <c r="AP6" s="26"/>
      <c r="AQ6" s="60"/>
      <c r="AR6" s="60"/>
      <c r="AS6" s="60"/>
      <c r="AT6" s="60"/>
      <c r="AU6" s="60"/>
      <c r="AV6" s="60"/>
      <c r="AW6" s="60"/>
      <c r="AX6" s="60"/>
      <c r="AY6" s="60"/>
      <c r="AZ6" s="60"/>
    </row>
    <row r="7" spans="1:33" ht="14.25" customHeight="1">
      <c r="A7" s="1" t="s">
        <v>0</v>
      </c>
      <c r="B7" s="2" t="s">
        <v>1</v>
      </c>
      <c r="C7" s="3" t="s">
        <v>2</v>
      </c>
      <c r="D7" s="62" t="s">
        <v>2</v>
      </c>
      <c r="E7" s="4" t="s">
        <v>3</v>
      </c>
      <c r="F7" s="5" t="s">
        <v>4</v>
      </c>
      <c r="G7" s="3" t="s">
        <v>1103</v>
      </c>
      <c r="H7" s="3" t="s">
        <v>1104</v>
      </c>
      <c r="I7" s="6" t="s">
        <v>5</v>
      </c>
      <c r="J7" s="7" t="s">
        <v>6</v>
      </c>
      <c r="K7" s="8" t="s">
        <v>7</v>
      </c>
      <c r="L7" s="8" t="s">
        <v>8</v>
      </c>
      <c r="M7" s="8" t="s">
        <v>9</v>
      </c>
      <c r="N7" s="9" t="s">
        <v>10</v>
      </c>
      <c r="O7" s="10" t="s">
        <v>11</v>
      </c>
      <c r="P7" s="10" t="s">
        <v>12</v>
      </c>
      <c r="Q7" s="10" t="s">
        <v>13</v>
      </c>
      <c r="R7" s="11" t="s">
        <v>14</v>
      </c>
      <c r="S7" s="12" t="s">
        <v>15</v>
      </c>
      <c r="T7" s="12" t="s">
        <v>16</v>
      </c>
      <c r="U7" s="12" t="s">
        <v>17</v>
      </c>
      <c r="V7" s="13" t="s">
        <v>18</v>
      </c>
      <c r="W7" s="13" t="s">
        <v>19</v>
      </c>
      <c r="X7" s="13" t="s">
        <v>20</v>
      </c>
      <c r="Y7" s="13" t="s">
        <v>21</v>
      </c>
      <c r="Z7" s="14" t="s">
        <v>22</v>
      </c>
      <c r="AA7" s="2" t="s">
        <v>23</v>
      </c>
      <c r="AB7" s="2" t="s">
        <v>24</v>
      </c>
      <c r="AC7" s="14" t="s">
        <v>25</v>
      </c>
      <c r="AD7" s="15" t="s">
        <v>26</v>
      </c>
      <c r="AE7" s="15" t="s">
        <v>27</v>
      </c>
      <c r="AF7" s="16" t="s">
        <v>28</v>
      </c>
      <c r="AG7" s="9" t="s">
        <v>10</v>
      </c>
    </row>
    <row r="8" spans="1:33" ht="14.25">
      <c r="A8" s="17" t="s">
        <v>29</v>
      </c>
      <c r="B8" s="2">
        <v>2001</v>
      </c>
      <c r="C8" s="3" t="s">
        <v>30</v>
      </c>
      <c r="D8" s="62" t="s">
        <v>30</v>
      </c>
      <c r="E8" s="4" t="s">
        <v>31</v>
      </c>
      <c r="F8" s="5" t="s">
        <v>32</v>
      </c>
      <c r="G8" s="3" t="s">
        <v>1105</v>
      </c>
      <c r="H8" s="3" t="s">
        <v>1105</v>
      </c>
      <c r="I8" s="6" t="s">
        <v>33</v>
      </c>
      <c r="J8" s="7" t="s">
        <v>33</v>
      </c>
      <c r="K8" s="8" t="s">
        <v>34</v>
      </c>
      <c r="L8" s="8" t="s">
        <v>34</v>
      </c>
      <c r="M8" s="8" t="s">
        <v>34</v>
      </c>
      <c r="N8" s="9" t="s">
        <v>34</v>
      </c>
      <c r="O8" s="10" t="s">
        <v>35</v>
      </c>
      <c r="P8" s="10" t="s">
        <v>36</v>
      </c>
      <c r="Q8" s="10" t="s">
        <v>37</v>
      </c>
      <c r="R8" s="11" t="s">
        <v>38</v>
      </c>
      <c r="S8" s="11" t="s">
        <v>38</v>
      </c>
      <c r="T8" s="11" t="s">
        <v>38</v>
      </c>
      <c r="U8" s="11" t="s">
        <v>38</v>
      </c>
      <c r="V8" s="18" t="s">
        <v>39</v>
      </c>
      <c r="W8" s="18" t="s">
        <v>35</v>
      </c>
      <c r="X8" s="18" t="s">
        <v>35</v>
      </c>
      <c r="Y8" s="18" t="s">
        <v>36</v>
      </c>
      <c r="Z8" s="14" t="s">
        <v>40</v>
      </c>
      <c r="AA8" s="2" t="s">
        <v>37</v>
      </c>
      <c r="AB8" s="2" t="s">
        <v>37</v>
      </c>
      <c r="AC8" s="14" t="s">
        <v>40</v>
      </c>
      <c r="AD8" s="15" t="s">
        <v>37</v>
      </c>
      <c r="AE8" s="15" t="s">
        <v>37</v>
      </c>
      <c r="AF8" s="16" t="s">
        <v>40</v>
      </c>
      <c r="AG8" s="9" t="s">
        <v>34</v>
      </c>
    </row>
    <row r="9" spans="1:33" ht="12.75">
      <c r="A9" s="19">
        <f aca="true" t="shared" si="0" ref="A9:A72">A10</f>
        <v>37095</v>
      </c>
      <c r="B9" s="26">
        <v>204</v>
      </c>
      <c r="C9" s="22">
        <v>0.8287847222222222</v>
      </c>
      <c r="D9" s="63">
        <v>0.8287847222222222</v>
      </c>
      <c r="E9" s="23">
        <v>0</v>
      </c>
      <c r="F9" s="29">
        <v>0</v>
      </c>
      <c r="G9" s="22">
        <v>40.35240692</v>
      </c>
      <c r="H9" s="22">
        <v>-79.92838334</v>
      </c>
      <c r="I9" s="30">
        <v>1013.9</v>
      </c>
      <c r="J9" s="25">
        <f>I9-20.62</f>
        <v>993.28</v>
      </c>
      <c r="K9" s="24">
        <f aca="true" t="shared" si="1" ref="K9:K72">(8303.951372*(LN(1013.25/J9)))</f>
        <v>165.2956940642704</v>
      </c>
      <c r="L9" s="24">
        <f>K9+219.9</f>
        <v>385.1956940642704</v>
      </c>
      <c r="M9" s="24">
        <f aca="true" t="shared" si="2" ref="M9:M72">K9+214.8</f>
        <v>380.09569406427045</v>
      </c>
      <c r="N9" s="27">
        <f>AVERAGE(L9:M9)</f>
        <v>382.6456940642704</v>
      </c>
      <c r="O9" s="25">
        <v>33.9</v>
      </c>
      <c r="P9" s="25">
        <v>55.9</v>
      </c>
      <c r="Q9"/>
      <c r="Z9" s="26"/>
      <c r="AC9" s="26"/>
      <c r="AF9" s="28">
        <v>0</v>
      </c>
      <c r="AG9" s="27">
        <v>382.6456940642704</v>
      </c>
    </row>
    <row r="10" spans="1:33" ht="12.75">
      <c r="A10" s="19">
        <f t="shared" si="0"/>
        <v>37095</v>
      </c>
      <c r="B10" s="26">
        <f>B9</f>
        <v>204</v>
      </c>
      <c r="C10" s="22">
        <v>0.828784704</v>
      </c>
      <c r="D10" s="63">
        <v>0.828784704</v>
      </c>
      <c r="E10" s="23">
        <v>3</v>
      </c>
      <c r="F10" s="29">
        <v>0</v>
      </c>
      <c r="G10" s="22">
        <v>40.35240692</v>
      </c>
      <c r="H10" s="22">
        <v>-79.92838334</v>
      </c>
      <c r="I10" s="30">
        <v>1013.9</v>
      </c>
      <c r="J10" s="25">
        <f aca="true" t="shared" si="3" ref="J10:J73">I10-20.62</f>
        <v>993.28</v>
      </c>
      <c r="K10" s="24">
        <f t="shared" si="1"/>
        <v>165.2956940642704</v>
      </c>
      <c r="L10" s="24">
        <f>K10+219.9</f>
        <v>385.1956940642704</v>
      </c>
      <c r="M10" s="24">
        <f t="shared" si="2"/>
        <v>380.09569406427045</v>
      </c>
      <c r="N10" s="27">
        <f aca="true" t="shared" si="4" ref="N10:N73">AVERAGE(L10:M10)</f>
        <v>382.6456940642704</v>
      </c>
      <c r="O10" s="25">
        <v>33.6</v>
      </c>
      <c r="P10" s="25">
        <v>56.5</v>
      </c>
      <c r="Q10"/>
      <c r="Z10" s="26"/>
      <c r="AC10" s="26"/>
      <c r="AF10" s="28">
        <v>0</v>
      </c>
      <c r="AG10" s="27">
        <v>382.6456940642704</v>
      </c>
    </row>
    <row r="11" spans="1:33" ht="12.75">
      <c r="A11" s="19">
        <f t="shared" si="0"/>
        <v>37095</v>
      </c>
      <c r="B11" s="26">
        <f aca="true" t="shared" si="5" ref="B11:B74">B10</f>
        <v>204</v>
      </c>
      <c r="C11" s="22">
        <v>0.828819454</v>
      </c>
      <c r="D11" s="63">
        <v>0.828819454</v>
      </c>
      <c r="E11" s="23">
        <v>13</v>
      </c>
      <c r="F11" s="29">
        <v>0</v>
      </c>
      <c r="G11" s="22">
        <v>40.35240766</v>
      </c>
      <c r="H11" s="22">
        <v>-79.92838384</v>
      </c>
      <c r="I11" s="30">
        <v>1014.1</v>
      </c>
      <c r="J11" s="25">
        <f t="shared" si="3"/>
        <v>993.48</v>
      </c>
      <c r="K11" s="24">
        <f t="shared" si="1"/>
        <v>163.62383608443236</v>
      </c>
      <c r="L11" s="24">
        <f aca="true" t="shared" si="6" ref="L11:L74">K11+219.9</f>
        <v>383.52383608443233</v>
      </c>
      <c r="M11" s="24">
        <f t="shared" si="2"/>
        <v>378.42383608443237</v>
      </c>
      <c r="N11" s="27">
        <f t="shared" si="4"/>
        <v>380.9738360844324</v>
      </c>
      <c r="O11" s="25">
        <v>33.1</v>
      </c>
      <c r="P11" s="25">
        <v>57.7</v>
      </c>
      <c r="Q11"/>
      <c r="Z11" s="26"/>
      <c r="AC11" s="26"/>
      <c r="AF11" s="28">
        <v>0</v>
      </c>
      <c r="AG11" s="27">
        <v>380.9738360844324</v>
      </c>
    </row>
    <row r="12" spans="1:33" ht="12.75">
      <c r="A12" s="19">
        <f t="shared" si="0"/>
        <v>37095</v>
      </c>
      <c r="B12" s="26">
        <f t="shared" si="5"/>
        <v>204</v>
      </c>
      <c r="C12" s="22">
        <v>0.828935206</v>
      </c>
      <c r="D12" s="63">
        <v>0.828935206</v>
      </c>
      <c r="E12" s="23">
        <v>23</v>
      </c>
      <c r="F12" s="29">
        <v>0</v>
      </c>
      <c r="G12" s="22">
        <v>40.35241018</v>
      </c>
      <c r="H12" s="22">
        <v>-79.92838554</v>
      </c>
      <c r="I12" s="30">
        <v>1013.1</v>
      </c>
      <c r="J12" s="25">
        <f t="shared" si="3"/>
        <v>992.48</v>
      </c>
      <c r="K12" s="24">
        <f t="shared" si="1"/>
        <v>171.98649401693422</v>
      </c>
      <c r="L12" s="24">
        <f t="shared" si="6"/>
        <v>391.8864940169342</v>
      </c>
      <c r="M12" s="24">
        <f t="shared" si="2"/>
        <v>386.7864940169342</v>
      </c>
      <c r="N12" s="27">
        <f t="shared" si="4"/>
        <v>389.33649401693424</v>
      </c>
      <c r="O12" s="25">
        <v>32.4</v>
      </c>
      <c r="P12" s="25">
        <v>58.2</v>
      </c>
      <c r="Q12"/>
      <c r="Z12" s="26"/>
      <c r="AC12" s="26"/>
      <c r="AF12" s="28">
        <v>0</v>
      </c>
      <c r="AG12" s="27">
        <v>389.33649401693424</v>
      </c>
    </row>
    <row r="13" spans="1:33" ht="12.75">
      <c r="A13" s="19">
        <f t="shared" si="0"/>
        <v>37095</v>
      </c>
      <c r="B13" s="26">
        <f t="shared" si="5"/>
        <v>204</v>
      </c>
      <c r="C13" s="22">
        <v>0.829050899</v>
      </c>
      <c r="D13" s="63">
        <v>0.829050899</v>
      </c>
      <c r="E13" s="23">
        <v>33</v>
      </c>
      <c r="F13" s="29">
        <v>0</v>
      </c>
      <c r="G13" s="22">
        <v>40.35241271</v>
      </c>
      <c r="H13" s="22">
        <v>-79.92838725</v>
      </c>
      <c r="I13" s="30">
        <v>1014.1</v>
      </c>
      <c r="J13" s="25">
        <f t="shared" si="3"/>
        <v>993.48</v>
      </c>
      <c r="K13" s="24">
        <f t="shared" si="1"/>
        <v>163.62383608443236</v>
      </c>
      <c r="L13" s="24">
        <f t="shared" si="6"/>
        <v>383.52383608443233</v>
      </c>
      <c r="M13" s="24">
        <f t="shared" si="2"/>
        <v>378.42383608443237</v>
      </c>
      <c r="N13" s="27">
        <f t="shared" si="4"/>
        <v>380.9738360844324</v>
      </c>
      <c r="O13" s="25">
        <v>32</v>
      </c>
      <c r="P13" s="25">
        <v>61.1</v>
      </c>
      <c r="Q13"/>
      <c r="Z13" s="26"/>
      <c r="AC13" s="26"/>
      <c r="AF13" s="28">
        <v>0</v>
      </c>
      <c r="AG13" s="27">
        <v>380.9738360844324</v>
      </c>
    </row>
    <row r="14" spans="1:33" ht="12.75">
      <c r="A14" s="19">
        <f t="shared" si="0"/>
        <v>37095</v>
      </c>
      <c r="B14" s="26">
        <f t="shared" si="5"/>
        <v>204</v>
      </c>
      <c r="C14" s="22">
        <v>0.829166651</v>
      </c>
      <c r="D14" s="63">
        <v>0.829166651</v>
      </c>
      <c r="E14" s="23">
        <v>43</v>
      </c>
      <c r="F14" s="29">
        <v>0</v>
      </c>
      <c r="G14" s="22">
        <v>40.35241523</v>
      </c>
      <c r="H14" s="22">
        <v>-79.92838896</v>
      </c>
      <c r="I14" s="30">
        <v>1014</v>
      </c>
      <c r="J14" s="25">
        <f t="shared" si="3"/>
        <v>993.38</v>
      </c>
      <c r="K14" s="24">
        <f t="shared" si="1"/>
        <v>164.45972299936497</v>
      </c>
      <c r="L14" s="24">
        <f t="shared" si="6"/>
        <v>384.359722999365</v>
      </c>
      <c r="M14" s="24">
        <f t="shared" si="2"/>
        <v>379.25972299936495</v>
      </c>
      <c r="N14" s="27">
        <f t="shared" si="4"/>
        <v>381.80972299936496</v>
      </c>
      <c r="O14" s="25">
        <v>32.6</v>
      </c>
      <c r="P14" s="25">
        <v>62.5</v>
      </c>
      <c r="Q14"/>
      <c r="Z14" s="26"/>
      <c r="AC14" s="26"/>
      <c r="AF14" s="28">
        <v>0</v>
      </c>
      <c r="AG14" s="27">
        <v>381.80972299936496</v>
      </c>
    </row>
    <row r="15" spans="1:33" ht="12.75">
      <c r="A15" s="19">
        <f t="shared" si="0"/>
        <v>37095</v>
      </c>
      <c r="B15" s="26">
        <f t="shared" si="5"/>
        <v>204</v>
      </c>
      <c r="C15" s="22">
        <v>0.829282403</v>
      </c>
      <c r="D15" s="63">
        <v>0.829282403</v>
      </c>
      <c r="E15" s="23">
        <v>53</v>
      </c>
      <c r="F15" s="29">
        <v>0</v>
      </c>
      <c r="G15" s="22">
        <v>40.35241774</v>
      </c>
      <c r="H15" s="22">
        <v>-79.92839065</v>
      </c>
      <c r="I15" s="30">
        <v>1014.3</v>
      </c>
      <c r="J15" s="25">
        <f t="shared" si="3"/>
        <v>993.68</v>
      </c>
      <c r="K15" s="24">
        <f t="shared" si="1"/>
        <v>161.9523146367311</v>
      </c>
      <c r="L15" s="24">
        <f t="shared" si="6"/>
        <v>381.8523146367311</v>
      </c>
      <c r="M15" s="24">
        <f t="shared" si="2"/>
        <v>376.7523146367311</v>
      </c>
      <c r="N15" s="27">
        <f t="shared" si="4"/>
        <v>379.3023146367311</v>
      </c>
      <c r="O15" s="25">
        <v>32.6</v>
      </c>
      <c r="P15" s="25">
        <v>63.2</v>
      </c>
      <c r="Q15"/>
      <c r="Z15" s="26"/>
      <c r="AC15" s="26"/>
      <c r="AF15" s="28">
        <v>0</v>
      </c>
      <c r="AG15" s="27">
        <v>379.3023146367311</v>
      </c>
    </row>
    <row r="16" spans="1:33" ht="12.75">
      <c r="A16" s="19">
        <f t="shared" si="0"/>
        <v>37095</v>
      </c>
      <c r="B16" s="26">
        <f t="shared" si="5"/>
        <v>204</v>
      </c>
      <c r="C16" s="22">
        <v>0.829398155</v>
      </c>
      <c r="D16" s="63">
        <v>0.829398155</v>
      </c>
      <c r="E16" s="23">
        <v>63</v>
      </c>
      <c r="F16" s="29">
        <v>0</v>
      </c>
      <c r="G16" s="22">
        <v>40.35274084</v>
      </c>
      <c r="H16" s="22">
        <v>-79.92849236</v>
      </c>
      <c r="I16" s="30">
        <v>1014</v>
      </c>
      <c r="J16" s="25">
        <f t="shared" si="3"/>
        <v>993.38</v>
      </c>
      <c r="K16" s="24">
        <f t="shared" si="1"/>
        <v>164.45972299936497</v>
      </c>
      <c r="L16" s="24">
        <f t="shared" si="6"/>
        <v>384.359722999365</v>
      </c>
      <c r="M16" s="24">
        <f t="shared" si="2"/>
        <v>379.25972299936495</v>
      </c>
      <c r="N16" s="27">
        <f t="shared" si="4"/>
        <v>381.80972299936496</v>
      </c>
      <c r="O16" s="25">
        <v>33.1</v>
      </c>
      <c r="P16" s="25">
        <v>63.6</v>
      </c>
      <c r="Q16"/>
      <c r="Z16" s="26"/>
      <c r="AC16" s="26"/>
      <c r="AF16" s="28">
        <v>0</v>
      </c>
      <c r="AG16" s="27">
        <v>381.80972299936496</v>
      </c>
    </row>
    <row r="17" spans="1:33" ht="12.75">
      <c r="A17" s="19">
        <f t="shared" si="0"/>
        <v>37095</v>
      </c>
      <c r="B17" s="26">
        <f t="shared" si="5"/>
        <v>204</v>
      </c>
      <c r="C17" s="22">
        <v>0.829513907</v>
      </c>
      <c r="D17" s="63">
        <v>0.829513907</v>
      </c>
      <c r="E17" s="23">
        <v>73</v>
      </c>
      <c r="F17" s="29">
        <v>0</v>
      </c>
      <c r="G17" s="22">
        <v>40.35309171</v>
      </c>
      <c r="H17" s="22">
        <v>-79.92812923</v>
      </c>
      <c r="I17" s="30">
        <v>1013.8</v>
      </c>
      <c r="J17" s="25">
        <f t="shared" si="3"/>
        <v>993.18</v>
      </c>
      <c r="K17" s="24">
        <f t="shared" si="1"/>
        <v>166.13174929609076</v>
      </c>
      <c r="L17" s="24">
        <f t="shared" si="6"/>
        <v>386.03174929609077</v>
      </c>
      <c r="M17" s="24">
        <f t="shared" si="2"/>
        <v>380.93174929609074</v>
      </c>
      <c r="N17" s="27">
        <f t="shared" si="4"/>
        <v>383.48174929609075</v>
      </c>
      <c r="O17" s="25">
        <v>33</v>
      </c>
      <c r="P17" s="25">
        <v>63.5</v>
      </c>
      <c r="Q17"/>
      <c r="Z17" s="26"/>
      <c r="AC17" s="26"/>
      <c r="AF17" s="28">
        <v>0</v>
      </c>
      <c r="AG17" s="27">
        <v>383.48174929609075</v>
      </c>
    </row>
    <row r="18" spans="1:33" ht="12.75">
      <c r="A18" s="19">
        <f t="shared" si="0"/>
        <v>37095</v>
      </c>
      <c r="B18" s="26">
        <f t="shared" si="5"/>
        <v>204</v>
      </c>
      <c r="C18" s="22">
        <v>0.8296296</v>
      </c>
      <c r="D18" s="63">
        <v>0.8296296</v>
      </c>
      <c r="E18" s="23">
        <v>83</v>
      </c>
      <c r="F18" s="29">
        <v>0</v>
      </c>
      <c r="G18" s="22">
        <v>40.35333882</v>
      </c>
      <c r="H18" s="22">
        <v>-79.92748283</v>
      </c>
      <c r="I18" s="30">
        <v>1014.1</v>
      </c>
      <c r="J18" s="25">
        <f t="shared" si="3"/>
        <v>993.48</v>
      </c>
      <c r="K18" s="24">
        <f t="shared" si="1"/>
        <v>163.62383608443236</v>
      </c>
      <c r="L18" s="24">
        <f t="shared" si="6"/>
        <v>383.52383608443233</v>
      </c>
      <c r="M18" s="24">
        <f t="shared" si="2"/>
        <v>378.42383608443237</v>
      </c>
      <c r="N18" s="27">
        <f t="shared" si="4"/>
        <v>380.9738360844324</v>
      </c>
      <c r="O18" s="25">
        <v>32.6</v>
      </c>
      <c r="P18" s="25">
        <v>64.6</v>
      </c>
      <c r="Q18"/>
      <c r="Z18" s="26"/>
      <c r="AC18" s="26"/>
      <c r="AF18" s="28">
        <v>0</v>
      </c>
      <c r="AG18" s="27">
        <v>380.9738360844324</v>
      </c>
    </row>
    <row r="19" spans="1:33" ht="12.75">
      <c r="A19" s="19">
        <f t="shared" si="0"/>
        <v>37095</v>
      </c>
      <c r="B19" s="26">
        <f t="shared" si="5"/>
        <v>204</v>
      </c>
      <c r="C19" s="22">
        <v>0.829745352</v>
      </c>
      <c r="D19" s="63">
        <v>0.829745352</v>
      </c>
      <c r="E19" s="23">
        <v>93</v>
      </c>
      <c r="F19" s="29">
        <v>0</v>
      </c>
      <c r="G19" s="22">
        <v>40.35350841</v>
      </c>
      <c r="H19" s="22">
        <v>-79.9267584</v>
      </c>
      <c r="I19" s="30">
        <v>1013.9</v>
      </c>
      <c r="J19" s="25">
        <f t="shared" si="3"/>
        <v>993.28</v>
      </c>
      <c r="K19" s="24">
        <f t="shared" si="1"/>
        <v>165.2956940642704</v>
      </c>
      <c r="L19" s="24">
        <f t="shared" si="6"/>
        <v>385.1956940642704</v>
      </c>
      <c r="M19" s="24">
        <f t="shared" si="2"/>
        <v>380.09569406427045</v>
      </c>
      <c r="N19" s="27">
        <f t="shared" si="4"/>
        <v>382.6456940642704</v>
      </c>
      <c r="O19" s="25">
        <v>32.6</v>
      </c>
      <c r="P19" s="25">
        <v>65</v>
      </c>
      <c r="Q19"/>
      <c r="Z19" s="26"/>
      <c r="AC19" s="26"/>
      <c r="AF19" s="28">
        <v>0</v>
      </c>
      <c r="AG19" s="27">
        <v>382.6456940642704</v>
      </c>
    </row>
    <row r="20" spans="1:33" ht="12.75">
      <c r="A20" s="19">
        <f t="shared" si="0"/>
        <v>37095</v>
      </c>
      <c r="B20" s="26">
        <f t="shared" si="5"/>
        <v>204</v>
      </c>
      <c r="C20" s="22">
        <v>0.829861104</v>
      </c>
      <c r="D20" s="63">
        <v>0.829861104</v>
      </c>
      <c r="E20" s="23">
        <v>103</v>
      </c>
      <c r="F20" s="29">
        <v>0</v>
      </c>
      <c r="G20" s="22">
        <v>40.35360286</v>
      </c>
      <c r="H20" s="22">
        <v>-79.92595329</v>
      </c>
      <c r="I20" s="30">
        <v>1013.7</v>
      </c>
      <c r="J20" s="25">
        <f t="shared" si="3"/>
        <v>993.08</v>
      </c>
      <c r="K20" s="24">
        <f t="shared" si="1"/>
        <v>166.96788871177796</v>
      </c>
      <c r="L20" s="24">
        <f t="shared" si="6"/>
        <v>386.86788871177794</v>
      </c>
      <c r="M20" s="24">
        <f t="shared" si="2"/>
        <v>381.76788871177797</v>
      </c>
      <c r="N20" s="27">
        <f t="shared" si="4"/>
        <v>384.317888711778</v>
      </c>
      <c r="O20" s="25">
        <v>32.4</v>
      </c>
      <c r="P20" s="25">
        <v>65.6</v>
      </c>
      <c r="Q20"/>
      <c r="Z20" s="26"/>
      <c r="AC20" s="26"/>
      <c r="AF20" s="28">
        <v>0</v>
      </c>
      <c r="AG20" s="27">
        <v>384.317888711778</v>
      </c>
    </row>
    <row r="21" spans="1:33" ht="12.75">
      <c r="A21" s="19">
        <f t="shared" si="0"/>
        <v>37095</v>
      </c>
      <c r="B21" s="26">
        <f t="shared" si="5"/>
        <v>204</v>
      </c>
      <c r="C21" s="22">
        <v>0.829976857</v>
      </c>
      <c r="D21" s="63">
        <v>0.829976857</v>
      </c>
      <c r="E21" s="23">
        <v>113</v>
      </c>
      <c r="F21" s="29">
        <v>0</v>
      </c>
      <c r="G21" s="22">
        <v>40.3536255</v>
      </c>
      <c r="H21" s="22">
        <v>-79.92505909</v>
      </c>
      <c r="I21" s="30">
        <v>1013.7</v>
      </c>
      <c r="J21" s="25">
        <f t="shared" si="3"/>
        <v>993.08</v>
      </c>
      <c r="K21" s="24">
        <f t="shared" si="1"/>
        <v>166.96788871177796</v>
      </c>
      <c r="L21" s="24">
        <f t="shared" si="6"/>
        <v>386.86788871177794</v>
      </c>
      <c r="M21" s="24">
        <f t="shared" si="2"/>
        <v>381.76788871177797</v>
      </c>
      <c r="N21" s="27">
        <f t="shared" si="4"/>
        <v>384.317888711778</v>
      </c>
      <c r="O21" s="25">
        <v>32.2</v>
      </c>
      <c r="P21" s="25">
        <v>68.1</v>
      </c>
      <c r="Q21"/>
      <c r="Z21" s="26"/>
      <c r="AC21" s="26"/>
      <c r="AF21" s="28">
        <v>0</v>
      </c>
      <c r="AG21" s="27">
        <v>384.317888711778</v>
      </c>
    </row>
    <row r="22" spans="1:33" ht="12.75">
      <c r="A22" s="19">
        <f t="shared" si="0"/>
        <v>37095</v>
      </c>
      <c r="B22" s="26">
        <f t="shared" si="5"/>
        <v>204</v>
      </c>
      <c r="C22" s="22">
        <v>0.830092609</v>
      </c>
      <c r="D22" s="63">
        <v>0.830092609</v>
      </c>
      <c r="E22" s="23">
        <v>123</v>
      </c>
      <c r="F22" s="29">
        <v>0</v>
      </c>
      <c r="G22" s="22">
        <v>40.3536255</v>
      </c>
      <c r="H22" s="22">
        <v>-79.92407643</v>
      </c>
      <c r="I22" s="30">
        <v>1013.9</v>
      </c>
      <c r="J22" s="25">
        <f t="shared" si="3"/>
        <v>993.28</v>
      </c>
      <c r="K22" s="24">
        <f t="shared" si="1"/>
        <v>165.2956940642704</v>
      </c>
      <c r="L22" s="24">
        <f t="shared" si="6"/>
        <v>385.1956940642704</v>
      </c>
      <c r="M22" s="24">
        <f t="shared" si="2"/>
        <v>380.09569406427045</v>
      </c>
      <c r="N22" s="27">
        <f t="shared" si="4"/>
        <v>382.6456940642704</v>
      </c>
      <c r="O22" s="25">
        <v>32.8</v>
      </c>
      <c r="P22" s="25">
        <v>73.3</v>
      </c>
      <c r="Q22"/>
      <c r="Z22" s="26"/>
      <c r="AC22" s="26"/>
      <c r="AF22" s="28">
        <v>0</v>
      </c>
      <c r="AG22" s="27">
        <v>382.6456940642704</v>
      </c>
    </row>
    <row r="23" spans="1:33" ht="12.75">
      <c r="A23" s="19">
        <f t="shared" si="0"/>
        <v>37095</v>
      </c>
      <c r="B23" s="26">
        <f t="shared" si="5"/>
        <v>204</v>
      </c>
      <c r="C23" s="22">
        <v>0.830208361</v>
      </c>
      <c r="D23" s="63">
        <v>0.830208361</v>
      </c>
      <c r="E23" s="23">
        <v>133</v>
      </c>
      <c r="F23" s="29">
        <v>0</v>
      </c>
      <c r="G23" s="22">
        <v>40.35362741</v>
      </c>
      <c r="H23" s="22">
        <v>-79.9230308</v>
      </c>
      <c r="I23" s="30">
        <v>1013.9</v>
      </c>
      <c r="J23" s="25">
        <f t="shared" si="3"/>
        <v>993.28</v>
      </c>
      <c r="K23" s="24">
        <f t="shared" si="1"/>
        <v>165.2956940642704</v>
      </c>
      <c r="L23" s="24">
        <f t="shared" si="6"/>
        <v>385.1956940642704</v>
      </c>
      <c r="M23" s="24">
        <f t="shared" si="2"/>
        <v>380.09569406427045</v>
      </c>
      <c r="N23" s="27">
        <f t="shared" si="4"/>
        <v>382.6456940642704</v>
      </c>
      <c r="O23" s="25">
        <v>32.2</v>
      </c>
      <c r="P23" s="25">
        <v>75.3</v>
      </c>
      <c r="Q23"/>
      <c r="Z23" s="26"/>
      <c r="AC23" s="26"/>
      <c r="AF23" s="28">
        <v>0</v>
      </c>
      <c r="AG23" s="27">
        <v>382.6456940642704</v>
      </c>
    </row>
    <row r="24" spans="1:33" ht="12.75">
      <c r="A24" s="19">
        <f t="shared" si="0"/>
        <v>37095</v>
      </c>
      <c r="B24" s="26">
        <f t="shared" si="5"/>
        <v>204</v>
      </c>
      <c r="C24" s="22">
        <v>0.830324054</v>
      </c>
      <c r="D24" s="63">
        <v>0.830324054</v>
      </c>
      <c r="E24" s="23">
        <v>143</v>
      </c>
      <c r="F24" s="29">
        <v>0</v>
      </c>
      <c r="G24" s="22">
        <v>40.35363617</v>
      </c>
      <c r="H24" s="22">
        <v>-79.92196669</v>
      </c>
      <c r="I24" s="30">
        <v>1013.6</v>
      </c>
      <c r="J24" s="25">
        <f t="shared" si="3"/>
        <v>992.98</v>
      </c>
      <c r="K24" s="24">
        <f t="shared" si="1"/>
        <v>167.80411232828678</v>
      </c>
      <c r="L24" s="24">
        <f t="shared" si="6"/>
        <v>387.7041123282868</v>
      </c>
      <c r="M24" s="24">
        <f t="shared" si="2"/>
        <v>382.60411232828676</v>
      </c>
      <c r="N24" s="27">
        <f t="shared" si="4"/>
        <v>385.15411232828677</v>
      </c>
      <c r="O24" s="25">
        <v>32.2</v>
      </c>
      <c r="P24" s="25">
        <v>80</v>
      </c>
      <c r="Q24"/>
      <c r="S24" s="20">
        <v>0.0001449</v>
      </c>
      <c r="T24" s="20">
        <v>0.0001076</v>
      </c>
      <c r="U24" s="20">
        <v>6.918E-05</v>
      </c>
      <c r="V24" s="55">
        <v>949.8</v>
      </c>
      <c r="W24" s="55">
        <v>313.5</v>
      </c>
      <c r="X24" s="55">
        <v>310.6</v>
      </c>
      <c r="Y24" s="55">
        <v>24</v>
      </c>
      <c r="Z24" s="26"/>
      <c r="AC24" s="26"/>
      <c r="AF24" s="28">
        <v>0</v>
      </c>
      <c r="AG24" s="27">
        <v>385.15411232828677</v>
      </c>
    </row>
    <row r="25" spans="1:33" ht="12.75">
      <c r="A25" s="19">
        <f t="shared" si="0"/>
        <v>37095</v>
      </c>
      <c r="B25" s="26">
        <f t="shared" si="5"/>
        <v>204</v>
      </c>
      <c r="C25" s="22">
        <v>0.830439806</v>
      </c>
      <c r="D25" s="63">
        <v>0.830439806</v>
      </c>
      <c r="E25" s="23">
        <v>153</v>
      </c>
      <c r="F25" s="29">
        <v>0</v>
      </c>
      <c r="G25" s="22">
        <v>40.35363617</v>
      </c>
      <c r="H25" s="22">
        <v>-79.92095989</v>
      </c>
      <c r="I25" s="30">
        <v>1013.8</v>
      </c>
      <c r="J25" s="25">
        <f t="shared" si="3"/>
        <v>993.18</v>
      </c>
      <c r="K25" s="24">
        <f t="shared" si="1"/>
        <v>166.13174929609076</v>
      </c>
      <c r="L25" s="24">
        <f t="shared" si="6"/>
        <v>386.03174929609077</v>
      </c>
      <c r="M25" s="24">
        <f t="shared" si="2"/>
        <v>380.93174929609074</v>
      </c>
      <c r="N25" s="27">
        <f t="shared" si="4"/>
        <v>383.48174929609075</v>
      </c>
      <c r="O25" s="25">
        <v>32.1</v>
      </c>
      <c r="P25" s="25">
        <v>73.5</v>
      </c>
      <c r="Q25"/>
      <c r="Z25" s="26"/>
      <c r="AC25" s="26"/>
      <c r="AF25" s="28">
        <v>0</v>
      </c>
      <c r="AG25" s="27">
        <v>383.48174929609075</v>
      </c>
    </row>
    <row r="26" spans="1:33" ht="12.75">
      <c r="A26" s="19">
        <f t="shared" si="0"/>
        <v>37095</v>
      </c>
      <c r="B26" s="26">
        <f t="shared" si="5"/>
        <v>204</v>
      </c>
      <c r="C26" s="22">
        <v>0.830555558</v>
      </c>
      <c r="D26" s="63">
        <v>0.830555558</v>
      </c>
      <c r="E26" s="23">
        <v>163</v>
      </c>
      <c r="F26" s="29">
        <v>0</v>
      </c>
      <c r="G26" s="22">
        <v>40.35362157</v>
      </c>
      <c r="H26" s="22">
        <v>-79.91996268</v>
      </c>
      <c r="I26" s="30">
        <v>1014</v>
      </c>
      <c r="J26" s="25">
        <f t="shared" si="3"/>
        <v>993.38</v>
      </c>
      <c r="K26" s="24">
        <f t="shared" si="1"/>
        <v>164.45972299936497</v>
      </c>
      <c r="L26" s="24">
        <f t="shared" si="6"/>
        <v>384.359722999365</v>
      </c>
      <c r="M26" s="24">
        <f t="shared" si="2"/>
        <v>379.25972299936495</v>
      </c>
      <c r="N26" s="27">
        <f t="shared" si="4"/>
        <v>381.80972299936496</v>
      </c>
      <c r="O26" s="25">
        <v>32.7</v>
      </c>
      <c r="P26" s="25">
        <v>73.9</v>
      </c>
      <c r="Q26"/>
      <c r="Z26" s="26"/>
      <c r="AC26" s="26"/>
      <c r="AF26" s="28">
        <v>0</v>
      </c>
      <c r="AG26" s="27">
        <v>381.80972299936496</v>
      </c>
    </row>
    <row r="27" spans="1:33" ht="12.75">
      <c r="A27" s="19">
        <f t="shared" si="0"/>
        <v>37095</v>
      </c>
      <c r="B27" s="26">
        <f t="shared" si="5"/>
        <v>204</v>
      </c>
      <c r="C27" s="22">
        <v>0.83067131</v>
      </c>
      <c r="D27" s="63">
        <v>0.83067131</v>
      </c>
      <c r="E27" s="23">
        <v>173</v>
      </c>
      <c r="F27" s="29">
        <v>0</v>
      </c>
      <c r="G27" s="22">
        <v>40.35362495</v>
      </c>
      <c r="H27" s="22">
        <v>-79.91894757</v>
      </c>
      <c r="I27" s="30">
        <v>1014</v>
      </c>
      <c r="J27" s="25">
        <f t="shared" si="3"/>
        <v>993.38</v>
      </c>
      <c r="K27" s="24">
        <f t="shared" si="1"/>
        <v>164.45972299936497</v>
      </c>
      <c r="L27" s="24">
        <f t="shared" si="6"/>
        <v>384.359722999365</v>
      </c>
      <c r="M27" s="24">
        <f t="shared" si="2"/>
        <v>379.25972299936495</v>
      </c>
      <c r="N27" s="27">
        <f t="shared" si="4"/>
        <v>381.80972299936496</v>
      </c>
      <c r="O27" s="25">
        <v>33.1</v>
      </c>
      <c r="P27" s="25">
        <v>72.8</v>
      </c>
      <c r="Q27"/>
      <c r="S27" s="20">
        <v>0.0001445</v>
      </c>
      <c r="T27" s="20">
        <v>0.0001078</v>
      </c>
      <c r="U27" s="20">
        <v>6.779E-05</v>
      </c>
      <c r="V27" s="55">
        <v>949.8</v>
      </c>
      <c r="W27" s="55">
        <v>313.6</v>
      </c>
      <c r="X27" s="55">
        <v>310.6</v>
      </c>
      <c r="Y27" s="55">
        <v>24.1</v>
      </c>
      <c r="Z27" s="26"/>
      <c r="AC27" s="26"/>
      <c r="AF27" s="28">
        <v>0</v>
      </c>
      <c r="AG27" s="27">
        <v>381.80972299936496</v>
      </c>
    </row>
    <row r="28" spans="1:33" ht="12.75">
      <c r="A28" s="19">
        <f t="shared" si="0"/>
        <v>37095</v>
      </c>
      <c r="B28" s="26">
        <f t="shared" si="5"/>
        <v>204</v>
      </c>
      <c r="C28" s="22">
        <v>0.830787063</v>
      </c>
      <c r="D28" s="63">
        <v>0.830787063</v>
      </c>
      <c r="E28" s="23">
        <v>183</v>
      </c>
      <c r="F28" s="29">
        <v>0</v>
      </c>
      <c r="G28" s="22">
        <v>40.3536335</v>
      </c>
      <c r="H28" s="22">
        <v>-79.91870168</v>
      </c>
      <c r="I28" s="30">
        <v>1014</v>
      </c>
      <c r="J28" s="25">
        <f t="shared" si="3"/>
        <v>993.38</v>
      </c>
      <c r="K28" s="24">
        <f t="shared" si="1"/>
        <v>164.45972299936497</v>
      </c>
      <c r="L28" s="24">
        <f t="shared" si="6"/>
        <v>384.359722999365</v>
      </c>
      <c r="M28" s="24">
        <f t="shared" si="2"/>
        <v>379.25972299936495</v>
      </c>
      <c r="N28" s="27">
        <f t="shared" si="4"/>
        <v>381.80972299936496</v>
      </c>
      <c r="O28" s="25">
        <v>33.4</v>
      </c>
      <c r="P28" s="25">
        <v>73.1</v>
      </c>
      <c r="Q28"/>
      <c r="Z28" s="26"/>
      <c r="AC28" s="26"/>
      <c r="AF28" s="28">
        <v>0</v>
      </c>
      <c r="AG28" s="27">
        <v>381.80972299936496</v>
      </c>
    </row>
    <row r="29" spans="1:33" ht="12.75">
      <c r="A29" s="19">
        <f t="shared" si="0"/>
        <v>37095</v>
      </c>
      <c r="B29" s="26">
        <f t="shared" si="5"/>
        <v>204</v>
      </c>
      <c r="C29" s="22">
        <v>0.830902755</v>
      </c>
      <c r="D29" s="63">
        <v>0.830902755</v>
      </c>
      <c r="E29" s="23">
        <v>193</v>
      </c>
      <c r="F29" s="29">
        <v>0</v>
      </c>
      <c r="G29" s="22">
        <v>40.35364874</v>
      </c>
      <c r="H29" s="22">
        <v>-79.91863585</v>
      </c>
      <c r="I29" s="30">
        <v>1013.8</v>
      </c>
      <c r="J29" s="25">
        <f t="shared" si="3"/>
        <v>993.18</v>
      </c>
      <c r="K29" s="24">
        <f t="shared" si="1"/>
        <v>166.13174929609076</v>
      </c>
      <c r="L29" s="24">
        <f t="shared" si="6"/>
        <v>386.03174929609077</v>
      </c>
      <c r="M29" s="24">
        <f t="shared" si="2"/>
        <v>380.93174929609074</v>
      </c>
      <c r="N29" s="27">
        <f t="shared" si="4"/>
        <v>383.48174929609075</v>
      </c>
      <c r="O29" s="25">
        <v>33.6</v>
      </c>
      <c r="P29" s="25">
        <v>72.2</v>
      </c>
      <c r="Q29"/>
      <c r="R29" s="20">
        <v>2.86E-06</v>
      </c>
      <c r="Z29" s="26"/>
      <c r="AC29" s="26"/>
      <c r="AF29" s="28">
        <v>0</v>
      </c>
      <c r="AG29" s="27">
        <v>383.48174929609075</v>
      </c>
    </row>
    <row r="30" spans="1:33" ht="12.75">
      <c r="A30" s="19">
        <f t="shared" si="0"/>
        <v>37095</v>
      </c>
      <c r="B30" s="26">
        <f t="shared" si="5"/>
        <v>204</v>
      </c>
      <c r="C30" s="22">
        <v>0.831018507</v>
      </c>
      <c r="D30" s="63">
        <v>0.831018507</v>
      </c>
      <c r="E30" s="23">
        <v>203</v>
      </c>
      <c r="F30" s="29">
        <v>0</v>
      </c>
      <c r="G30" s="22">
        <v>40.35365312</v>
      </c>
      <c r="H30" s="22">
        <v>-79.91861123</v>
      </c>
      <c r="I30" s="30">
        <v>1013.9</v>
      </c>
      <c r="J30" s="25">
        <f t="shared" si="3"/>
        <v>993.28</v>
      </c>
      <c r="K30" s="24">
        <f t="shared" si="1"/>
        <v>165.2956940642704</v>
      </c>
      <c r="L30" s="24">
        <f t="shared" si="6"/>
        <v>385.1956940642704</v>
      </c>
      <c r="M30" s="24">
        <f t="shared" si="2"/>
        <v>380.09569406427045</v>
      </c>
      <c r="N30" s="27">
        <f t="shared" si="4"/>
        <v>382.6456940642704</v>
      </c>
      <c r="O30" s="25">
        <v>33.5</v>
      </c>
      <c r="P30" s="25">
        <v>71.2</v>
      </c>
      <c r="Q30"/>
      <c r="S30" s="20">
        <v>0.0001462</v>
      </c>
      <c r="T30" s="20">
        <v>0.0001082</v>
      </c>
      <c r="U30" s="20">
        <v>6.812E-05</v>
      </c>
      <c r="V30" s="55">
        <v>949.8</v>
      </c>
      <c r="W30" s="55">
        <v>313.7</v>
      </c>
      <c r="X30" s="55">
        <v>310.6</v>
      </c>
      <c r="Y30" s="55">
        <v>24.3</v>
      </c>
      <c r="Z30" s="26"/>
      <c r="AC30" s="26"/>
      <c r="AF30" s="28">
        <v>0</v>
      </c>
      <c r="AG30" s="27">
        <v>382.6456940642704</v>
      </c>
    </row>
    <row r="31" spans="1:33" ht="12.75">
      <c r="A31" s="19">
        <f t="shared" si="0"/>
        <v>37095</v>
      </c>
      <c r="B31" s="26">
        <f t="shared" si="5"/>
        <v>204</v>
      </c>
      <c r="C31" s="22">
        <v>0.83113426</v>
      </c>
      <c r="D31" s="63">
        <v>0.83113426</v>
      </c>
      <c r="E31" s="23">
        <v>213</v>
      </c>
      <c r="F31" s="29">
        <v>0</v>
      </c>
      <c r="G31" s="22">
        <v>40.35364551</v>
      </c>
      <c r="H31" s="22">
        <v>-79.91860634</v>
      </c>
      <c r="I31" s="30">
        <v>1014</v>
      </c>
      <c r="J31" s="25">
        <f t="shared" si="3"/>
        <v>993.38</v>
      </c>
      <c r="K31" s="24">
        <f t="shared" si="1"/>
        <v>164.45972299936497</v>
      </c>
      <c r="L31" s="24">
        <f t="shared" si="6"/>
        <v>384.359722999365</v>
      </c>
      <c r="M31" s="24">
        <f t="shared" si="2"/>
        <v>379.25972299936495</v>
      </c>
      <c r="N31" s="27">
        <f t="shared" si="4"/>
        <v>381.80972299936496</v>
      </c>
      <c r="O31" s="25">
        <v>33.7</v>
      </c>
      <c r="P31" s="25">
        <v>72.1</v>
      </c>
      <c r="Q31"/>
      <c r="Z31" s="26"/>
      <c r="AC31" s="26"/>
      <c r="AF31" s="28">
        <v>0</v>
      </c>
      <c r="AG31" s="27">
        <v>381.80972299936496</v>
      </c>
    </row>
    <row r="32" spans="1:33" ht="12.75">
      <c r="A32" s="19">
        <f t="shared" si="0"/>
        <v>37095</v>
      </c>
      <c r="B32" s="26">
        <f t="shared" si="5"/>
        <v>204</v>
      </c>
      <c r="C32" s="22">
        <v>0.831250012</v>
      </c>
      <c r="D32" s="63">
        <v>0.831250012</v>
      </c>
      <c r="E32" s="23">
        <v>223</v>
      </c>
      <c r="F32" s="29">
        <v>0</v>
      </c>
      <c r="G32" s="22">
        <v>40.35363775</v>
      </c>
      <c r="H32" s="22">
        <v>-79.91863973</v>
      </c>
      <c r="I32" s="30">
        <v>1014</v>
      </c>
      <c r="J32" s="25">
        <f t="shared" si="3"/>
        <v>993.38</v>
      </c>
      <c r="K32" s="24">
        <f t="shared" si="1"/>
        <v>164.45972299936497</v>
      </c>
      <c r="L32" s="24">
        <f t="shared" si="6"/>
        <v>384.359722999365</v>
      </c>
      <c r="M32" s="24">
        <f t="shared" si="2"/>
        <v>379.25972299936495</v>
      </c>
      <c r="N32" s="27">
        <f t="shared" si="4"/>
        <v>381.80972299936496</v>
      </c>
      <c r="O32" s="25">
        <v>33.9</v>
      </c>
      <c r="P32" s="25">
        <v>72.1</v>
      </c>
      <c r="Q32"/>
      <c r="Z32" s="26"/>
      <c r="AC32" s="26"/>
      <c r="AF32" s="28">
        <v>0</v>
      </c>
      <c r="AG32" s="27">
        <v>381.80972299936496</v>
      </c>
    </row>
    <row r="33" spans="1:33" ht="12.75">
      <c r="A33" s="19">
        <f t="shared" si="0"/>
        <v>37095</v>
      </c>
      <c r="B33" s="26">
        <f t="shared" si="5"/>
        <v>204</v>
      </c>
      <c r="C33" s="22">
        <v>0.831365764</v>
      </c>
      <c r="D33" s="63">
        <v>0.831365764</v>
      </c>
      <c r="E33" s="23">
        <v>233</v>
      </c>
      <c r="F33" s="29">
        <v>0</v>
      </c>
      <c r="G33" s="22">
        <v>40.35360301</v>
      </c>
      <c r="H33" s="22">
        <v>-79.91864933</v>
      </c>
      <c r="I33" s="30">
        <v>1013.8</v>
      </c>
      <c r="J33" s="25">
        <f t="shared" si="3"/>
        <v>993.18</v>
      </c>
      <c r="K33" s="24">
        <f t="shared" si="1"/>
        <v>166.13174929609076</v>
      </c>
      <c r="L33" s="24">
        <f t="shared" si="6"/>
        <v>386.03174929609077</v>
      </c>
      <c r="M33" s="24">
        <f t="shared" si="2"/>
        <v>380.93174929609074</v>
      </c>
      <c r="N33" s="27">
        <f t="shared" si="4"/>
        <v>383.48174929609075</v>
      </c>
      <c r="O33" s="25">
        <v>34.1</v>
      </c>
      <c r="P33" s="25">
        <v>70.6</v>
      </c>
      <c r="Q33"/>
      <c r="S33" s="20">
        <v>0.0001452</v>
      </c>
      <c r="T33" s="20">
        <v>0.0001092</v>
      </c>
      <c r="U33" s="20">
        <v>6.831E-05</v>
      </c>
      <c r="V33" s="55">
        <v>950</v>
      </c>
      <c r="W33" s="55">
        <v>313.7</v>
      </c>
      <c r="X33" s="55">
        <v>310.6</v>
      </c>
      <c r="Y33" s="55">
        <v>24.5</v>
      </c>
      <c r="Z33" s="26"/>
      <c r="AC33" s="26"/>
      <c r="AF33" s="28">
        <v>0</v>
      </c>
      <c r="AG33" s="27">
        <v>383.48174929609075</v>
      </c>
    </row>
    <row r="34" spans="1:33" ht="12.75">
      <c r="A34" s="19">
        <f t="shared" si="0"/>
        <v>37095</v>
      </c>
      <c r="B34" s="26">
        <f t="shared" si="5"/>
        <v>204</v>
      </c>
      <c r="C34" s="22">
        <v>0.831481457</v>
      </c>
      <c r="D34" s="63">
        <v>0.831481457</v>
      </c>
      <c r="E34" s="23">
        <v>243</v>
      </c>
      <c r="F34" s="29">
        <v>0</v>
      </c>
      <c r="G34" s="22">
        <v>40.35359337</v>
      </c>
      <c r="H34" s="22">
        <v>-79.91864933</v>
      </c>
      <c r="I34" s="30">
        <v>1013.8</v>
      </c>
      <c r="J34" s="25">
        <f t="shared" si="3"/>
        <v>993.18</v>
      </c>
      <c r="K34" s="24">
        <f t="shared" si="1"/>
        <v>166.13174929609076</v>
      </c>
      <c r="L34" s="24">
        <f t="shared" si="6"/>
        <v>386.03174929609077</v>
      </c>
      <c r="M34" s="24">
        <f t="shared" si="2"/>
        <v>380.93174929609074</v>
      </c>
      <c r="N34" s="27">
        <f t="shared" si="4"/>
        <v>383.48174929609075</v>
      </c>
      <c r="O34" s="25">
        <v>34</v>
      </c>
      <c r="P34" s="25">
        <v>70.5</v>
      </c>
      <c r="Q34"/>
      <c r="Z34" s="26"/>
      <c r="AC34" s="26"/>
      <c r="AF34" s="28">
        <v>0</v>
      </c>
      <c r="AG34" s="27">
        <v>383.48174929609075</v>
      </c>
    </row>
    <row r="35" spans="1:33" ht="12.75">
      <c r="A35" s="19">
        <f t="shared" si="0"/>
        <v>37095</v>
      </c>
      <c r="B35" s="26">
        <f t="shared" si="5"/>
        <v>204</v>
      </c>
      <c r="C35" s="22">
        <v>0.831597209</v>
      </c>
      <c r="D35" s="63">
        <v>0.831597209</v>
      </c>
      <c r="E35" s="23">
        <v>253</v>
      </c>
      <c r="F35" s="29">
        <v>0</v>
      </c>
      <c r="G35" s="22">
        <v>40.35359777</v>
      </c>
      <c r="H35" s="22">
        <v>-79.91855119</v>
      </c>
      <c r="I35" s="30">
        <v>1013.8</v>
      </c>
      <c r="J35" s="25">
        <f t="shared" si="3"/>
        <v>993.18</v>
      </c>
      <c r="K35" s="24">
        <f t="shared" si="1"/>
        <v>166.13174929609076</v>
      </c>
      <c r="L35" s="24">
        <f t="shared" si="6"/>
        <v>386.03174929609077</v>
      </c>
      <c r="M35" s="24">
        <f t="shared" si="2"/>
        <v>380.93174929609074</v>
      </c>
      <c r="N35" s="27">
        <f t="shared" si="4"/>
        <v>383.48174929609075</v>
      </c>
      <c r="O35" s="25">
        <v>33.5</v>
      </c>
      <c r="P35" s="25">
        <v>71.2</v>
      </c>
      <c r="Q35"/>
      <c r="R35" s="20">
        <v>9.57E-06</v>
      </c>
      <c r="Z35" s="26"/>
      <c r="AC35" s="26"/>
      <c r="AF35" s="28">
        <v>0</v>
      </c>
      <c r="AG35" s="27">
        <v>383.48174929609075</v>
      </c>
    </row>
    <row r="36" spans="1:33" ht="12.75">
      <c r="A36" s="19">
        <f t="shared" si="0"/>
        <v>37095</v>
      </c>
      <c r="B36" s="26">
        <f t="shared" si="5"/>
        <v>204</v>
      </c>
      <c r="C36" s="22">
        <v>0.831712961</v>
      </c>
      <c r="D36" s="63">
        <v>0.831712961</v>
      </c>
      <c r="E36" s="23">
        <v>263</v>
      </c>
      <c r="F36" s="29">
        <v>0</v>
      </c>
      <c r="G36" s="22">
        <v>40.35368452</v>
      </c>
      <c r="H36" s="22">
        <v>-79.91812547</v>
      </c>
      <c r="I36" s="30">
        <v>1013.9</v>
      </c>
      <c r="J36" s="25">
        <f t="shared" si="3"/>
        <v>993.28</v>
      </c>
      <c r="K36" s="24">
        <f t="shared" si="1"/>
        <v>165.2956940642704</v>
      </c>
      <c r="L36" s="24">
        <f t="shared" si="6"/>
        <v>385.1956940642704</v>
      </c>
      <c r="M36" s="24">
        <f t="shared" si="2"/>
        <v>380.09569406427045</v>
      </c>
      <c r="N36" s="27">
        <f t="shared" si="4"/>
        <v>382.6456940642704</v>
      </c>
      <c r="O36" s="25">
        <v>32.9</v>
      </c>
      <c r="P36" s="25">
        <v>70.5</v>
      </c>
      <c r="Q36"/>
      <c r="Z36" s="26"/>
      <c r="AC36" s="26"/>
      <c r="AF36" s="28">
        <v>0</v>
      </c>
      <c r="AG36" s="27">
        <v>382.6456940642704</v>
      </c>
    </row>
    <row r="37" spans="1:33" ht="12.75">
      <c r="A37" s="19">
        <f t="shared" si="0"/>
        <v>37095</v>
      </c>
      <c r="B37" s="26">
        <f t="shared" si="5"/>
        <v>204</v>
      </c>
      <c r="C37" s="22">
        <v>0.831828713</v>
      </c>
      <c r="D37" s="63">
        <v>0.831828713</v>
      </c>
      <c r="E37" s="23">
        <v>273</v>
      </c>
      <c r="F37" s="29">
        <v>0</v>
      </c>
      <c r="G37" s="22">
        <v>40.35404559</v>
      </c>
      <c r="H37" s="22">
        <v>-79.917881</v>
      </c>
      <c r="I37" s="30">
        <v>1014.1</v>
      </c>
      <c r="J37" s="25">
        <f t="shared" si="3"/>
        <v>993.48</v>
      </c>
      <c r="K37" s="24">
        <f t="shared" si="1"/>
        <v>163.62383608443236</v>
      </c>
      <c r="L37" s="24">
        <f t="shared" si="6"/>
        <v>383.52383608443233</v>
      </c>
      <c r="M37" s="24">
        <f t="shared" si="2"/>
        <v>378.42383608443237</v>
      </c>
      <c r="N37" s="27">
        <f t="shared" si="4"/>
        <v>380.9738360844324</v>
      </c>
      <c r="O37" s="25">
        <v>31.9</v>
      </c>
      <c r="P37" s="25">
        <v>69.3</v>
      </c>
      <c r="Q37"/>
      <c r="S37" s="20">
        <v>0.0001443</v>
      </c>
      <c r="T37" s="20">
        <v>0.000107</v>
      </c>
      <c r="U37" s="20">
        <v>6.67E-05</v>
      </c>
      <c r="V37" s="55">
        <v>950</v>
      </c>
      <c r="W37" s="55">
        <v>313.8</v>
      </c>
      <c r="X37" s="55">
        <v>310.6</v>
      </c>
      <c r="Y37" s="55">
        <v>24.7</v>
      </c>
      <c r="Z37" s="26"/>
      <c r="AC37" s="26"/>
      <c r="AF37" s="28">
        <v>0</v>
      </c>
      <c r="AG37" s="27">
        <v>380.9738360844324</v>
      </c>
    </row>
    <row r="38" spans="1:33" ht="12.75">
      <c r="A38" s="19">
        <f t="shared" si="0"/>
        <v>37095</v>
      </c>
      <c r="B38" s="26">
        <f t="shared" si="5"/>
        <v>204</v>
      </c>
      <c r="C38" s="22">
        <v>0.831944466</v>
      </c>
      <c r="D38" s="63">
        <v>0.831944466</v>
      </c>
      <c r="E38" s="23">
        <v>283</v>
      </c>
      <c r="F38" s="29">
        <v>0</v>
      </c>
      <c r="G38" s="22">
        <v>40.3543196</v>
      </c>
      <c r="H38" s="22">
        <v>-79.91815912</v>
      </c>
      <c r="I38" s="30">
        <v>1013.8</v>
      </c>
      <c r="J38" s="25">
        <f t="shared" si="3"/>
        <v>993.18</v>
      </c>
      <c r="K38" s="24">
        <f t="shared" si="1"/>
        <v>166.13174929609076</v>
      </c>
      <c r="L38" s="24">
        <f t="shared" si="6"/>
        <v>386.03174929609077</v>
      </c>
      <c r="M38" s="24">
        <f t="shared" si="2"/>
        <v>380.93174929609074</v>
      </c>
      <c r="N38" s="27">
        <f t="shared" si="4"/>
        <v>383.48174929609075</v>
      </c>
      <c r="O38" s="25">
        <v>31.6</v>
      </c>
      <c r="P38" s="25">
        <v>68.7</v>
      </c>
      <c r="Q38"/>
      <c r="Z38" s="26"/>
      <c r="AC38" s="26"/>
      <c r="AF38" s="28">
        <v>0</v>
      </c>
      <c r="AG38" s="27">
        <v>383.48174929609075</v>
      </c>
    </row>
    <row r="39" spans="1:33" ht="12.75">
      <c r="A39" s="19">
        <f t="shared" si="0"/>
        <v>37095</v>
      </c>
      <c r="B39" s="26">
        <f t="shared" si="5"/>
        <v>204</v>
      </c>
      <c r="C39" s="22">
        <v>0.832060158</v>
      </c>
      <c r="D39" s="63">
        <v>0.832060158</v>
      </c>
      <c r="E39" s="23">
        <v>293</v>
      </c>
      <c r="F39" s="29">
        <v>0</v>
      </c>
      <c r="G39" s="22">
        <v>40.35436803</v>
      </c>
      <c r="H39" s="22">
        <v>-79.91938286</v>
      </c>
      <c r="I39" s="30">
        <v>1014.7</v>
      </c>
      <c r="J39" s="25">
        <f t="shared" si="3"/>
        <v>994.08</v>
      </c>
      <c r="K39" s="24">
        <f t="shared" si="1"/>
        <v>158.61028079599143</v>
      </c>
      <c r="L39" s="24">
        <f t="shared" si="6"/>
        <v>378.51028079599143</v>
      </c>
      <c r="M39" s="24">
        <f t="shared" si="2"/>
        <v>373.4102807959914</v>
      </c>
      <c r="N39" s="27">
        <f t="shared" si="4"/>
        <v>375.9602807959914</v>
      </c>
      <c r="O39" s="25">
        <v>31.4</v>
      </c>
      <c r="P39" s="25">
        <v>69.9</v>
      </c>
      <c r="Q39"/>
      <c r="Z39" s="26"/>
      <c r="AC39" s="26"/>
      <c r="AF39" s="28">
        <v>0</v>
      </c>
      <c r="AG39" s="27">
        <v>375.9602807959914</v>
      </c>
    </row>
    <row r="40" spans="1:33" ht="12.75">
      <c r="A40" s="19">
        <f t="shared" si="0"/>
        <v>37095</v>
      </c>
      <c r="B40" s="26">
        <f t="shared" si="5"/>
        <v>204</v>
      </c>
      <c r="C40" s="22">
        <v>0.83217591</v>
      </c>
      <c r="D40" s="63">
        <v>0.83217591</v>
      </c>
      <c r="E40" s="23">
        <v>303</v>
      </c>
      <c r="F40" s="29">
        <v>0</v>
      </c>
      <c r="G40" s="22">
        <v>40.3543145</v>
      </c>
      <c r="H40" s="22">
        <v>-79.92241342</v>
      </c>
      <c r="I40" s="30">
        <v>1014.1</v>
      </c>
      <c r="J40" s="25">
        <f t="shared" si="3"/>
        <v>993.48</v>
      </c>
      <c r="K40" s="24">
        <f t="shared" si="1"/>
        <v>163.62383608443236</v>
      </c>
      <c r="L40" s="24">
        <f t="shared" si="6"/>
        <v>383.52383608443233</v>
      </c>
      <c r="M40" s="24">
        <f t="shared" si="2"/>
        <v>378.42383608443237</v>
      </c>
      <c r="N40" s="27">
        <f t="shared" si="4"/>
        <v>380.9738360844324</v>
      </c>
      <c r="O40" s="25">
        <v>31.5</v>
      </c>
      <c r="P40" s="25">
        <v>69.5</v>
      </c>
      <c r="Q40"/>
      <c r="S40" s="20">
        <v>0.000147</v>
      </c>
      <c r="T40" s="20">
        <v>0.000109</v>
      </c>
      <c r="U40" s="20">
        <v>7.078E-05</v>
      </c>
      <c r="V40" s="55">
        <v>950.2</v>
      </c>
      <c r="W40" s="55">
        <v>313.9</v>
      </c>
      <c r="X40" s="55">
        <v>310.7</v>
      </c>
      <c r="Y40" s="55">
        <v>24.7</v>
      </c>
      <c r="Z40" s="26"/>
      <c r="AC40" s="26"/>
      <c r="AF40" s="28">
        <v>0</v>
      </c>
      <c r="AG40" s="27">
        <v>380.9738360844324</v>
      </c>
    </row>
    <row r="41" spans="1:33" ht="12.75">
      <c r="A41" s="19">
        <f t="shared" si="0"/>
        <v>37095</v>
      </c>
      <c r="B41" s="26">
        <f t="shared" si="5"/>
        <v>204</v>
      </c>
      <c r="C41" s="22">
        <v>0.832291663</v>
      </c>
      <c r="D41" s="63">
        <v>0.832291663</v>
      </c>
      <c r="E41" s="23">
        <v>313</v>
      </c>
      <c r="F41" s="29">
        <v>0</v>
      </c>
      <c r="G41" s="22">
        <v>40.3543267</v>
      </c>
      <c r="H41" s="22">
        <v>-79.9270411</v>
      </c>
      <c r="I41" s="30">
        <v>1010</v>
      </c>
      <c r="J41" s="25">
        <f t="shared" si="3"/>
        <v>989.38</v>
      </c>
      <c r="K41" s="24">
        <f t="shared" si="1"/>
        <v>197.96438372417242</v>
      </c>
      <c r="L41" s="24">
        <f t="shared" si="6"/>
        <v>417.8643837241724</v>
      </c>
      <c r="M41" s="24">
        <f t="shared" si="2"/>
        <v>412.76438372417243</v>
      </c>
      <c r="N41" s="27">
        <f t="shared" si="4"/>
        <v>415.31438372417244</v>
      </c>
      <c r="O41" s="25">
        <v>30.8</v>
      </c>
      <c r="P41" s="25">
        <v>74.3</v>
      </c>
      <c r="Q41" s="25">
        <v>63.4</v>
      </c>
      <c r="R41" s="20">
        <v>3.05E-06</v>
      </c>
      <c r="Z41" s="26"/>
      <c r="AC41" s="26"/>
      <c r="AF41" s="28">
        <v>0</v>
      </c>
      <c r="AG41" s="27">
        <v>415.31438372417244</v>
      </c>
    </row>
    <row r="42" spans="1:33" ht="12.75">
      <c r="A42" s="19">
        <f t="shared" si="0"/>
        <v>37095</v>
      </c>
      <c r="B42" s="26">
        <f t="shared" si="5"/>
        <v>204</v>
      </c>
      <c r="C42" s="22">
        <v>0.832407415</v>
      </c>
      <c r="D42" s="63">
        <v>0.832407415</v>
      </c>
      <c r="E42" s="23">
        <v>323</v>
      </c>
      <c r="F42" s="29">
        <v>0</v>
      </c>
      <c r="G42" s="22">
        <v>40.35434128</v>
      </c>
      <c r="H42" s="22">
        <v>-79.93265073</v>
      </c>
      <c r="I42" s="30">
        <v>1004.8</v>
      </c>
      <c r="J42" s="25">
        <f t="shared" si="3"/>
        <v>984.18</v>
      </c>
      <c r="K42" s="24">
        <f t="shared" si="1"/>
        <v>241.7235266532228</v>
      </c>
      <c r="L42" s="24">
        <f t="shared" si="6"/>
        <v>461.6235266532228</v>
      </c>
      <c r="M42" s="24">
        <f t="shared" si="2"/>
        <v>456.5235266532228</v>
      </c>
      <c r="N42" s="27">
        <f t="shared" si="4"/>
        <v>459.0735266532228</v>
      </c>
      <c r="O42" s="25">
        <v>30.4</v>
      </c>
      <c r="P42" s="25">
        <v>78</v>
      </c>
      <c r="Q42" s="25">
        <v>66.3</v>
      </c>
      <c r="Z42" s="26"/>
      <c r="AC42" s="26"/>
      <c r="AF42" s="28">
        <v>0</v>
      </c>
      <c r="AG42" s="27">
        <v>459.0735266532228</v>
      </c>
    </row>
    <row r="43" spans="1:33" ht="12.75">
      <c r="A43" s="19">
        <f t="shared" si="0"/>
        <v>37095</v>
      </c>
      <c r="B43" s="26">
        <f t="shared" si="5"/>
        <v>204</v>
      </c>
      <c r="C43" s="22">
        <v>0.832523167</v>
      </c>
      <c r="D43" s="63">
        <v>0.832523167</v>
      </c>
      <c r="E43" s="23">
        <v>333</v>
      </c>
      <c r="F43" s="29">
        <v>0</v>
      </c>
      <c r="G43" s="22">
        <v>40.35443538</v>
      </c>
      <c r="H43" s="22">
        <v>-79.93869911</v>
      </c>
      <c r="I43" s="30">
        <v>1002.9</v>
      </c>
      <c r="J43" s="25">
        <f t="shared" si="3"/>
        <v>982.28</v>
      </c>
      <c r="K43" s="24">
        <f t="shared" si="1"/>
        <v>257.7701408904736</v>
      </c>
      <c r="L43" s="24">
        <f t="shared" si="6"/>
        <v>477.6701408904736</v>
      </c>
      <c r="M43" s="24">
        <f t="shared" si="2"/>
        <v>472.5701408904736</v>
      </c>
      <c r="N43" s="27">
        <f t="shared" si="4"/>
        <v>475.12014089047364</v>
      </c>
      <c r="O43" s="25">
        <v>29.8</v>
      </c>
      <c r="P43" s="25">
        <v>81.7</v>
      </c>
      <c r="Q43" s="25">
        <v>35.6</v>
      </c>
      <c r="S43" s="20">
        <v>0.0001516</v>
      </c>
      <c r="T43" s="20">
        <v>0.0001123</v>
      </c>
      <c r="U43" s="20">
        <v>7.099E-05</v>
      </c>
      <c r="V43" s="55">
        <v>945.6</v>
      </c>
      <c r="W43" s="55">
        <v>314</v>
      </c>
      <c r="X43" s="55">
        <v>310.7</v>
      </c>
      <c r="Y43" s="55">
        <v>24.7</v>
      </c>
      <c r="Z43" s="26"/>
      <c r="AC43" s="26"/>
      <c r="AF43" s="28">
        <v>0</v>
      </c>
      <c r="AG43" s="27">
        <v>475.12014089047364</v>
      </c>
    </row>
    <row r="44" spans="1:33" ht="12.75">
      <c r="A44" s="19">
        <f t="shared" si="0"/>
        <v>37095</v>
      </c>
      <c r="B44" s="26">
        <f t="shared" si="5"/>
        <v>204</v>
      </c>
      <c r="C44" s="22">
        <v>0.83263886</v>
      </c>
      <c r="D44" s="63">
        <v>0.83263886</v>
      </c>
      <c r="E44" s="23">
        <v>343</v>
      </c>
      <c r="F44" s="29">
        <v>0</v>
      </c>
      <c r="G44" s="22">
        <v>40.35460142</v>
      </c>
      <c r="H44" s="22">
        <v>-79.94451574</v>
      </c>
      <c r="I44" s="30">
        <v>1002</v>
      </c>
      <c r="J44" s="25">
        <f t="shared" si="3"/>
        <v>981.38</v>
      </c>
      <c r="K44" s="24">
        <f t="shared" si="1"/>
        <v>265.3820052235147</v>
      </c>
      <c r="L44" s="24">
        <f t="shared" si="6"/>
        <v>485.2820052235147</v>
      </c>
      <c r="M44" s="24">
        <f t="shared" si="2"/>
        <v>480.1820052235147</v>
      </c>
      <c r="N44" s="27">
        <f t="shared" si="4"/>
        <v>482.7320052235147</v>
      </c>
      <c r="O44" s="25">
        <v>29.7</v>
      </c>
      <c r="P44" s="25">
        <v>82.7</v>
      </c>
      <c r="Q44" s="25">
        <v>49</v>
      </c>
      <c r="Z44" s="26"/>
      <c r="AC44" s="26"/>
      <c r="AF44" s="28">
        <v>0</v>
      </c>
      <c r="AG44" s="27">
        <v>482.7320052235147</v>
      </c>
    </row>
    <row r="45" spans="1:33" ht="12.75">
      <c r="A45" s="19">
        <f t="shared" si="0"/>
        <v>37095</v>
      </c>
      <c r="B45" s="26">
        <f t="shared" si="5"/>
        <v>204</v>
      </c>
      <c r="C45" s="22">
        <v>0.832754612</v>
      </c>
      <c r="D45" s="63">
        <v>0.832754612</v>
      </c>
      <c r="E45" s="23">
        <v>353</v>
      </c>
      <c r="F45" s="29">
        <v>0</v>
      </c>
      <c r="G45" s="22">
        <v>40.354666280000004</v>
      </c>
      <c r="H45" s="22">
        <v>-79.95044661</v>
      </c>
      <c r="I45" s="30">
        <v>997.8</v>
      </c>
      <c r="J45" s="25">
        <f t="shared" si="3"/>
        <v>977.18</v>
      </c>
      <c r="K45" s="24">
        <f t="shared" si="1"/>
        <v>300.9965886150048</v>
      </c>
      <c r="L45" s="24">
        <f t="shared" si="6"/>
        <v>520.8965886150048</v>
      </c>
      <c r="M45" s="24">
        <f t="shared" si="2"/>
        <v>515.7965886150048</v>
      </c>
      <c r="N45" s="27">
        <f t="shared" si="4"/>
        <v>518.3465886150047</v>
      </c>
      <c r="O45" s="25">
        <v>29.5</v>
      </c>
      <c r="P45" s="25">
        <v>85.8</v>
      </c>
      <c r="Q45" s="25">
        <v>46</v>
      </c>
      <c r="Z45" s="26"/>
      <c r="AC45" s="26"/>
      <c r="AF45" s="28">
        <v>0</v>
      </c>
      <c r="AG45" s="27">
        <v>518.3465886150047</v>
      </c>
    </row>
    <row r="46" spans="1:33" ht="12.75">
      <c r="A46" s="19">
        <f t="shared" si="0"/>
        <v>37095</v>
      </c>
      <c r="B46" s="26">
        <f t="shared" si="5"/>
        <v>204</v>
      </c>
      <c r="C46" s="22">
        <v>0.832870364</v>
      </c>
      <c r="D46" s="63">
        <v>0.832870364</v>
      </c>
      <c r="E46" s="23">
        <v>363</v>
      </c>
      <c r="F46" s="29">
        <v>0</v>
      </c>
      <c r="G46" s="22">
        <v>40.35413191</v>
      </c>
      <c r="H46" s="22">
        <v>-79.95635109</v>
      </c>
      <c r="I46" s="30">
        <v>994.2</v>
      </c>
      <c r="J46" s="25">
        <f t="shared" si="3"/>
        <v>973.58</v>
      </c>
      <c r="K46" s="24">
        <f t="shared" si="1"/>
        <v>331.6454217625791</v>
      </c>
      <c r="L46" s="24">
        <f t="shared" si="6"/>
        <v>551.545421762579</v>
      </c>
      <c r="M46" s="24">
        <f t="shared" si="2"/>
        <v>546.4454217625791</v>
      </c>
      <c r="N46" s="27">
        <f t="shared" si="4"/>
        <v>548.9954217625791</v>
      </c>
      <c r="O46" s="25">
        <v>29.5</v>
      </c>
      <c r="P46" s="25">
        <v>84.1</v>
      </c>
      <c r="Q46" s="25">
        <v>49</v>
      </c>
      <c r="S46" s="20">
        <v>0.0001515</v>
      </c>
      <c r="T46" s="20">
        <v>0.0001141</v>
      </c>
      <c r="U46" s="20">
        <v>7.456E-05</v>
      </c>
      <c r="V46" s="55">
        <v>936.8</v>
      </c>
      <c r="W46" s="55">
        <v>314</v>
      </c>
      <c r="X46" s="55">
        <v>310.8</v>
      </c>
      <c r="Y46" s="55">
        <v>24.1</v>
      </c>
      <c r="Z46" s="26"/>
      <c r="AC46" s="26"/>
      <c r="AF46" s="28">
        <v>0</v>
      </c>
      <c r="AG46" s="27">
        <v>548.9954217625791</v>
      </c>
    </row>
    <row r="47" spans="1:33" ht="12.75">
      <c r="A47" s="19">
        <f t="shared" si="0"/>
        <v>37095</v>
      </c>
      <c r="B47" s="26">
        <f t="shared" si="5"/>
        <v>204</v>
      </c>
      <c r="C47" s="22">
        <v>0.832986116</v>
      </c>
      <c r="D47" s="63">
        <v>0.832986116</v>
      </c>
      <c r="E47" s="23">
        <v>373</v>
      </c>
      <c r="F47" s="29">
        <v>0</v>
      </c>
      <c r="G47" s="22">
        <v>40.35202737</v>
      </c>
      <c r="H47" s="22">
        <v>-79.96127238</v>
      </c>
      <c r="I47" s="30">
        <v>989.4</v>
      </c>
      <c r="J47" s="25">
        <f t="shared" si="3"/>
        <v>968.78</v>
      </c>
      <c r="K47" s="24">
        <f t="shared" si="1"/>
        <v>372.68729631163563</v>
      </c>
      <c r="L47" s="24">
        <f t="shared" si="6"/>
        <v>592.5872963116357</v>
      </c>
      <c r="M47" s="24">
        <f t="shared" si="2"/>
        <v>587.4872963116356</v>
      </c>
      <c r="N47" s="27">
        <f t="shared" si="4"/>
        <v>590.0372963116356</v>
      </c>
      <c r="O47" s="25">
        <v>28.9</v>
      </c>
      <c r="P47" s="25">
        <v>85.6</v>
      </c>
      <c r="Q47" s="25">
        <v>47.5</v>
      </c>
      <c r="R47" s="20">
        <v>7.66E-06</v>
      </c>
      <c r="Z47" s="26"/>
      <c r="AC47" s="26"/>
      <c r="AF47" s="28">
        <v>0</v>
      </c>
      <c r="AG47" s="27">
        <v>590.0372963116356</v>
      </c>
    </row>
    <row r="48" spans="1:33" ht="12.75">
      <c r="A48" s="19">
        <f t="shared" si="0"/>
        <v>37095</v>
      </c>
      <c r="B48" s="26">
        <f t="shared" si="5"/>
        <v>204</v>
      </c>
      <c r="C48" s="22">
        <v>0.833101869</v>
      </c>
      <c r="D48" s="63">
        <v>0.833101869</v>
      </c>
      <c r="E48" s="23">
        <v>383</v>
      </c>
      <c r="F48" s="29">
        <v>0</v>
      </c>
      <c r="G48" s="22">
        <v>40.34843227</v>
      </c>
      <c r="H48" s="22">
        <v>-79.96435861</v>
      </c>
      <c r="I48" s="30">
        <v>983.9</v>
      </c>
      <c r="J48" s="25">
        <f t="shared" si="3"/>
        <v>963.28</v>
      </c>
      <c r="K48" s="24">
        <f t="shared" si="1"/>
        <v>419.9651820054907</v>
      </c>
      <c r="L48" s="24">
        <f t="shared" si="6"/>
        <v>639.8651820054907</v>
      </c>
      <c r="M48" s="24">
        <f t="shared" si="2"/>
        <v>634.7651820054907</v>
      </c>
      <c r="N48" s="27">
        <f t="shared" si="4"/>
        <v>637.3151820054907</v>
      </c>
      <c r="O48" s="25">
        <v>28.6</v>
      </c>
      <c r="P48" s="25">
        <v>93.5</v>
      </c>
      <c r="Q48" s="25">
        <v>47.9</v>
      </c>
      <c r="Z48" s="26"/>
      <c r="AC48" s="26"/>
      <c r="AF48" s="28">
        <v>0</v>
      </c>
      <c r="AG48" s="27">
        <v>637.3151820054907</v>
      </c>
    </row>
    <row r="49" spans="1:33" ht="12.75">
      <c r="A49" s="19">
        <f t="shared" si="0"/>
        <v>37095</v>
      </c>
      <c r="B49" s="26">
        <f t="shared" si="5"/>
        <v>204</v>
      </c>
      <c r="C49" s="22">
        <v>0.833217621</v>
      </c>
      <c r="D49" s="63">
        <v>0.833217621</v>
      </c>
      <c r="E49" s="23">
        <v>393</v>
      </c>
      <c r="F49" s="29">
        <v>0</v>
      </c>
      <c r="G49" s="22">
        <v>40.34434939</v>
      </c>
      <c r="H49" s="22">
        <v>-79.96475227</v>
      </c>
      <c r="I49" s="30">
        <v>981.5</v>
      </c>
      <c r="J49" s="25">
        <f t="shared" si="3"/>
        <v>960.88</v>
      </c>
      <c r="K49" s="24">
        <f t="shared" si="1"/>
        <v>440.68018868675915</v>
      </c>
      <c r="L49" s="24">
        <f t="shared" si="6"/>
        <v>660.5801886867591</v>
      </c>
      <c r="M49" s="24">
        <f t="shared" si="2"/>
        <v>655.4801886867592</v>
      </c>
      <c r="N49" s="27">
        <f t="shared" si="4"/>
        <v>658.0301886867592</v>
      </c>
      <c r="O49" s="25">
        <v>27.8</v>
      </c>
      <c r="P49" s="25">
        <v>98.3</v>
      </c>
      <c r="Q49" s="25">
        <v>48.9</v>
      </c>
      <c r="S49" s="20">
        <v>0.0001477</v>
      </c>
      <c r="T49" s="20">
        <v>0.0001101</v>
      </c>
      <c r="U49" s="20">
        <v>7.287E-05</v>
      </c>
      <c r="V49" s="55">
        <v>924.6</v>
      </c>
      <c r="W49" s="55">
        <v>314.1</v>
      </c>
      <c r="X49" s="55">
        <v>310.8</v>
      </c>
      <c r="Y49" s="55">
        <v>24</v>
      </c>
      <c r="Z49" s="26"/>
      <c r="AC49" s="26"/>
      <c r="AF49" s="28">
        <v>0</v>
      </c>
      <c r="AG49" s="27">
        <v>658.0301886867592</v>
      </c>
    </row>
    <row r="50" spans="1:33" ht="12.75">
      <c r="A50" s="19">
        <f t="shared" si="0"/>
        <v>37095</v>
      </c>
      <c r="B50" s="26">
        <f t="shared" si="5"/>
        <v>204</v>
      </c>
      <c r="C50" s="22">
        <v>0.833333313</v>
      </c>
      <c r="D50" s="63">
        <v>0.833333313</v>
      </c>
      <c r="E50" s="23">
        <v>403</v>
      </c>
      <c r="F50" s="29">
        <v>0</v>
      </c>
      <c r="G50" s="22">
        <v>40.34065232</v>
      </c>
      <c r="H50" s="22">
        <v>-79.9622428</v>
      </c>
      <c r="I50" s="30">
        <v>979.2</v>
      </c>
      <c r="J50" s="25">
        <f t="shared" si="3"/>
        <v>958.58</v>
      </c>
      <c r="K50" s="24">
        <f t="shared" si="1"/>
        <v>460.58067871677434</v>
      </c>
      <c r="L50" s="24">
        <f t="shared" si="6"/>
        <v>680.4806787167744</v>
      </c>
      <c r="M50" s="24">
        <f t="shared" si="2"/>
        <v>675.3806787167744</v>
      </c>
      <c r="N50" s="27">
        <f t="shared" si="4"/>
        <v>677.9306787167743</v>
      </c>
      <c r="O50" s="25">
        <v>27.9</v>
      </c>
      <c r="P50" s="25">
        <v>100</v>
      </c>
      <c r="Q50" s="25">
        <v>44.8</v>
      </c>
      <c r="Z50" s="26"/>
      <c r="AC50" s="26"/>
      <c r="AF50" s="28">
        <v>0</v>
      </c>
      <c r="AG50" s="27">
        <v>677.9306787167743</v>
      </c>
    </row>
    <row r="51" spans="1:33" ht="12.75">
      <c r="A51" s="19">
        <f t="shared" si="0"/>
        <v>37095</v>
      </c>
      <c r="B51" s="26">
        <f t="shared" si="5"/>
        <v>204</v>
      </c>
      <c r="C51" s="22">
        <v>0.833449066</v>
      </c>
      <c r="D51" s="63">
        <v>0.833449066</v>
      </c>
      <c r="E51" s="23">
        <v>413</v>
      </c>
      <c r="F51" s="29">
        <v>0</v>
      </c>
      <c r="G51" s="22">
        <v>40.33787562</v>
      </c>
      <c r="H51" s="22">
        <v>-79.95794281</v>
      </c>
      <c r="I51" s="30">
        <v>974.2</v>
      </c>
      <c r="J51" s="25">
        <f t="shared" si="3"/>
        <v>953.58</v>
      </c>
      <c r="K51" s="24">
        <f t="shared" si="1"/>
        <v>504.0078516411862</v>
      </c>
      <c r="L51" s="24">
        <f t="shared" si="6"/>
        <v>723.9078516411862</v>
      </c>
      <c r="M51" s="24">
        <f t="shared" si="2"/>
        <v>718.8078516411863</v>
      </c>
      <c r="N51" s="27">
        <f t="shared" si="4"/>
        <v>721.3578516411862</v>
      </c>
      <c r="O51" s="25">
        <v>27.7</v>
      </c>
      <c r="P51" s="25">
        <v>100</v>
      </c>
      <c r="Q51" s="25">
        <v>41.5</v>
      </c>
      <c r="Z51" s="26"/>
      <c r="AC51" s="26"/>
      <c r="AF51" s="28">
        <v>0</v>
      </c>
      <c r="AG51" s="27">
        <v>721.3578516411862</v>
      </c>
    </row>
    <row r="52" spans="1:33" ht="12.75">
      <c r="A52" s="19">
        <f t="shared" si="0"/>
        <v>37095</v>
      </c>
      <c r="B52" s="26">
        <f t="shared" si="5"/>
        <v>204</v>
      </c>
      <c r="C52" s="22">
        <v>0.833564818</v>
      </c>
      <c r="D52" s="63">
        <v>0.833564818</v>
      </c>
      <c r="E52" s="23">
        <v>423</v>
      </c>
      <c r="F52" s="29">
        <v>0</v>
      </c>
      <c r="G52" s="22">
        <v>40.33625825</v>
      </c>
      <c r="H52" s="22">
        <v>-79.95232887</v>
      </c>
      <c r="I52" s="30">
        <v>971.7</v>
      </c>
      <c r="J52" s="25">
        <f t="shared" si="3"/>
        <v>951.08</v>
      </c>
      <c r="K52" s="24">
        <f t="shared" si="1"/>
        <v>525.8069027600217</v>
      </c>
      <c r="L52" s="24">
        <f t="shared" si="6"/>
        <v>745.7069027600216</v>
      </c>
      <c r="M52" s="24">
        <f t="shared" si="2"/>
        <v>740.6069027600217</v>
      </c>
      <c r="N52" s="27">
        <f t="shared" si="4"/>
        <v>743.1569027600217</v>
      </c>
      <c r="O52" s="25">
        <v>27.1</v>
      </c>
      <c r="P52" s="25">
        <v>100</v>
      </c>
      <c r="Q52" s="25">
        <v>39.1</v>
      </c>
      <c r="S52" s="20">
        <v>0.0001423</v>
      </c>
      <c r="T52" s="20">
        <v>0.0001052</v>
      </c>
      <c r="U52" s="20">
        <v>6.869E-05</v>
      </c>
      <c r="V52" s="55">
        <v>913.8</v>
      </c>
      <c r="W52" s="55">
        <v>314.2</v>
      </c>
      <c r="X52" s="55">
        <v>310.9</v>
      </c>
      <c r="Y52" s="55">
        <v>23.6</v>
      </c>
      <c r="Z52" s="26"/>
      <c r="AC52" s="26"/>
      <c r="AF52" s="28">
        <v>0</v>
      </c>
      <c r="AG52" s="27">
        <v>743.1569027600217</v>
      </c>
    </row>
    <row r="53" spans="1:33" ht="12.75">
      <c r="A53" s="19">
        <f t="shared" si="0"/>
        <v>37095</v>
      </c>
      <c r="B53" s="26">
        <f t="shared" si="5"/>
        <v>204</v>
      </c>
      <c r="C53" s="22">
        <v>0.83368057</v>
      </c>
      <c r="D53" s="63">
        <v>0.83368057</v>
      </c>
      <c r="E53" s="23">
        <v>433</v>
      </c>
      <c r="F53" s="29">
        <v>0</v>
      </c>
      <c r="G53" s="22">
        <v>40.3353846</v>
      </c>
      <c r="H53" s="22">
        <v>-79.94623814</v>
      </c>
      <c r="I53" s="30">
        <v>968.5</v>
      </c>
      <c r="J53" s="25">
        <f t="shared" si="3"/>
        <v>947.88</v>
      </c>
      <c r="K53" s="24">
        <f t="shared" si="1"/>
        <v>553.7934528116105</v>
      </c>
      <c r="L53" s="24">
        <f t="shared" si="6"/>
        <v>773.6934528116104</v>
      </c>
      <c r="M53" s="24">
        <f t="shared" si="2"/>
        <v>768.5934528116104</v>
      </c>
      <c r="N53" s="27">
        <f t="shared" si="4"/>
        <v>771.1434528116104</v>
      </c>
      <c r="O53" s="25">
        <v>26.7</v>
      </c>
      <c r="P53" s="25">
        <v>100</v>
      </c>
      <c r="Q53" s="25">
        <v>47.9</v>
      </c>
      <c r="R53" s="20">
        <v>3.93E-06</v>
      </c>
      <c r="Z53" s="26"/>
      <c r="AC53" s="26"/>
      <c r="AF53" s="28">
        <v>0</v>
      </c>
      <c r="AG53" s="27">
        <v>771.1434528116104</v>
      </c>
    </row>
    <row r="54" spans="1:33" ht="12.75">
      <c r="A54" s="19">
        <f t="shared" si="0"/>
        <v>37095</v>
      </c>
      <c r="B54" s="26">
        <f t="shared" si="5"/>
        <v>204</v>
      </c>
      <c r="C54" s="22">
        <v>0.833796322</v>
      </c>
      <c r="D54" s="63">
        <v>0.833796322</v>
      </c>
      <c r="E54" s="23">
        <v>443</v>
      </c>
      <c r="F54" s="29">
        <v>0</v>
      </c>
      <c r="G54" s="22">
        <v>40.33439901</v>
      </c>
      <c r="H54" s="22">
        <v>-79.94013063</v>
      </c>
      <c r="I54" s="30">
        <v>967.6</v>
      </c>
      <c r="J54" s="25">
        <f t="shared" si="3"/>
        <v>946.98</v>
      </c>
      <c r="K54" s="24">
        <f t="shared" si="1"/>
        <v>561.6816944725249</v>
      </c>
      <c r="L54" s="24">
        <f t="shared" si="6"/>
        <v>781.5816944725249</v>
      </c>
      <c r="M54" s="24">
        <f t="shared" si="2"/>
        <v>776.4816944725249</v>
      </c>
      <c r="N54" s="27">
        <f t="shared" si="4"/>
        <v>779.0316944725248</v>
      </c>
      <c r="O54" s="25">
        <v>26.6</v>
      </c>
      <c r="P54" s="25">
        <v>100</v>
      </c>
      <c r="Q54" s="25">
        <v>49.4</v>
      </c>
      <c r="Z54" s="26"/>
      <c r="AC54" s="26"/>
      <c r="AF54" s="28">
        <v>0</v>
      </c>
      <c r="AG54" s="27">
        <v>779.0316944725248</v>
      </c>
    </row>
    <row r="55" spans="1:33" ht="12.75">
      <c r="A55" s="19">
        <f t="shared" si="0"/>
        <v>37095</v>
      </c>
      <c r="B55" s="26">
        <f t="shared" si="5"/>
        <v>204</v>
      </c>
      <c r="C55" s="22">
        <v>0.833912015</v>
      </c>
      <c r="D55" s="63">
        <v>0.833912015</v>
      </c>
      <c r="E55" s="23">
        <v>453</v>
      </c>
      <c r="F55" s="29">
        <v>0</v>
      </c>
      <c r="G55" s="22">
        <v>40.33356375</v>
      </c>
      <c r="H55" s="22">
        <v>-79.93402086</v>
      </c>
      <c r="I55" s="30">
        <v>962.3</v>
      </c>
      <c r="J55" s="25">
        <f t="shared" si="3"/>
        <v>941.68</v>
      </c>
      <c r="K55" s="24">
        <f t="shared" si="1"/>
        <v>608.2872855256222</v>
      </c>
      <c r="L55" s="24">
        <f t="shared" si="6"/>
        <v>828.1872855256222</v>
      </c>
      <c r="M55" s="24">
        <f t="shared" si="2"/>
        <v>823.0872855256223</v>
      </c>
      <c r="N55" s="27">
        <f t="shared" si="4"/>
        <v>825.6372855256222</v>
      </c>
      <c r="O55" s="25">
        <v>26.3</v>
      </c>
      <c r="P55" s="25">
        <v>100</v>
      </c>
      <c r="Q55" s="25">
        <v>47.9</v>
      </c>
      <c r="S55" s="20">
        <v>0.0001451</v>
      </c>
      <c r="T55" s="20">
        <v>0.0001094</v>
      </c>
      <c r="U55" s="20">
        <v>6.887E-05</v>
      </c>
      <c r="V55" s="55">
        <v>904.7</v>
      </c>
      <c r="W55" s="55">
        <v>314.3</v>
      </c>
      <c r="X55" s="55">
        <v>310.9</v>
      </c>
      <c r="Y55" s="55">
        <v>23.4</v>
      </c>
      <c r="Z55" s="26"/>
      <c r="AC55" s="26"/>
      <c r="AF55" s="28">
        <v>0</v>
      </c>
      <c r="AG55" s="27">
        <v>825.6372855256222</v>
      </c>
    </row>
    <row r="56" spans="1:33" ht="12.75">
      <c r="A56" s="19">
        <f t="shared" si="0"/>
        <v>37095</v>
      </c>
      <c r="B56" s="26">
        <f t="shared" si="5"/>
        <v>204</v>
      </c>
      <c r="C56" s="22">
        <v>0.834027767</v>
      </c>
      <c r="D56" s="63">
        <v>0.834027767</v>
      </c>
      <c r="E56" s="23">
        <v>463</v>
      </c>
      <c r="F56" s="29">
        <v>0</v>
      </c>
      <c r="G56" s="22">
        <v>40.33289514</v>
      </c>
      <c r="H56" s="22">
        <v>-79.92779931</v>
      </c>
      <c r="I56" s="30">
        <v>959.9</v>
      </c>
      <c r="J56" s="25">
        <f t="shared" si="3"/>
        <v>939.28</v>
      </c>
      <c r="K56" s="24">
        <f t="shared" si="1"/>
        <v>629.4780541842854</v>
      </c>
      <c r="L56" s="24">
        <f t="shared" si="6"/>
        <v>849.3780541842854</v>
      </c>
      <c r="M56" s="24">
        <f t="shared" si="2"/>
        <v>844.2780541842853</v>
      </c>
      <c r="N56" s="27">
        <f t="shared" si="4"/>
        <v>846.8280541842853</v>
      </c>
      <c r="O56" s="25">
        <v>26.1</v>
      </c>
      <c r="P56" s="25">
        <v>100</v>
      </c>
      <c r="Q56" s="25">
        <v>46.9</v>
      </c>
      <c r="Z56" s="26"/>
      <c r="AC56" s="26"/>
      <c r="AF56" s="28">
        <v>0</v>
      </c>
      <c r="AG56" s="27">
        <v>846.8280541842853</v>
      </c>
    </row>
    <row r="57" spans="1:33" ht="12.75">
      <c r="A57" s="19">
        <f t="shared" si="0"/>
        <v>37095</v>
      </c>
      <c r="B57" s="26">
        <f t="shared" si="5"/>
        <v>204</v>
      </c>
      <c r="C57" s="22">
        <v>0.834143519</v>
      </c>
      <c r="D57" s="63">
        <v>0.834143519</v>
      </c>
      <c r="E57" s="23">
        <v>473</v>
      </c>
      <c r="F57" s="29">
        <v>0</v>
      </c>
      <c r="G57" s="22">
        <v>40.33215262</v>
      </c>
      <c r="H57" s="22">
        <v>-79.92166203</v>
      </c>
      <c r="I57" s="30">
        <v>953.3</v>
      </c>
      <c r="J57" s="25">
        <f t="shared" si="3"/>
        <v>932.68</v>
      </c>
      <c r="K57" s="24">
        <f t="shared" si="1"/>
        <v>688.0330512452208</v>
      </c>
      <c r="L57" s="24">
        <f t="shared" si="6"/>
        <v>907.9330512452208</v>
      </c>
      <c r="M57" s="24">
        <f t="shared" si="2"/>
        <v>902.8330512452208</v>
      </c>
      <c r="N57" s="27">
        <f t="shared" si="4"/>
        <v>905.3830512452207</v>
      </c>
      <c r="O57" s="25">
        <v>25.4</v>
      </c>
      <c r="P57" s="25">
        <v>100</v>
      </c>
      <c r="Q57" s="25">
        <v>45</v>
      </c>
      <c r="Z57" s="26"/>
      <c r="AC57" s="26"/>
      <c r="AF57" s="28">
        <v>0</v>
      </c>
      <c r="AG57" s="27">
        <v>905.3830512452207</v>
      </c>
    </row>
    <row r="58" spans="1:33" ht="12.75">
      <c r="A58" s="19">
        <f t="shared" si="0"/>
        <v>37095</v>
      </c>
      <c r="B58" s="26">
        <f t="shared" si="5"/>
        <v>204</v>
      </c>
      <c r="C58" s="22">
        <v>0.834259272</v>
      </c>
      <c r="D58" s="63">
        <v>0.834259272</v>
      </c>
      <c r="E58" s="23">
        <v>483</v>
      </c>
      <c r="F58" s="29">
        <v>0</v>
      </c>
      <c r="G58" s="22">
        <v>40.33121886</v>
      </c>
      <c r="H58" s="22">
        <v>-79.91561791</v>
      </c>
      <c r="I58" s="30">
        <v>950.9</v>
      </c>
      <c r="J58" s="25">
        <f t="shared" si="3"/>
        <v>930.28</v>
      </c>
      <c r="K58" s="24">
        <f t="shared" si="1"/>
        <v>709.4285662515607</v>
      </c>
      <c r="L58" s="24">
        <f t="shared" si="6"/>
        <v>929.3285662515607</v>
      </c>
      <c r="M58" s="24">
        <f t="shared" si="2"/>
        <v>924.2285662515608</v>
      </c>
      <c r="N58" s="27">
        <f t="shared" si="4"/>
        <v>926.7785662515607</v>
      </c>
      <c r="O58" s="25">
        <v>25</v>
      </c>
      <c r="P58" s="25">
        <v>100</v>
      </c>
      <c r="Q58" s="25">
        <v>45.5</v>
      </c>
      <c r="Z58" s="26"/>
      <c r="AC58" s="26"/>
      <c r="AF58" s="28">
        <v>0</v>
      </c>
      <c r="AG58" s="27">
        <v>926.7785662515607</v>
      </c>
    </row>
    <row r="59" spans="1:33" ht="12.75">
      <c r="A59" s="19">
        <f t="shared" si="0"/>
        <v>37095</v>
      </c>
      <c r="B59" s="26">
        <f t="shared" si="5"/>
        <v>204</v>
      </c>
      <c r="C59" s="22">
        <v>0.834375024</v>
      </c>
      <c r="D59" s="63">
        <v>0.834375024</v>
      </c>
      <c r="E59" s="23">
        <v>493</v>
      </c>
      <c r="F59" s="29">
        <v>0</v>
      </c>
      <c r="G59" s="22">
        <v>40.33023125</v>
      </c>
      <c r="H59" s="22">
        <v>-79.90958217</v>
      </c>
      <c r="I59" s="30">
        <v>952.4</v>
      </c>
      <c r="J59" s="25">
        <f t="shared" si="3"/>
        <v>931.78</v>
      </c>
      <c r="K59" s="24">
        <f t="shared" si="1"/>
        <v>696.0499106203505</v>
      </c>
      <c r="L59" s="24">
        <f t="shared" si="6"/>
        <v>915.9499106203505</v>
      </c>
      <c r="M59" s="24">
        <f t="shared" si="2"/>
        <v>910.8499106203506</v>
      </c>
      <c r="N59" s="27">
        <f t="shared" si="4"/>
        <v>913.3999106203505</v>
      </c>
      <c r="O59" s="25">
        <v>25.4</v>
      </c>
      <c r="P59" s="25">
        <v>100</v>
      </c>
      <c r="Q59" s="25">
        <v>48.1</v>
      </c>
      <c r="R59" s="20">
        <v>4.08E-06</v>
      </c>
      <c r="S59" s="20">
        <v>0.0001387</v>
      </c>
      <c r="T59" s="20">
        <v>0.0001056</v>
      </c>
      <c r="U59" s="20">
        <v>6.68E-05</v>
      </c>
      <c r="V59" s="55">
        <v>893.1</v>
      </c>
      <c r="W59" s="55">
        <v>314.4</v>
      </c>
      <c r="X59" s="55">
        <v>311</v>
      </c>
      <c r="Y59" s="55">
        <v>23.1</v>
      </c>
      <c r="Z59" s="26"/>
      <c r="AC59" s="26"/>
      <c r="AF59" s="28">
        <v>0</v>
      </c>
      <c r="AG59" s="27">
        <v>913.3999106203505</v>
      </c>
    </row>
    <row r="60" spans="1:33" ht="12.75">
      <c r="A60" s="19">
        <f t="shared" si="0"/>
        <v>37095</v>
      </c>
      <c r="B60" s="26">
        <f t="shared" si="5"/>
        <v>204</v>
      </c>
      <c r="C60" s="22">
        <v>0.834490716</v>
      </c>
      <c r="D60" s="63">
        <v>0.834490716</v>
      </c>
      <c r="E60" s="23">
        <v>503</v>
      </c>
      <c r="F60" s="29">
        <v>0</v>
      </c>
      <c r="G60" s="22">
        <v>40.32938878</v>
      </c>
      <c r="H60" s="22">
        <v>-79.903744</v>
      </c>
      <c r="I60" s="30">
        <v>953.6</v>
      </c>
      <c r="J60" s="25">
        <f t="shared" si="3"/>
        <v>932.98</v>
      </c>
      <c r="K60" s="24">
        <f t="shared" si="1"/>
        <v>685.3624837966269</v>
      </c>
      <c r="L60" s="24">
        <f t="shared" si="6"/>
        <v>905.2624837966268</v>
      </c>
      <c r="M60" s="24">
        <f t="shared" si="2"/>
        <v>900.1624837966269</v>
      </c>
      <c r="N60" s="27">
        <f t="shared" si="4"/>
        <v>902.7124837966269</v>
      </c>
      <c r="O60" s="25">
        <v>25.7</v>
      </c>
      <c r="P60" s="25">
        <v>100</v>
      </c>
      <c r="Q60" s="25">
        <v>48.9</v>
      </c>
      <c r="Z60" s="26"/>
      <c r="AC60" s="26"/>
      <c r="AF60" s="28">
        <v>0</v>
      </c>
      <c r="AG60" s="27">
        <v>902.7124837966269</v>
      </c>
    </row>
    <row r="61" spans="1:33" ht="12.75">
      <c r="A61" s="19">
        <f t="shared" si="0"/>
        <v>37095</v>
      </c>
      <c r="B61" s="26">
        <f t="shared" si="5"/>
        <v>204</v>
      </c>
      <c r="C61" s="22">
        <v>0.834606469</v>
      </c>
      <c r="D61" s="63">
        <v>0.834606469</v>
      </c>
      <c r="E61" s="23">
        <v>513</v>
      </c>
      <c r="F61" s="29">
        <v>0</v>
      </c>
      <c r="G61" s="22">
        <v>40.32839533</v>
      </c>
      <c r="H61" s="22">
        <v>-79.89740604</v>
      </c>
      <c r="I61" s="30">
        <v>953</v>
      </c>
      <c r="J61" s="25">
        <f t="shared" si="3"/>
        <v>932.38</v>
      </c>
      <c r="K61" s="24">
        <f t="shared" si="1"/>
        <v>690.70447782998</v>
      </c>
      <c r="L61" s="24">
        <f t="shared" si="6"/>
        <v>910.6044778299799</v>
      </c>
      <c r="M61" s="24">
        <f t="shared" si="2"/>
        <v>905.50447782998</v>
      </c>
      <c r="N61" s="27">
        <f t="shared" si="4"/>
        <v>908.05447782998</v>
      </c>
      <c r="O61" s="25">
        <v>25.9</v>
      </c>
      <c r="P61" s="25">
        <v>100</v>
      </c>
      <c r="Q61" s="25">
        <v>51</v>
      </c>
      <c r="Z61" s="26"/>
      <c r="AC61" s="26"/>
      <c r="AF61" s="28">
        <v>0</v>
      </c>
      <c r="AG61" s="27">
        <v>908.05447782998</v>
      </c>
    </row>
    <row r="62" spans="1:33" ht="12.75">
      <c r="A62" s="19">
        <f t="shared" si="0"/>
        <v>37095</v>
      </c>
      <c r="B62" s="26">
        <f t="shared" si="5"/>
        <v>204</v>
      </c>
      <c r="C62" s="22">
        <v>0.834722221</v>
      </c>
      <c r="D62" s="63">
        <v>0.834722221</v>
      </c>
      <c r="E62" s="23">
        <v>523</v>
      </c>
      <c r="F62" s="29">
        <v>0</v>
      </c>
      <c r="G62" s="22">
        <v>40.32710621</v>
      </c>
      <c r="H62" s="22">
        <v>-79.8904873</v>
      </c>
      <c r="I62" s="30">
        <v>953</v>
      </c>
      <c r="J62" s="25">
        <f t="shared" si="3"/>
        <v>932.38</v>
      </c>
      <c r="K62" s="24">
        <f t="shared" si="1"/>
        <v>690.70447782998</v>
      </c>
      <c r="L62" s="24">
        <f t="shared" si="6"/>
        <v>910.6044778299799</v>
      </c>
      <c r="M62" s="24">
        <f t="shared" si="2"/>
        <v>905.50447782998</v>
      </c>
      <c r="N62" s="27">
        <f t="shared" si="4"/>
        <v>908.05447782998</v>
      </c>
      <c r="O62" s="25">
        <v>25.7</v>
      </c>
      <c r="P62" s="25">
        <v>100</v>
      </c>
      <c r="Q62" s="25">
        <v>53.4</v>
      </c>
      <c r="S62" s="20">
        <v>0.0001459</v>
      </c>
      <c r="T62" s="20">
        <v>0.0001083</v>
      </c>
      <c r="U62" s="20">
        <v>7.008E-05</v>
      </c>
      <c r="V62" s="55">
        <v>890.7</v>
      </c>
      <c r="W62" s="55">
        <v>314.4</v>
      </c>
      <c r="X62" s="55">
        <v>311</v>
      </c>
      <c r="Y62" s="55">
        <v>22.7</v>
      </c>
      <c r="Z62" s="26"/>
      <c r="AC62" s="26"/>
      <c r="AF62" s="28">
        <v>0</v>
      </c>
      <c r="AG62" s="27">
        <v>908.05447782998</v>
      </c>
    </row>
    <row r="63" spans="1:33" ht="12.75">
      <c r="A63" s="19">
        <f t="shared" si="0"/>
        <v>37095</v>
      </c>
      <c r="B63" s="26">
        <f t="shared" si="5"/>
        <v>204</v>
      </c>
      <c r="C63" s="22">
        <v>0.834837973</v>
      </c>
      <c r="D63" s="63">
        <v>0.834837973</v>
      </c>
      <c r="E63" s="23">
        <v>533</v>
      </c>
      <c r="F63" s="29">
        <v>0</v>
      </c>
      <c r="G63" s="22">
        <v>40.3266457</v>
      </c>
      <c r="H63" s="22">
        <v>-79.88328974</v>
      </c>
      <c r="I63" s="30">
        <v>950.9</v>
      </c>
      <c r="J63" s="25">
        <f t="shared" si="3"/>
        <v>930.28</v>
      </c>
      <c r="K63" s="24">
        <f t="shared" si="1"/>
        <v>709.4285662515607</v>
      </c>
      <c r="L63" s="24">
        <f t="shared" si="6"/>
        <v>929.3285662515607</v>
      </c>
      <c r="M63" s="24">
        <f t="shared" si="2"/>
        <v>924.2285662515608</v>
      </c>
      <c r="N63" s="27">
        <f t="shared" si="4"/>
        <v>926.7785662515607</v>
      </c>
      <c r="O63" s="25">
        <v>25.7</v>
      </c>
      <c r="P63" s="25">
        <v>100</v>
      </c>
      <c r="Q63" s="25">
        <v>51.9</v>
      </c>
      <c r="Z63" s="26"/>
      <c r="AC63" s="26"/>
      <c r="AF63" s="28">
        <v>0</v>
      </c>
      <c r="AG63" s="27">
        <v>926.7785662515607</v>
      </c>
    </row>
    <row r="64" spans="1:33" ht="12.75">
      <c r="A64" s="19">
        <f t="shared" si="0"/>
        <v>37095</v>
      </c>
      <c r="B64" s="26">
        <f t="shared" si="5"/>
        <v>204</v>
      </c>
      <c r="C64" s="22">
        <v>0.834953725</v>
      </c>
      <c r="D64" s="63">
        <v>0.834953725</v>
      </c>
      <c r="E64" s="23">
        <v>543</v>
      </c>
      <c r="F64" s="29">
        <v>0</v>
      </c>
      <c r="G64" s="22">
        <v>40.32750424</v>
      </c>
      <c r="H64" s="22">
        <v>-79.87611557</v>
      </c>
      <c r="I64" s="30">
        <v>947.7</v>
      </c>
      <c r="J64" s="25">
        <f t="shared" si="3"/>
        <v>927.08</v>
      </c>
      <c r="K64" s="24">
        <f t="shared" si="1"/>
        <v>738.0419429607684</v>
      </c>
      <c r="L64" s="24">
        <f t="shared" si="6"/>
        <v>957.9419429607684</v>
      </c>
      <c r="M64" s="24">
        <f t="shared" si="2"/>
        <v>952.8419429607684</v>
      </c>
      <c r="N64" s="27">
        <f t="shared" si="4"/>
        <v>955.3919429607683</v>
      </c>
      <c r="O64" s="25">
        <v>25.5</v>
      </c>
      <c r="P64" s="25">
        <v>100</v>
      </c>
      <c r="Q64" s="25">
        <v>51.5</v>
      </c>
      <c r="Z64" s="26"/>
      <c r="AC64" s="26"/>
      <c r="AF64" s="28">
        <v>0</v>
      </c>
      <c r="AG64" s="27">
        <v>955.3919429607683</v>
      </c>
    </row>
    <row r="65" spans="1:33" ht="12.75">
      <c r="A65" s="19">
        <f t="shared" si="0"/>
        <v>37095</v>
      </c>
      <c r="B65" s="26">
        <f t="shared" si="5"/>
        <v>204</v>
      </c>
      <c r="C65" s="22">
        <v>0.835069418</v>
      </c>
      <c r="D65" s="63">
        <v>0.835069418</v>
      </c>
      <c r="E65" s="23">
        <v>553</v>
      </c>
      <c r="F65" s="29">
        <v>0</v>
      </c>
      <c r="G65" s="22">
        <v>40.32899015</v>
      </c>
      <c r="H65" s="22">
        <v>-79.86907118</v>
      </c>
      <c r="I65" s="30">
        <v>945</v>
      </c>
      <c r="J65" s="25">
        <f t="shared" si="3"/>
        <v>924.38</v>
      </c>
      <c r="K65" s="24">
        <f t="shared" si="1"/>
        <v>762.2614071654092</v>
      </c>
      <c r="L65" s="24">
        <f t="shared" si="6"/>
        <v>982.1614071654092</v>
      </c>
      <c r="M65" s="24">
        <f t="shared" si="2"/>
        <v>977.0614071654093</v>
      </c>
      <c r="N65" s="27">
        <f t="shared" si="4"/>
        <v>979.6114071654092</v>
      </c>
      <c r="O65" s="25">
        <v>25.3</v>
      </c>
      <c r="P65" s="25">
        <v>100</v>
      </c>
      <c r="Q65" s="25">
        <v>52.5</v>
      </c>
      <c r="R65" s="20">
        <v>9.71E-06</v>
      </c>
      <c r="S65" s="20">
        <v>0.000149</v>
      </c>
      <c r="T65" s="20">
        <v>0.0001118</v>
      </c>
      <c r="U65" s="20">
        <v>7.349E-05</v>
      </c>
      <c r="V65" s="55">
        <v>888</v>
      </c>
      <c r="W65" s="55">
        <v>314.5</v>
      </c>
      <c r="X65" s="55">
        <v>311</v>
      </c>
      <c r="Y65" s="55">
        <v>22.3</v>
      </c>
      <c r="Z65" s="26"/>
      <c r="AC65" s="26"/>
      <c r="AF65" s="28">
        <v>0</v>
      </c>
      <c r="AG65" s="27">
        <v>979.6114071654092</v>
      </c>
    </row>
    <row r="66" spans="1:33" ht="12.75">
      <c r="A66" s="19">
        <f t="shared" si="0"/>
        <v>37095</v>
      </c>
      <c r="B66" s="26">
        <f t="shared" si="5"/>
        <v>204</v>
      </c>
      <c r="C66" s="22">
        <v>0.83518517</v>
      </c>
      <c r="D66" s="63">
        <v>0.83518517</v>
      </c>
      <c r="E66" s="23">
        <v>563</v>
      </c>
      <c r="F66" s="29">
        <v>0</v>
      </c>
      <c r="G66" s="22">
        <v>40.33083426</v>
      </c>
      <c r="H66" s="22">
        <v>-79.8619588</v>
      </c>
      <c r="I66" s="30">
        <v>942.5</v>
      </c>
      <c r="J66" s="25">
        <f t="shared" si="3"/>
        <v>921.88</v>
      </c>
      <c r="K66" s="24">
        <f t="shared" si="1"/>
        <v>784.7499961162079</v>
      </c>
      <c r="L66" s="24">
        <f t="shared" si="6"/>
        <v>1004.6499961162078</v>
      </c>
      <c r="M66" s="24">
        <f t="shared" si="2"/>
        <v>999.5499961162079</v>
      </c>
      <c r="N66" s="27">
        <f t="shared" si="4"/>
        <v>1002.0999961162079</v>
      </c>
      <c r="O66" s="25">
        <v>24.9</v>
      </c>
      <c r="P66" s="25">
        <v>100</v>
      </c>
      <c r="Q66" s="25">
        <v>53.4</v>
      </c>
      <c r="Z66" s="26"/>
      <c r="AC66" s="26"/>
      <c r="AF66" s="28">
        <v>0</v>
      </c>
      <c r="AG66" s="27">
        <v>1002.0999961162079</v>
      </c>
    </row>
    <row r="67" spans="1:33" ht="12.75">
      <c r="A67" s="19">
        <f t="shared" si="0"/>
        <v>37095</v>
      </c>
      <c r="B67" s="26">
        <f t="shared" si="5"/>
        <v>204</v>
      </c>
      <c r="C67" s="22">
        <v>0.835300922</v>
      </c>
      <c r="D67" s="63">
        <v>0.835300922</v>
      </c>
      <c r="E67" s="23">
        <v>573</v>
      </c>
      <c r="F67" s="29">
        <v>0</v>
      </c>
      <c r="G67" s="22">
        <v>40.33289773</v>
      </c>
      <c r="H67" s="22">
        <v>-79.85475446</v>
      </c>
      <c r="I67" s="30">
        <v>940.2</v>
      </c>
      <c r="J67" s="25">
        <f t="shared" si="3"/>
        <v>919.58</v>
      </c>
      <c r="K67" s="24">
        <f t="shared" si="1"/>
        <v>805.4934258809412</v>
      </c>
      <c r="L67" s="24">
        <f t="shared" si="6"/>
        <v>1025.3934258809413</v>
      </c>
      <c r="M67" s="24">
        <f t="shared" si="2"/>
        <v>1020.2934258809412</v>
      </c>
      <c r="N67" s="27">
        <f t="shared" si="4"/>
        <v>1022.8434258809413</v>
      </c>
      <c r="O67" s="25">
        <v>24.5</v>
      </c>
      <c r="P67" s="25">
        <v>100</v>
      </c>
      <c r="Q67" s="25">
        <v>54.4</v>
      </c>
      <c r="Z67" s="26"/>
      <c r="AC67" s="26"/>
      <c r="AF67" s="28">
        <v>0</v>
      </c>
      <c r="AG67" s="27">
        <v>1022.8434258809413</v>
      </c>
    </row>
    <row r="68" spans="1:33" ht="12.75">
      <c r="A68" s="19">
        <f t="shared" si="0"/>
        <v>37095</v>
      </c>
      <c r="B68" s="26">
        <f t="shared" si="5"/>
        <v>204</v>
      </c>
      <c r="C68" s="22">
        <v>0.835416675</v>
      </c>
      <c r="D68" s="63">
        <v>0.835416675</v>
      </c>
      <c r="E68" s="23">
        <v>583</v>
      </c>
      <c r="F68" s="29">
        <v>0</v>
      </c>
      <c r="G68" s="22">
        <v>40.3349549</v>
      </c>
      <c r="H68" s="22">
        <v>-79.84780798</v>
      </c>
      <c r="I68" s="30">
        <v>937.8</v>
      </c>
      <c r="J68" s="25">
        <f t="shared" si="3"/>
        <v>917.18</v>
      </c>
      <c r="K68" s="24">
        <f t="shared" si="1"/>
        <v>827.194132162531</v>
      </c>
      <c r="L68" s="24">
        <f t="shared" si="6"/>
        <v>1047.094132162531</v>
      </c>
      <c r="M68" s="24">
        <f t="shared" si="2"/>
        <v>1041.994132162531</v>
      </c>
      <c r="N68" s="27">
        <f t="shared" si="4"/>
        <v>1044.544132162531</v>
      </c>
      <c r="O68" s="25">
        <v>24.5</v>
      </c>
      <c r="P68" s="25">
        <v>100</v>
      </c>
      <c r="Q68" s="25">
        <v>50.9</v>
      </c>
      <c r="S68" s="20">
        <v>0.000155</v>
      </c>
      <c r="T68" s="20">
        <v>0.0001175</v>
      </c>
      <c r="U68" s="20">
        <v>7.609E-05</v>
      </c>
      <c r="V68" s="55">
        <v>880.3</v>
      </c>
      <c r="W68" s="55">
        <v>314.6</v>
      </c>
      <c r="X68" s="55">
        <v>311.1</v>
      </c>
      <c r="Y68" s="55">
        <v>22</v>
      </c>
      <c r="Z68" s="26"/>
      <c r="AC68" s="26"/>
      <c r="AF68" s="28">
        <v>0</v>
      </c>
      <c r="AG68" s="27">
        <v>1044.544132162531</v>
      </c>
    </row>
    <row r="69" spans="1:33" ht="12.75">
      <c r="A69" s="19">
        <f t="shared" si="0"/>
        <v>37095</v>
      </c>
      <c r="B69" s="26">
        <f t="shared" si="5"/>
        <v>204</v>
      </c>
      <c r="C69" s="22">
        <v>0.835532427</v>
      </c>
      <c r="D69" s="63">
        <v>0.835532427</v>
      </c>
      <c r="E69" s="23">
        <v>593</v>
      </c>
      <c r="F69" s="29">
        <v>0</v>
      </c>
      <c r="G69" s="22">
        <v>40.33655764</v>
      </c>
      <c r="H69" s="22">
        <v>-79.84137158</v>
      </c>
      <c r="I69" s="30">
        <v>933.4</v>
      </c>
      <c r="J69" s="25">
        <f t="shared" si="3"/>
        <v>912.78</v>
      </c>
      <c r="K69" s="24">
        <f t="shared" si="1"/>
        <v>867.126651395407</v>
      </c>
      <c r="L69" s="24">
        <f t="shared" si="6"/>
        <v>1087.026651395407</v>
      </c>
      <c r="M69" s="24">
        <f t="shared" si="2"/>
        <v>1081.926651395407</v>
      </c>
      <c r="N69" s="27">
        <f t="shared" si="4"/>
        <v>1084.4766513954069</v>
      </c>
      <c r="O69" s="25">
        <v>24.1</v>
      </c>
      <c r="P69" s="25">
        <v>100</v>
      </c>
      <c r="Q69" s="25">
        <v>51.5</v>
      </c>
      <c r="Z69" s="26"/>
      <c r="AC69" s="26"/>
      <c r="AF69" s="28">
        <v>0</v>
      </c>
      <c r="AG69" s="27">
        <v>1084.4766513954069</v>
      </c>
    </row>
    <row r="70" spans="1:33" ht="12.75">
      <c r="A70" s="19">
        <f t="shared" si="0"/>
        <v>37095</v>
      </c>
      <c r="B70" s="26">
        <f t="shared" si="5"/>
        <v>204</v>
      </c>
      <c r="C70" s="22">
        <v>0.835648119</v>
      </c>
      <c r="D70" s="63">
        <v>0.835648119</v>
      </c>
      <c r="E70" s="23">
        <v>603</v>
      </c>
      <c r="F70" s="29">
        <v>0</v>
      </c>
      <c r="G70" s="22">
        <v>40.33757602</v>
      </c>
      <c r="H70" s="22">
        <v>-79.83471054</v>
      </c>
      <c r="I70" s="30">
        <v>929.7</v>
      </c>
      <c r="J70" s="25">
        <f t="shared" si="3"/>
        <v>909.08</v>
      </c>
      <c r="K70" s="24">
        <f t="shared" si="1"/>
        <v>900.8555463905699</v>
      </c>
      <c r="L70" s="24">
        <f t="shared" si="6"/>
        <v>1120.7555463905699</v>
      </c>
      <c r="M70" s="24">
        <f t="shared" si="2"/>
        <v>1115.65554639057</v>
      </c>
      <c r="N70" s="27">
        <f t="shared" si="4"/>
        <v>1118.20554639057</v>
      </c>
      <c r="O70" s="25">
        <v>23.5</v>
      </c>
      <c r="P70" s="25">
        <v>100</v>
      </c>
      <c r="Q70" s="25">
        <v>51.1</v>
      </c>
      <c r="Z70" s="26"/>
      <c r="AC70" s="26"/>
      <c r="AF70" s="28">
        <v>0</v>
      </c>
      <c r="AG70" s="27">
        <v>1118.20554639057</v>
      </c>
    </row>
    <row r="71" spans="1:33" ht="12.75">
      <c r="A71" s="19">
        <f t="shared" si="0"/>
        <v>37095</v>
      </c>
      <c r="B71" s="26">
        <f t="shared" si="5"/>
        <v>204</v>
      </c>
      <c r="C71" s="22">
        <v>0.835763872</v>
      </c>
      <c r="D71" s="63">
        <v>0.835763872</v>
      </c>
      <c r="E71" s="23">
        <v>613</v>
      </c>
      <c r="F71" s="29">
        <v>0</v>
      </c>
      <c r="G71" s="22">
        <v>40.33840196</v>
      </c>
      <c r="H71" s="22">
        <v>-79.82842998</v>
      </c>
      <c r="I71" s="30">
        <v>929.5</v>
      </c>
      <c r="J71" s="25">
        <f t="shared" si="3"/>
        <v>908.88</v>
      </c>
      <c r="K71" s="24">
        <f t="shared" si="1"/>
        <v>902.6826386050311</v>
      </c>
      <c r="L71" s="24">
        <f t="shared" si="6"/>
        <v>1122.5826386050312</v>
      </c>
      <c r="M71" s="24">
        <f t="shared" si="2"/>
        <v>1117.482638605031</v>
      </c>
      <c r="N71" s="27">
        <f t="shared" si="4"/>
        <v>1120.032638605031</v>
      </c>
      <c r="O71" s="25">
        <v>23.5</v>
      </c>
      <c r="P71" s="25">
        <v>100</v>
      </c>
      <c r="Q71" s="25">
        <v>50.4</v>
      </c>
      <c r="R71" s="20">
        <v>5.04E-06</v>
      </c>
      <c r="S71" s="20">
        <v>0.0001479</v>
      </c>
      <c r="T71" s="20">
        <v>0.0001127</v>
      </c>
      <c r="U71" s="20">
        <v>7.213E-05</v>
      </c>
      <c r="V71" s="55">
        <v>871.5</v>
      </c>
      <c r="W71" s="55">
        <v>314.6</v>
      </c>
      <c r="X71" s="55">
        <v>311.1</v>
      </c>
      <c r="Y71" s="55">
        <v>21.8</v>
      </c>
      <c r="Z71" s="26"/>
      <c r="AC71" s="26"/>
      <c r="AF71" s="28">
        <v>0</v>
      </c>
      <c r="AG71" s="27">
        <v>1120.032638605031</v>
      </c>
    </row>
    <row r="72" spans="1:33" ht="12.75">
      <c r="A72" s="19">
        <f t="shared" si="0"/>
        <v>37095</v>
      </c>
      <c r="B72" s="26">
        <f t="shared" si="5"/>
        <v>204</v>
      </c>
      <c r="C72" s="22">
        <v>0.835879624</v>
      </c>
      <c r="D72" s="63">
        <v>0.835879624</v>
      </c>
      <c r="E72" s="23">
        <v>623</v>
      </c>
      <c r="F72" s="29">
        <v>0</v>
      </c>
      <c r="G72" s="22">
        <v>40.33950697</v>
      </c>
      <c r="H72" s="22">
        <v>-79.82234004</v>
      </c>
      <c r="I72" s="30">
        <v>927.6</v>
      </c>
      <c r="J72" s="25">
        <f t="shared" si="3"/>
        <v>906.98</v>
      </c>
      <c r="K72" s="24">
        <f t="shared" si="1"/>
        <v>920.0600943170841</v>
      </c>
      <c r="L72" s="24">
        <f t="shared" si="6"/>
        <v>1139.9600943170842</v>
      </c>
      <c r="M72" s="24">
        <f t="shared" si="2"/>
        <v>1134.860094317084</v>
      </c>
      <c r="N72" s="27">
        <f t="shared" si="4"/>
        <v>1137.4100943170843</v>
      </c>
      <c r="O72" s="25">
        <v>23.4</v>
      </c>
      <c r="P72" s="25">
        <v>100</v>
      </c>
      <c r="Q72" s="25">
        <v>52.5</v>
      </c>
      <c r="Z72" s="26"/>
      <c r="AC72" s="26"/>
      <c r="AF72" s="28">
        <v>0</v>
      </c>
      <c r="AG72" s="27">
        <v>1137.4100943170843</v>
      </c>
    </row>
    <row r="73" spans="1:33" ht="12.75">
      <c r="A73" s="19">
        <f aca="true" t="shared" si="7" ref="A73:A136">A74</f>
        <v>37095</v>
      </c>
      <c r="B73" s="26">
        <f t="shared" si="5"/>
        <v>204</v>
      </c>
      <c r="C73" s="22">
        <v>0.835995376</v>
      </c>
      <c r="D73" s="63">
        <v>0.835995376</v>
      </c>
      <c r="E73" s="23">
        <v>633</v>
      </c>
      <c r="F73" s="29">
        <v>0</v>
      </c>
      <c r="G73" s="22">
        <v>40.34072973</v>
      </c>
      <c r="H73" s="22">
        <v>-79.81576719</v>
      </c>
      <c r="I73" s="30">
        <v>924.7</v>
      </c>
      <c r="J73" s="25">
        <f t="shared" si="3"/>
        <v>904.08</v>
      </c>
      <c r="K73" s="24">
        <f aca="true" t="shared" si="8" ref="K73:K136">(8303.951372*(LN(1013.25/J73)))</f>
        <v>946.6538897308576</v>
      </c>
      <c r="L73" s="24">
        <f t="shared" si="6"/>
        <v>1166.5538897308577</v>
      </c>
      <c r="M73" s="24">
        <f aca="true" t="shared" si="9" ref="M73:M136">K73+214.8</f>
        <v>1161.4538897308576</v>
      </c>
      <c r="N73" s="27">
        <f t="shared" si="4"/>
        <v>1164.0038897308577</v>
      </c>
      <c r="O73" s="25">
        <v>23.2</v>
      </c>
      <c r="P73" s="25">
        <v>100</v>
      </c>
      <c r="Q73" s="25">
        <v>53.6</v>
      </c>
      <c r="Z73" s="26"/>
      <c r="AC73" s="26"/>
      <c r="AF73" s="28">
        <v>0</v>
      </c>
      <c r="AG73" s="27">
        <v>1164.0038897308577</v>
      </c>
    </row>
    <row r="74" spans="1:33" ht="12.75">
      <c r="A74" s="19">
        <f t="shared" si="7"/>
        <v>37095</v>
      </c>
      <c r="B74" s="26">
        <f t="shared" si="5"/>
        <v>204</v>
      </c>
      <c r="C74" s="22">
        <v>0.836111128</v>
      </c>
      <c r="D74" s="63">
        <v>0.836111128</v>
      </c>
      <c r="E74" s="23">
        <v>643</v>
      </c>
      <c r="F74" s="29">
        <v>0</v>
      </c>
      <c r="G74" s="22">
        <v>40.34217239</v>
      </c>
      <c r="H74" s="22">
        <v>-79.80915445</v>
      </c>
      <c r="I74" s="30">
        <v>922.8</v>
      </c>
      <c r="J74" s="25">
        <f aca="true" t="shared" si="10" ref="J74:J137">I74-20.62</f>
        <v>902.18</v>
      </c>
      <c r="K74" s="24">
        <f t="shared" si="8"/>
        <v>964.1237040721063</v>
      </c>
      <c r="L74" s="24">
        <f t="shared" si="6"/>
        <v>1184.0237040721063</v>
      </c>
      <c r="M74" s="24">
        <f t="shared" si="9"/>
        <v>1178.9237040721064</v>
      </c>
      <c r="N74" s="27">
        <f aca="true" t="shared" si="11" ref="N74:N137">AVERAGE(L74:M74)</f>
        <v>1181.4737040721063</v>
      </c>
      <c r="O74" s="25">
        <v>23</v>
      </c>
      <c r="P74" s="25">
        <v>100</v>
      </c>
      <c r="Q74" s="25">
        <v>52</v>
      </c>
      <c r="S74" s="20">
        <v>0.0001406</v>
      </c>
      <c r="T74" s="20">
        <v>0.0001057</v>
      </c>
      <c r="U74" s="20">
        <v>6.767E-05</v>
      </c>
      <c r="V74" s="55">
        <v>864.7</v>
      </c>
      <c r="W74" s="55">
        <v>314.7</v>
      </c>
      <c r="X74" s="55">
        <v>311.1</v>
      </c>
      <c r="Y74" s="55">
        <v>21.1</v>
      </c>
      <c r="Z74" s="26"/>
      <c r="AC74" s="26"/>
      <c r="AF74" s="28">
        <v>0</v>
      </c>
      <c r="AG74" s="27">
        <v>1181.4737040721063</v>
      </c>
    </row>
    <row r="75" spans="1:33" ht="12.75">
      <c r="A75" s="19">
        <f t="shared" si="7"/>
        <v>37095</v>
      </c>
      <c r="B75" s="26">
        <f aca="true" t="shared" si="12" ref="B75:B138">B74</f>
        <v>204</v>
      </c>
      <c r="C75" s="22">
        <v>0.836226881</v>
      </c>
      <c r="D75" s="63">
        <v>0.836226881</v>
      </c>
      <c r="E75" s="23">
        <v>653</v>
      </c>
      <c r="F75" s="29">
        <v>0</v>
      </c>
      <c r="G75" s="22">
        <v>40.34390163</v>
      </c>
      <c r="H75" s="22">
        <v>-79.80278015</v>
      </c>
      <c r="I75" s="30">
        <v>920.4</v>
      </c>
      <c r="J75" s="25">
        <f t="shared" si="10"/>
        <v>899.78</v>
      </c>
      <c r="K75" s="24">
        <f t="shared" si="8"/>
        <v>986.2435014895831</v>
      </c>
      <c r="L75" s="24">
        <f aca="true" t="shared" si="13" ref="L75:L138">K75+219.9</f>
        <v>1206.143501489583</v>
      </c>
      <c r="M75" s="24">
        <f t="shared" si="9"/>
        <v>1201.0435014895832</v>
      </c>
      <c r="N75" s="27">
        <f t="shared" si="11"/>
        <v>1203.593501489583</v>
      </c>
      <c r="O75" s="25">
        <v>22.8</v>
      </c>
      <c r="P75" s="25">
        <v>100</v>
      </c>
      <c r="Q75" s="25">
        <v>51.6</v>
      </c>
      <c r="Z75" s="26"/>
      <c r="AC75" s="26"/>
      <c r="AF75" s="28">
        <v>0</v>
      </c>
      <c r="AG75" s="27">
        <v>1203.593501489583</v>
      </c>
    </row>
    <row r="76" spans="1:33" ht="12.75">
      <c r="A76" s="19">
        <f t="shared" si="7"/>
        <v>37095</v>
      </c>
      <c r="B76" s="26">
        <f t="shared" si="12"/>
        <v>204</v>
      </c>
      <c r="C76" s="22">
        <v>0.836342573</v>
      </c>
      <c r="D76" s="63">
        <v>0.836342573</v>
      </c>
      <c r="E76" s="23">
        <v>663</v>
      </c>
      <c r="F76" s="29">
        <v>0</v>
      </c>
      <c r="G76" s="22">
        <v>40.34518798</v>
      </c>
      <c r="H76" s="22">
        <v>-79.79616887</v>
      </c>
      <c r="I76" s="30">
        <v>916.3</v>
      </c>
      <c r="J76" s="25">
        <f t="shared" si="10"/>
        <v>895.68</v>
      </c>
      <c r="K76" s="24">
        <f t="shared" si="8"/>
        <v>1024.1683339045</v>
      </c>
      <c r="L76" s="24">
        <f t="shared" si="13"/>
        <v>1244.0683339045002</v>
      </c>
      <c r="M76" s="24">
        <f t="shared" si="9"/>
        <v>1238.9683339045</v>
      </c>
      <c r="N76" s="27">
        <f t="shared" si="11"/>
        <v>1241.5183339045002</v>
      </c>
      <c r="O76" s="25">
        <v>22.1</v>
      </c>
      <c r="P76" s="25">
        <v>100</v>
      </c>
      <c r="Q76" s="25">
        <v>55.9</v>
      </c>
      <c r="Z76" s="31">
        <v>2.979</v>
      </c>
      <c r="AC76" s="26"/>
      <c r="AF76" s="28">
        <v>0</v>
      </c>
      <c r="AG76" s="27">
        <v>1241.5183339045002</v>
      </c>
    </row>
    <row r="77" spans="1:33" ht="12.75">
      <c r="A77" s="19">
        <f t="shared" si="7"/>
        <v>37095</v>
      </c>
      <c r="B77" s="26">
        <f t="shared" si="12"/>
        <v>204</v>
      </c>
      <c r="C77" s="22">
        <v>0.836458325</v>
      </c>
      <c r="D77" s="63">
        <v>0.836458325</v>
      </c>
      <c r="E77" s="23">
        <v>673</v>
      </c>
      <c r="F77" s="29">
        <v>0</v>
      </c>
      <c r="G77" s="22">
        <v>40.34598746</v>
      </c>
      <c r="H77" s="22">
        <v>-79.78938995</v>
      </c>
      <c r="I77" s="30">
        <v>914.4</v>
      </c>
      <c r="J77" s="25">
        <f t="shared" si="10"/>
        <v>893.78</v>
      </c>
      <c r="K77" s="24">
        <f t="shared" si="8"/>
        <v>1041.8021603502307</v>
      </c>
      <c r="L77" s="24">
        <f t="shared" si="13"/>
        <v>1261.7021603502308</v>
      </c>
      <c r="M77" s="24">
        <f t="shared" si="9"/>
        <v>1256.6021603502306</v>
      </c>
      <c r="N77" s="27">
        <f t="shared" si="11"/>
        <v>1259.1521603502306</v>
      </c>
      <c r="O77" s="25">
        <v>22</v>
      </c>
      <c r="P77" s="25">
        <v>100</v>
      </c>
      <c r="Q77" s="25">
        <v>57.9</v>
      </c>
      <c r="R77" s="20">
        <v>8.98E-06</v>
      </c>
      <c r="Z77" s="31">
        <v>2.932</v>
      </c>
      <c r="AC77" s="31">
        <v>0.142</v>
      </c>
      <c r="AF77" s="28">
        <v>0</v>
      </c>
      <c r="AG77" s="27">
        <v>1259.1521603502306</v>
      </c>
    </row>
    <row r="78" spans="1:33" ht="12.75">
      <c r="A78" s="19">
        <f t="shared" si="7"/>
        <v>37095</v>
      </c>
      <c r="B78" s="26">
        <f t="shared" si="12"/>
        <v>204</v>
      </c>
      <c r="C78" s="22">
        <v>0.836574078</v>
      </c>
      <c r="D78" s="63">
        <v>0.836574078</v>
      </c>
      <c r="E78" s="23">
        <v>683</v>
      </c>
      <c r="F78" s="29">
        <v>0</v>
      </c>
      <c r="G78" s="22">
        <v>40.34654133</v>
      </c>
      <c r="H78" s="22">
        <v>-79.78266795</v>
      </c>
      <c r="I78" s="30">
        <v>913.3</v>
      </c>
      <c r="J78" s="25">
        <f t="shared" si="10"/>
        <v>892.68</v>
      </c>
      <c r="K78" s="24">
        <f t="shared" si="8"/>
        <v>1052.0283592727903</v>
      </c>
      <c r="L78" s="24">
        <f t="shared" si="13"/>
        <v>1271.9283592727904</v>
      </c>
      <c r="M78" s="24">
        <f t="shared" si="9"/>
        <v>1266.8283592727903</v>
      </c>
      <c r="N78" s="27">
        <f t="shared" si="11"/>
        <v>1269.3783592727905</v>
      </c>
      <c r="O78" s="25">
        <v>21.9</v>
      </c>
      <c r="P78" s="25">
        <v>100</v>
      </c>
      <c r="Q78" s="25">
        <v>49.4</v>
      </c>
      <c r="S78" s="20">
        <v>0.0001354</v>
      </c>
      <c r="T78" s="20">
        <v>0.0001012</v>
      </c>
      <c r="U78" s="20">
        <v>6.434E-05</v>
      </c>
      <c r="V78" s="55">
        <v>857.1</v>
      </c>
      <c r="W78" s="55">
        <v>314.8</v>
      </c>
      <c r="X78" s="55">
        <v>311.1</v>
      </c>
      <c r="Y78" s="55">
        <v>20.7</v>
      </c>
      <c r="Z78" s="31">
        <v>2.96</v>
      </c>
      <c r="AC78" s="31">
        <v>0.132</v>
      </c>
      <c r="AF78" s="28">
        <v>0</v>
      </c>
      <c r="AG78" s="27">
        <v>1269.3783592727905</v>
      </c>
    </row>
    <row r="79" spans="1:33" ht="12.75">
      <c r="A79" s="19">
        <f t="shared" si="7"/>
        <v>37095</v>
      </c>
      <c r="B79" s="26">
        <f t="shared" si="12"/>
        <v>204</v>
      </c>
      <c r="C79" s="22">
        <v>0.83668983</v>
      </c>
      <c r="D79" s="63">
        <v>0.83668983</v>
      </c>
      <c r="E79" s="23">
        <v>693</v>
      </c>
      <c r="F79" s="29">
        <v>0</v>
      </c>
      <c r="G79" s="22">
        <v>40.34682499</v>
      </c>
      <c r="H79" s="22">
        <v>-79.77613313</v>
      </c>
      <c r="I79" s="30">
        <v>910.9</v>
      </c>
      <c r="J79" s="25">
        <f t="shared" si="10"/>
        <v>890.28</v>
      </c>
      <c r="K79" s="24">
        <f t="shared" si="8"/>
        <v>1074.3838751898</v>
      </c>
      <c r="L79" s="24">
        <f t="shared" si="13"/>
        <v>1294.2838751898</v>
      </c>
      <c r="M79" s="24">
        <f t="shared" si="9"/>
        <v>1289.1838751898</v>
      </c>
      <c r="N79" s="27">
        <f t="shared" si="11"/>
        <v>1291.7338751898</v>
      </c>
      <c r="O79" s="25">
        <v>21.8</v>
      </c>
      <c r="P79" s="25">
        <v>100</v>
      </c>
      <c r="Q79" s="25">
        <v>49.9</v>
      </c>
      <c r="Z79" s="31">
        <v>2.912</v>
      </c>
      <c r="AC79" s="31">
        <v>0.111</v>
      </c>
      <c r="AF79" s="28">
        <v>0</v>
      </c>
      <c r="AG79" s="27">
        <v>1291.7338751898</v>
      </c>
    </row>
    <row r="80" spans="1:33" ht="12.75">
      <c r="A80" s="19">
        <f t="shared" si="7"/>
        <v>37095</v>
      </c>
      <c r="B80" s="26">
        <f t="shared" si="12"/>
        <v>204</v>
      </c>
      <c r="C80" s="22">
        <v>0.836805582</v>
      </c>
      <c r="D80" s="63">
        <v>0.836805582</v>
      </c>
      <c r="E80" s="23">
        <v>703</v>
      </c>
      <c r="F80" s="29">
        <v>0</v>
      </c>
      <c r="G80" s="22">
        <v>40.34700865</v>
      </c>
      <c r="H80" s="22">
        <v>-79.76959949</v>
      </c>
      <c r="I80" s="30">
        <v>906.4</v>
      </c>
      <c r="J80" s="25">
        <f t="shared" si="10"/>
        <v>885.78</v>
      </c>
      <c r="K80" s="24">
        <f t="shared" si="8"/>
        <v>1116.4633782884653</v>
      </c>
      <c r="L80" s="24">
        <f t="shared" si="13"/>
        <v>1336.3633782884654</v>
      </c>
      <c r="M80" s="24">
        <f t="shared" si="9"/>
        <v>1331.2633782884652</v>
      </c>
      <c r="N80" s="27">
        <f t="shared" si="11"/>
        <v>1333.8133782884652</v>
      </c>
      <c r="O80" s="25">
        <v>21.3</v>
      </c>
      <c r="P80" s="25">
        <v>100</v>
      </c>
      <c r="Q80" s="25">
        <v>49.6</v>
      </c>
      <c r="Z80" s="31">
        <v>2.934</v>
      </c>
      <c r="AC80" s="31">
        <v>0.131</v>
      </c>
      <c r="AF80" s="28">
        <v>0</v>
      </c>
      <c r="AG80" s="27">
        <v>1333.8133782884652</v>
      </c>
    </row>
    <row r="81" spans="1:33" ht="12.75">
      <c r="A81" s="19">
        <f t="shared" si="7"/>
        <v>37095</v>
      </c>
      <c r="B81" s="26">
        <f t="shared" si="12"/>
        <v>204</v>
      </c>
      <c r="C81" s="22">
        <v>0.836921275</v>
      </c>
      <c r="D81" s="63">
        <v>0.836921275</v>
      </c>
      <c r="E81" s="23">
        <v>713</v>
      </c>
      <c r="F81" s="29">
        <v>0</v>
      </c>
      <c r="G81" s="22">
        <v>40.34749807</v>
      </c>
      <c r="H81" s="22">
        <v>-79.76303375</v>
      </c>
      <c r="I81" s="30">
        <v>902.2</v>
      </c>
      <c r="J81" s="25">
        <f t="shared" si="10"/>
        <v>881.58</v>
      </c>
      <c r="K81" s="24">
        <f t="shared" si="8"/>
        <v>1155.9309020715648</v>
      </c>
      <c r="L81" s="24">
        <f t="shared" si="13"/>
        <v>1375.8309020715649</v>
      </c>
      <c r="M81" s="24">
        <f t="shared" si="9"/>
        <v>1370.7309020715647</v>
      </c>
      <c r="N81" s="27">
        <f t="shared" si="11"/>
        <v>1373.280902071565</v>
      </c>
      <c r="O81" s="25">
        <v>21.2</v>
      </c>
      <c r="P81" s="25">
        <v>100</v>
      </c>
      <c r="Q81" s="25">
        <v>48.9</v>
      </c>
      <c r="S81" s="20">
        <v>0.0001435</v>
      </c>
      <c r="T81" s="20">
        <v>0.0001064</v>
      </c>
      <c r="U81" s="20">
        <v>6.899E-05</v>
      </c>
      <c r="V81" s="55">
        <v>849.6</v>
      </c>
      <c r="W81" s="55">
        <v>314.8</v>
      </c>
      <c r="X81" s="55">
        <v>311</v>
      </c>
      <c r="Y81" s="55">
        <v>20.7</v>
      </c>
      <c r="Z81" s="31">
        <v>2.979</v>
      </c>
      <c r="AC81" s="31">
        <v>0.122</v>
      </c>
      <c r="AF81" s="28">
        <v>0</v>
      </c>
      <c r="AG81" s="27">
        <v>1373.280902071565</v>
      </c>
    </row>
    <row r="82" spans="1:33" ht="12.75">
      <c r="A82" s="19">
        <f t="shared" si="7"/>
        <v>37095</v>
      </c>
      <c r="B82" s="26">
        <f t="shared" si="12"/>
        <v>204</v>
      </c>
      <c r="C82" s="22">
        <v>0.837037027</v>
      </c>
      <c r="D82" s="63">
        <v>0.837037027</v>
      </c>
      <c r="E82" s="23">
        <v>723</v>
      </c>
      <c r="F82" s="29">
        <v>0</v>
      </c>
      <c r="G82" s="22">
        <v>40.34771866</v>
      </c>
      <c r="H82" s="22">
        <v>-79.7567961</v>
      </c>
      <c r="I82" s="30">
        <v>897.8</v>
      </c>
      <c r="J82" s="25">
        <f t="shared" si="10"/>
        <v>877.18</v>
      </c>
      <c r="K82" s="24">
        <f t="shared" si="8"/>
        <v>1197.4800187947271</v>
      </c>
      <c r="L82" s="24">
        <f t="shared" si="13"/>
        <v>1417.3800187947272</v>
      </c>
      <c r="M82" s="24">
        <f t="shared" si="9"/>
        <v>1412.280018794727</v>
      </c>
      <c r="N82" s="27">
        <f t="shared" si="11"/>
        <v>1414.830018794727</v>
      </c>
      <c r="O82" s="25">
        <v>20.4</v>
      </c>
      <c r="P82" s="25">
        <v>100</v>
      </c>
      <c r="Q82" s="25">
        <v>51.9</v>
      </c>
      <c r="Z82" s="31">
        <v>2.912</v>
      </c>
      <c r="AC82" s="31">
        <v>0.141</v>
      </c>
      <c r="AF82" s="28">
        <v>0</v>
      </c>
      <c r="AG82" s="27">
        <v>1414.830018794727</v>
      </c>
    </row>
    <row r="83" spans="1:33" ht="12.75">
      <c r="A83" s="19">
        <f t="shared" si="7"/>
        <v>37095</v>
      </c>
      <c r="B83" s="26">
        <f t="shared" si="12"/>
        <v>204</v>
      </c>
      <c r="C83" s="22">
        <v>0.837152779</v>
      </c>
      <c r="D83" s="63">
        <v>0.837152779</v>
      </c>
      <c r="E83" s="23">
        <v>733</v>
      </c>
      <c r="F83" s="29">
        <v>0</v>
      </c>
      <c r="G83" s="22">
        <v>40.34773192</v>
      </c>
      <c r="H83" s="22">
        <v>-79.75063418</v>
      </c>
      <c r="I83" s="30">
        <v>895.1</v>
      </c>
      <c r="J83" s="25">
        <f t="shared" si="10"/>
        <v>874.48</v>
      </c>
      <c r="K83" s="24">
        <f t="shared" si="8"/>
        <v>1223.0793776438607</v>
      </c>
      <c r="L83" s="24">
        <f t="shared" si="13"/>
        <v>1442.9793776438607</v>
      </c>
      <c r="M83" s="24">
        <f t="shared" si="9"/>
        <v>1437.8793776438606</v>
      </c>
      <c r="N83" s="27">
        <f t="shared" si="11"/>
        <v>1440.4293776438608</v>
      </c>
      <c r="O83" s="25">
        <v>20.3</v>
      </c>
      <c r="P83" s="25">
        <v>100</v>
      </c>
      <c r="Q83" s="25">
        <v>54.9</v>
      </c>
      <c r="R83" s="20">
        <v>1.64E-06</v>
      </c>
      <c r="Z83" s="31">
        <v>3.041</v>
      </c>
      <c r="AC83" s="31">
        <v>0.121</v>
      </c>
      <c r="AF83" s="28">
        <v>0</v>
      </c>
      <c r="AG83" s="27">
        <v>1440.4293776438608</v>
      </c>
    </row>
    <row r="84" spans="1:33" ht="12.75">
      <c r="A84" s="19">
        <f t="shared" si="7"/>
        <v>37095</v>
      </c>
      <c r="B84" s="26">
        <f t="shared" si="12"/>
        <v>204</v>
      </c>
      <c r="C84" s="22">
        <v>0.837268531</v>
      </c>
      <c r="D84" s="63">
        <v>0.837268531</v>
      </c>
      <c r="E84" s="23">
        <v>743</v>
      </c>
      <c r="F84" s="29">
        <v>0</v>
      </c>
      <c r="G84" s="22">
        <v>40.34768297</v>
      </c>
      <c r="H84" s="22">
        <v>-79.74467285</v>
      </c>
      <c r="I84" s="30">
        <v>893.1</v>
      </c>
      <c r="J84" s="25">
        <f t="shared" si="10"/>
        <v>872.48</v>
      </c>
      <c r="K84" s="24">
        <f t="shared" si="8"/>
        <v>1242.0928753768874</v>
      </c>
      <c r="L84" s="24">
        <f t="shared" si="13"/>
        <v>1461.9928753768875</v>
      </c>
      <c r="M84" s="24">
        <f t="shared" si="9"/>
        <v>1456.8928753768873</v>
      </c>
      <c r="N84" s="27">
        <f t="shared" si="11"/>
        <v>1459.4428753768875</v>
      </c>
      <c r="O84" s="25">
        <v>19.8</v>
      </c>
      <c r="P84" s="25">
        <v>100</v>
      </c>
      <c r="Q84" s="25">
        <v>50.9</v>
      </c>
      <c r="S84" s="20">
        <v>0.0001406</v>
      </c>
      <c r="T84" s="20">
        <v>0.0001059</v>
      </c>
      <c r="U84" s="20">
        <v>6.76E-05</v>
      </c>
      <c r="V84" s="55">
        <v>837.9</v>
      </c>
      <c r="W84" s="55">
        <v>314.8</v>
      </c>
      <c r="X84" s="55">
        <v>311</v>
      </c>
      <c r="Y84" s="55">
        <v>20.5</v>
      </c>
      <c r="Z84" s="31">
        <v>3.019</v>
      </c>
      <c r="AC84" s="31">
        <v>0.181</v>
      </c>
      <c r="AF84" s="28">
        <v>0</v>
      </c>
      <c r="AG84" s="27">
        <v>1459.4428753768875</v>
      </c>
    </row>
    <row r="85" spans="1:33" ht="12.75">
      <c r="A85" s="19">
        <f t="shared" si="7"/>
        <v>37095</v>
      </c>
      <c r="B85" s="26">
        <f t="shared" si="12"/>
        <v>204</v>
      </c>
      <c r="C85" s="22">
        <v>0.837384284</v>
      </c>
      <c r="D85" s="63">
        <v>0.837384284</v>
      </c>
      <c r="E85" s="23">
        <v>753</v>
      </c>
      <c r="F85" s="29">
        <v>0</v>
      </c>
      <c r="G85" s="22">
        <v>40.34774988</v>
      </c>
      <c r="H85" s="22">
        <v>-79.73899374</v>
      </c>
      <c r="I85" s="30">
        <v>892</v>
      </c>
      <c r="J85" s="25">
        <f t="shared" si="10"/>
        <v>871.38</v>
      </c>
      <c r="K85" s="24">
        <f t="shared" si="8"/>
        <v>1252.5688857454788</v>
      </c>
      <c r="L85" s="24">
        <f t="shared" si="13"/>
        <v>1472.468885745479</v>
      </c>
      <c r="M85" s="24">
        <f t="shared" si="9"/>
        <v>1467.3688857454788</v>
      </c>
      <c r="N85" s="27">
        <f t="shared" si="11"/>
        <v>1469.9188857454787</v>
      </c>
      <c r="O85" s="25">
        <v>20</v>
      </c>
      <c r="P85" s="25">
        <v>100</v>
      </c>
      <c r="Q85" s="25">
        <v>54.5</v>
      </c>
      <c r="Z85" s="31">
        <v>3.07</v>
      </c>
      <c r="AC85" s="31">
        <v>0.142</v>
      </c>
      <c r="AF85" s="28">
        <v>0</v>
      </c>
      <c r="AG85" s="27">
        <v>1469.9188857454787</v>
      </c>
    </row>
    <row r="86" spans="1:33" ht="12.75">
      <c r="A86" s="19">
        <f t="shared" si="7"/>
        <v>37095</v>
      </c>
      <c r="B86" s="26">
        <f t="shared" si="12"/>
        <v>204</v>
      </c>
      <c r="C86" s="22">
        <v>0.837499976</v>
      </c>
      <c r="D86" s="63">
        <v>0.837499976</v>
      </c>
      <c r="E86" s="23">
        <v>763</v>
      </c>
      <c r="F86" s="29">
        <v>0</v>
      </c>
      <c r="G86" s="22">
        <v>40.34776414</v>
      </c>
      <c r="H86" s="22">
        <v>-79.73314386</v>
      </c>
      <c r="I86" s="30">
        <v>887.2</v>
      </c>
      <c r="J86" s="25">
        <f t="shared" si="10"/>
        <v>866.58</v>
      </c>
      <c r="K86" s="24">
        <f t="shared" si="8"/>
        <v>1298.437683568579</v>
      </c>
      <c r="L86" s="24">
        <f t="shared" si="13"/>
        <v>1518.337683568579</v>
      </c>
      <c r="M86" s="24">
        <f t="shared" si="9"/>
        <v>1513.2376835685789</v>
      </c>
      <c r="N86" s="27">
        <f t="shared" si="11"/>
        <v>1515.7876835685788</v>
      </c>
      <c r="O86" s="25">
        <v>19.4</v>
      </c>
      <c r="P86" s="25">
        <v>100</v>
      </c>
      <c r="Q86" s="25">
        <v>55.4</v>
      </c>
      <c r="Z86" s="31">
        <v>2.911</v>
      </c>
      <c r="AC86" s="31">
        <v>0.131</v>
      </c>
      <c r="AF86" s="28">
        <v>0</v>
      </c>
      <c r="AG86" s="27">
        <v>1515.7876835685788</v>
      </c>
    </row>
    <row r="87" spans="1:33" ht="12.75">
      <c r="A87" s="19">
        <f t="shared" si="7"/>
        <v>37095</v>
      </c>
      <c r="B87" s="26">
        <f t="shared" si="12"/>
        <v>204</v>
      </c>
      <c r="C87" s="22">
        <v>0.837615728</v>
      </c>
      <c r="D87" s="63">
        <v>0.837615728</v>
      </c>
      <c r="E87" s="23">
        <v>773</v>
      </c>
      <c r="F87" s="29">
        <v>0</v>
      </c>
      <c r="G87" s="22">
        <v>40.34745388</v>
      </c>
      <c r="H87" s="22">
        <v>-79.72709827</v>
      </c>
      <c r="I87" s="30">
        <v>884.6</v>
      </c>
      <c r="J87" s="25">
        <f t="shared" si="10"/>
        <v>863.98</v>
      </c>
      <c r="K87" s="24">
        <f t="shared" si="8"/>
        <v>1323.3894793016002</v>
      </c>
      <c r="L87" s="24">
        <f t="shared" si="13"/>
        <v>1543.2894793016003</v>
      </c>
      <c r="M87" s="24">
        <f t="shared" si="9"/>
        <v>1538.1894793016002</v>
      </c>
      <c r="N87" s="27">
        <f t="shared" si="11"/>
        <v>1540.7394793016</v>
      </c>
      <c r="O87" s="25">
        <v>19.3</v>
      </c>
      <c r="P87" s="25">
        <v>100</v>
      </c>
      <c r="Q87" s="25">
        <v>57.4</v>
      </c>
      <c r="S87" s="20">
        <v>0.0001377</v>
      </c>
      <c r="T87" s="20">
        <v>0.0001039</v>
      </c>
      <c r="U87" s="20">
        <v>6.507E-05</v>
      </c>
      <c r="V87" s="55">
        <v>829.7</v>
      </c>
      <c r="W87" s="55">
        <v>314.9</v>
      </c>
      <c r="X87" s="55">
        <v>310.9</v>
      </c>
      <c r="Y87" s="55">
        <v>20.1</v>
      </c>
      <c r="Z87" s="31">
        <v>2.923</v>
      </c>
      <c r="AC87" s="31">
        <v>0.132</v>
      </c>
      <c r="AF87" s="28">
        <v>0</v>
      </c>
      <c r="AG87" s="27">
        <v>1540.7394793016</v>
      </c>
    </row>
    <row r="88" spans="1:33" ht="12.75">
      <c r="A88" s="19">
        <f t="shared" si="7"/>
        <v>37095</v>
      </c>
      <c r="B88" s="26">
        <f t="shared" si="12"/>
        <v>204</v>
      </c>
      <c r="C88" s="22">
        <v>0.837731481</v>
      </c>
      <c r="D88" s="63">
        <v>0.837731481</v>
      </c>
      <c r="E88" s="23">
        <v>783</v>
      </c>
      <c r="F88" s="29">
        <v>0</v>
      </c>
      <c r="G88" s="22">
        <v>40.34709481</v>
      </c>
      <c r="H88" s="22">
        <v>-79.72130613</v>
      </c>
      <c r="I88" s="30">
        <v>885.5</v>
      </c>
      <c r="J88" s="25">
        <f t="shared" si="10"/>
        <v>864.88</v>
      </c>
      <c r="K88" s="24">
        <f t="shared" si="8"/>
        <v>1314.7438319849814</v>
      </c>
      <c r="L88" s="24">
        <f t="shared" si="13"/>
        <v>1534.6438319849815</v>
      </c>
      <c r="M88" s="24">
        <f t="shared" si="9"/>
        <v>1529.5438319849814</v>
      </c>
      <c r="N88" s="27">
        <f t="shared" si="11"/>
        <v>1532.0938319849815</v>
      </c>
      <c r="O88" s="25">
        <v>19.5</v>
      </c>
      <c r="P88" s="25">
        <v>100</v>
      </c>
      <c r="Q88" s="25">
        <v>53.5</v>
      </c>
      <c r="Z88" s="31">
        <v>3.079</v>
      </c>
      <c r="AC88" s="31">
        <v>0.142</v>
      </c>
      <c r="AF88" s="28">
        <v>0</v>
      </c>
      <c r="AG88" s="27">
        <v>1532.0938319849815</v>
      </c>
    </row>
    <row r="89" spans="1:33" ht="12.75">
      <c r="A89" s="19">
        <f t="shared" si="7"/>
        <v>37095</v>
      </c>
      <c r="B89" s="26">
        <f t="shared" si="12"/>
        <v>204</v>
      </c>
      <c r="C89" s="22">
        <v>0.837847233</v>
      </c>
      <c r="D89" s="63">
        <v>0.837847233</v>
      </c>
      <c r="E89" s="23">
        <v>793</v>
      </c>
      <c r="F89" s="29">
        <v>0</v>
      </c>
      <c r="G89" s="22">
        <v>40.34735882</v>
      </c>
      <c r="H89" s="22">
        <v>-79.71542284</v>
      </c>
      <c r="I89" s="30">
        <v>884.1</v>
      </c>
      <c r="J89" s="25">
        <f t="shared" si="10"/>
        <v>863.48</v>
      </c>
      <c r="K89" s="24">
        <f t="shared" si="8"/>
        <v>1328.1965090469441</v>
      </c>
      <c r="L89" s="24">
        <f t="shared" si="13"/>
        <v>1548.0965090469442</v>
      </c>
      <c r="M89" s="24">
        <f t="shared" si="9"/>
        <v>1542.996509046944</v>
      </c>
      <c r="N89" s="27">
        <f t="shared" si="11"/>
        <v>1545.5465090469443</v>
      </c>
      <c r="O89" s="25">
        <v>19.5</v>
      </c>
      <c r="P89" s="25">
        <v>100</v>
      </c>
      <c r="Q89" s="25">
        <v>58.4</v>
      </c>
      <c r="R89" s="20">
        <v>4.49E-06</v>
      </c>
      <c r="Z89" s="31">
        <v>2.951</v>
      </c>
      <c r="AC89" s="31">
        <v>0.132</v>
      </c>
      <c r="AF89" s="28">
        <v>0</v>
      </c>
      <c r="AG89" s="27">
        <v>1545.5465090469443</v>
      </c>
    </row>
    <row r="90" spans="1:33" ht="12.75">
      <c r="A90" s="19">
        <f t="shared" si="7"/>
        <v>37095</v>
      </c>
      <c r="B90" s="26">
        <f t="shared" si="12"/>
        <v>204</v>
      </c>
      <c r="C90" s="22">
        <v>0.837962985</v>
      </c>
      <c r="D90" s="63">
        <v>0.837962985</v>
      </c>
      <c r="E90" s="23">
        <v>803</v>
      </c>
      <c r="F90" s="29">
        <v>0</v>
      </c>
      <c r="G90" s="22">
        <v>40.34816621</v>
      </c>
      <c r="H90" s="22">
        <v>-79.70865258</v>
      </c>
      <c r="I90" s="30">
        <v>882.3</v>
      </c>
      <c r="J90" s="25">
        <f t="shared" si="10"/>
        <v>861.68</v>
      </c>
      <c r="K90" s="24">
        <f t="shared" si="8"/>
        <v>1345.5248935372374</v>
      </c>
      <c r="L90" s="24">
        <f t="shared" si="13"/>
        <v>1565.4248935372375</v>
      </c>
      <c r="M90" s="24">
        <f t="shared" si="9"/>
        <v>1560.3248935372374</v>
      </c>
      <c r="N90" s="27">
        <f t="shared" si="11"/>
        <v>1562.8748935372373</v>
      </c>
      <c r="O90" s="25">
        <v>20</v>
      </c>
      <c r="P90" s="25">
        <v>100</v>
      </c>
      <c r="Q90" s="25">
        <v>65.8</v>
      </c>
      <c r="S90" s="20">
        <v>0.0001648</v>
      </c>
      <c r="T90" s="20">
        <v>0.0001209</v>
      </c>
      <c r="U90" s="20">
        <v>7.548E-05</v>
      </c>
      <c r="V90" s="55">
        <v>824</v>
      </c>
      <c r="W90" s="55">
        <v>314.9</v>
      </c>
      <c r="X90" s="55">
        <v>310.8</v>
      </c>
      <c r="Y90" s="55">
        <v>19.8</v>
      </c>
      <c r="Z90" s="31">
        <v>3.031</v>
      </c>
      <c r="AC90" s="31">
        <v>0.111</v>
      </c>
      <c r="AF90" s="28">
        <v>0</v>
      </c>
      <c r="AG90" s="27">
        <v>1562.8748935372373</v>
      </c>
    </row>
    <row r="91" spans="1:33" ht="12.75">
      <c r="A91" s="19">
        <f t="shared" si="7"/>
        <v>37095</v>
      </c>
      <c r="B91" s="26">
        <f t="shared" si="12"/>
        <v>204</v>
      </c>
      <c r="C91" s="22">
        <v>0.838078678</v>
      </c>
      <c r="D91" s="63">
        <v>0.838078678</v>
      </c>
      <c r="E91" s="23">
        <v>813</v>
      </c>
      <c r="F91" s="29">
        <v>0</v>
      </c>
      <c r="G91" s="22">
        <v>40.34912253</v>
      </c>
      <c r="H91" s="22">
        <v>-79.70148726</v>
      </c>
      <c r="I91" s="30">
        <v>881.7</v>
      </c>
      <c r="J91" s="25">
        <f t="shared" si="10"/>
        <v>861.08</v>
      </c>
      <c r="K91" s="24">
        <f t="shared" si="8"/>
        <v>1351.3090666369726</v>
      </c>
      <c r="L91" s="24">
        <f t="shared" si="13"/>
        <v>1571.2090666369727</v>
      </c>
      <c r="M91" s="24">
        <f t="shared" si="9"/>
        <v>1566.1090666369726</v>
      </c>
      <c r="N91" s="27">
        <f t="shared" si="11"/>
        <v>1568.6590666369725</v>
      </c>
      <c r="O91" s="25">
        <v>20.1</v>
      </c>
      <c r="P91" s="25">
        <v>100</v>
      </c>
      <c r="Q91" s="25">
        <v>62.3</v>
      </c>
      <c r="Z91" s="31">
        <v>3.059</v>
      </c>
      <c r="AC91" s="31">
        <v>0.131</v>
      </c>
      <c r="AF91" s="28">
        <v>0</v>
      </c>
      <c r="AG91" s="27">
        <v>1568.6590666369725</v>
      </c>
    </row>
    <row r="92" spans="1:33" ht="12.75">
      <c r="A92" s="19">
        <f t="shared" si="7"/>
        <v>37095</v>
      </c>
      <c r="B92" s="26">
        <f t="shared" si="12"/>
        <v>204</v>
      </c>
      <c r="C92" s="22">
        <v>0.83819443</v>
      </c>
      <c r="D92" s="63">
        <v>0.83819443</v>
      </c>
      <c r="E92" s="23">
        <v>823</v>
      </c>
      <c r="F92" s="29">
        <v>0</v>
      </c>
      <c r="G92" s="22">
        <v>40.35014007</v>
      </c>
      <c r="H92" s="22">
        <v>-79.69421411</v>
      </c>
      <c r="I92" s="30">
        <v>881.2</v>
      </c>
      <c r="J92" s="25">
        <f t="shared" si="10"/>
        <v>860.58</v>
      </c>
      <c r="K92" s="24">
        <f t="shared" si="8"/>
        <v>1356.1322905054815</v>
      </c>
      <c r="L92" s="24">
        <f t="shared" si="13"/>
        <v>1576.0322905054816</v>
      </c>
      <c r="M92" s="24">
        <f t="shared" si="9"/>
        <v>1570.9322905054814</v>
      </c>
      <c r="N92" s="27">
        <f t="shared" si="11"/>
        <v>1573.4822905054816</v>
      </c>
      <c r="O92" s="25">
        <v>20.3</v>
      </c>
      <c r="P92" s="25">
        <v>100</v>
      </c>
      <c r="Q92" s="25">
        <v>63.3</v>
      </c>
      <c r="Z92" s="31">
        <v>3.09</v>
      </c>
      <c r="AC92" s="31">
        <v>0.122</v>
      </c>
      <c r="AF92" s="28">
        <v>0</v>
      </c>
      <c r="AG92" s="27">
        <v>1573.4822905054816</v>
      </c>
    </row>
    <row r="93" spans="1:33" ht="12.75">
      <c r="A93" s="19">
        <f t="shared" si="7"/>
        <v>37095</v>
      </c>
      <c r="B93" s="26">
        <f t="shared" si="12"/>
        <v>204</v>
      </c>
      <c r="C93" s="22">
        <v>0.838310182</v>
      </c>
      <c r="D93" s="63">
        <v>0.838310182</v>
      </c>
      <c r="E93" s="23">
        <v>833</v>
      </c>
      <c r="F93" s="29">
        <v>0</v>
      </c>
      <c r="G93" s="22">
        <v>40.35090838</v>
      </c>
      <c r="H93" s="22">
        <v>-79.68654174</v>
      </c>
      <c r="I93" s="30">
        <v>879.3</v>
      </c>
      <c r="J93" s="25">
        <f t="shared" si="10"/>
        <v>858.68</v>
      </c>
      <c r="K93" s="24">
        <f t="shared" si="8"/>
        <v>1374.4861334726352</v>
      </c>
      <c r="L93" s="24">
        <f t="shared" si="13"/>
        <v>1594.3861334726353</v>
      </c>
      <c r="M93" s="24">
        <f t="shared" si="9"/>
        <v>1589.2861334726351</v>
      </c>
      <c r="N93" s="27">
        <f t="shared" si="11"/>
        <v>1591.836133472635</v>
      </c>
      <c r="O93" s="25">
        <v>19.9</v>
      </c>
      <c r="P93" s="25">
        <v>100</v>
      </c>
      <c r="Q93" s="25">
        <v>68.3</v>
      </c>
      <c r="S93" s="20">
        <v>0.000167</v>
      </c>
      <c r="T93" s="20">
        <v>0.0001225</v>
      </c>
      <c r="U93" s="20">
        <v>7.678E-05</v>
      </c>
      <c r="V93" s="55">
        <v>820.6</v>
      </c>
      <c r="W93" s="55">
        <v>315</v>
      </c>
      <c r="X93" s="55">
        <v>310.7</v>
      </c>
      <c r="Y93" s="55">
        <v>19.6</v>
      </c>
      <c r="Z93" s="31">
        <v>3.171</v>
      </c>
      <c r="AC93" s="31">
        <v>0.141</v>
      </c>
      <c r="AF93" s="28">
        <v>0</v>
      </c>
      <c r="AG93" s="27">
        <v>1591.836133472635</v>
      </c>
    </row>
    <row r="94" spans="1:33" ht="12.75">
      <c r="A94" s="19">
        <f t="shared" si="7"/>
        <v>37095</v>
      </c>
      <c r="B94" s="26">
        <f t="shared" si="12"/>
        <v>204</v>
      </c>
      <c r="C94" s="22">
        <v>0.838425934</v>
      </c>
      <c r="D94" s="63">
        <v>0.838425934</v>
      </c>
      <c r="E94" s="23">
        <v>843</v>
      </c>
      <c r="F94" s="29">
        <v>0</v>
      </c>
      <c r="G94" s="22">
        <v>40.35086533</v>
      </c>
      <c r="H94" s="22">
        <v>-79.67866166</v>
      </c>
      <c r="I94" s="30">
        <v>883.5</v>
      </c>
      <c r="J94" s="25">
        <f t="shared" si="10"/>
        <v>862.88</v>
      </c>
      <c r="K94" s="24">
        <f t="shared" si="8"/>
        <v>1333.9686203375345</v>
      </c>
      <c r="L94" s="24">
        <f t="shared" si="13"/>
        <v>1553.8686203375346</v>
      </c>
      <c r="M94" s="24">
        <f t="shared" si="9"/>
        <v>1548.7686203375345</v>
      </c>
      <c r="N94" s="27">
        <f t="shared" si="11"/>
        <v>1551.3186203375344</v>
      </c>
      <c r="O94" s="25">
        <v>20.4</v>
      </c>
      <c r="P94" s="25">
        <v>100</v>
      </c>
      <c r="Q94" s="25">
        <v>69.9</v>
      </c>
      <c r="Z94" s="31">
        <v>3.03</v>
      </c>
      <c r="AC94" s="31">
        <v>0.121</v>
      </c>
      <c r="AF94" s="28">
        <v>0</v>
      </c>
      <c r="AG94" s="27">
        <v>1551.3186203375344</v>
      </c>
    </row>
    <row r="95" spans="1:33" ht="12.75">
      <c r="A95" s="19">
        <f t="shared" si="7"/>
        <v>37095</v>
      </c>
      <c r="B95" s="26">
        <f t="shared" si="12"/>
        <v>204</v>
      </c>
      <c r="C95" s="22">
        <v>0.838541687</v>
      </c>
      <c r="D95" s="63">
        <v>0.838541687</v>
      </c>
      <c r="E95" s="23">
        <v>853</v>
      </c>
      <c r="F95" s="29">
        <v>0</v>
      </c>
      <c r="G95" s="22">
        <v>40.35077811</v>
      </c>
      <c r="H95" s="22">
        <v>-79.67062319</v>
      </c>
      <c r="I95" s="30">
        <v>889.4</v>
      </c>
      <c r="J95" s="25">
        <f t="shared" si="10"/>
        <v>868.78</v>
      </c>
      <c r="K95" s="24">
        <f t="shared" si="8"/>
        <v>1277.3830288508573</v>
      </c>
      <c r="L95" s="24">
        <f t="shared" si="13"/>
        <v>1497.2830288508574</v>
      </c>
      <c r="M95" s="24">
        <f t="shared" si="9"/>
        <v>1492.1830288508572</v>
      </c>
      <c r="N95" s="27">
        <f t="shared" si="11"/>
        <v>1494.7330288508574</v>
      </c>
      <c r="O95" s="25">
        <v>21.4</v>
      </c>
      <c r="P95" s="25">
        <v>100</v>
      </c>
      <c r="Q95" s="25">
        <v>69.4</v>
      </c>
      <c r="R95" s="20">
        <v>4.59E-06</v>
      </c>
      <c r="Z95" s="31">
        <v>3.051</v>
      </c>
      <c r="AC95" s="31">
        <v>0.181</v>
      </c>
      <c r="AF95" s="28">
        <v>0</v>
      </c>
      <c r="AG95" s="27">
        <v>1494.7330288508574</v>
      </c>
    </row>
    <row r="96" spans="1:33" ht="12.75">
      <c r="A96" s="19">
        <f t="shared" si="7"/>
        <v>37095</v>
      </c>
      <c r="B96" s="26">
        <f t="shared" si="12"/>
        <v>204</v>
      </c>
      <c r="C96" s="22">
        <v>0.838657379</v>
      </c>
      <c r="D96" s="63">
        <v>0.838657379</v>
      </c>
      <c r="E96" s="23">
        <v>863</v>
      </c>
      <c r="F96" s="29">
        <v>0</v>
      </c>
      <c r="G96" s="22">
        <v>40.35085376</v>
      </c>
      <c r="H96" s="22">
        <v>-79.66209194</v>
      </c>
      <c r="I96" s="30">
        <v>884.2</v>
      </c>
      <c r="J96" s="25">
        <f t="shared" si="10"/>
        <v>863.58</v>
      </c>
      <c r="K96" s="24">
        <f t="shared" si="8"/>
        <v>1327.2348804548544</v>
      </c>
      <c r="L96" s="24">
        <f t="shared" si="13"/>
        <v>1547.1348804548545</v>
      </c>
      <c r="M96" s="24">
        <f t="shared" si="9"/>
        <v>1542.0348804548544</v>
      </c>
      <c r="N96" s="27">
        <f t="shared" si="11"/>
        <v>1544.5848804548546</v>
      </c>
      <c r="O96" s="25">
        <v>20.3</v>
      </c>
      <c r="P96" s="25">
        <v>100</v>
      </c>
      <c r="Q96" s="25">
        <v>76.4</v>
      </c>
      <c r="S96" s="20">
        <v>0.0001853</v>
      </c>
      <c r="T96" s="20">
        <v>0.0001348</v>
      </c>
      <c r="U96" s="20">
        <v>8.292E-05</v>
      </c>
      <c r="V96" s="55">
        <v>824.4</v>
      </c>
      <c r="W96" s="55">
        <v>315</v>
      </c>
      <c r="X96" s="55">
        <v>310.7</v>
      </c>
      <c r="Y96" s="55">
        <v>18.5</v>
      </c>
      <c r="Z96" s="31">
        <v>3.089</v>
      </c>
      <c r="AC96" s="31">
        <v>0.142</v>
      </c>
      <c r="AF96" s="28">
        <v>0</v>
      </c>
      <c r="AG96" s="27">
        <v>1544.5848804548546</v>
      </c>
    </row>
    <row r="97" spans="1:33" ht="12.75">
      <c r="A97" s="19">
        <f t="shared" si="7"/>
        <v>37095</v>
      </c>
      <c r="B97" s="26">
        <f t="shared" si="12"/>
        <v>204</v>
      </c>
      <c r="C97" s="22">
        <v>0.838773131</v>
      </c>
      <c r="D97" s="63">
        <v>0.838773131</v>
      </c>
      <c r="E97" s="23">
        <v>873</v>
      </c>
      <c r="F97" s="29">
        <v>0</v>
      </c>
      <c r="G97" s="22">
        <v>40.35131867</v>
      </c>
      <c r="H97" s="22">
        <v>-79.65297255</v>
      </c>
      <c r="I97" s="30">
        <v>888.1</v>
      </c>
      <c r="J97" s="25">
        <f t="shared" si="10"/>
        <v>867.48</v>
      </c>
      <c r="K97" s="24">
        <f t="shared" si="8"/>
        <v>1289.8179623295655</v>
      </c>
      <c r="L97" s="24">
        <f t="shared" si="13"/>
        <v>1509.7179623295656</v>
      </c>
      <c r="M97" s="24">
        <f t="shared" si="9"/>
        <v>1504.6179623295654</v>
      </c>
      <c r="N97" s="27">
        <f t="shared" si="11"/>
        <v>1507.1679623295654</v>
      </c>
      <c r="O97" s="25">
        <v>20.7</v>
      </c>
      <c r="P97" s="25">
        <v>100</v>
      </c>
      <c r="Q97" s="25">
        <v>81.7</v>
      </c>
      <c r="Z97" s="31">
        <v>3.109</v>
      </c>
      <c r="AC97" s="31">
        <v>0.131</v>
      </c>
      <c r="AF97" s="28">
        <v>0</v>
      </c>
      <c r="AG97" s="27">
        <v>1507.1679623295654</v>
      </c>
    </row>
    <row r="98" spans="1:33" ht="12.75">
      <c r="A98" s="19">
        <f t="shared" si="7"/>
        <v>37095</v>
      </c>
      <c r="B98" s="26">
        <f t="shared" si="12"/>
        <v>204</v>
      </c>
      <c r="C98" s="22">
        <v>0.838888884</v>
      </c>
      <c r="D98" s="63">
        <v>0.838888884</v>
      </c>
      <c r="E98" s="23">
        <v>883</v>
      </c>
      <c r="F98" s="29">
        <v>0</v>
      </c>
      <c r="G98" s="22">
        <v>40.35220622</v>
      </c>
      <c r="H98" s="22">
        <v>-79.64400702</v>
      </c>
      <c r="I98" s="30">
        <v>888.5</v>
      </c>
      <c r="J98" s="25">
        <f t="shared" si="10"/>
        <v>867.88</v>
      </c>
      <c r="K98" s="24">
        <f t="shared" si="8"/>
        <v>1285.9898452730167</v>
      </c>
      <c r="L98" s="24">
        <f t="shared" si="13"/>
        <v>1505.8898452730168</v>
      </c>
      <c r="M98" s="24">
        <f t="shared" si="9"/>
        <v>1500.7898452730167</v>
      </c>
      <c r="N98" s="27">
        <f t="shared" si="11"/>
        <v>1503.3398452730166</v>
      </c>
      <c r="O98" s="25">
        <v>21.2</v>
      </c>
      <c r="P98" s="25">
        <v>100</v>
      </c>
      <c r="Q98" s="25">
        <v>78.9</v>
      </c>
      <c r="Z98" s="31">
        <v>3.161</v>
      </c>
      <c r="AC98" s="31">
        <v>0.132</v>
      </c>
      <c r="AF98" s="28">
        <v>0</v>
      </c>
      <c r="AG98" s="27">
        <v>1503.3398452730166</v>
      </c>
    </row>
    <row r="99" spans="1:33" ht="12.75">
      <c r="A99" s="19">
        <f t="shared" si="7"/>
        <v>37095</v>
      </c>
      <c r="B99" s="26">
        <f t="shared" si="12"/>
        <v>204</v>
      </c>
      <c r="C99" s="22">
        <v>0.839004636</v>
      </c>
      <c r="D99" s="63">
        <v>0.839004636</v>
      </c>
      <c r="E99" s="23">
        <v>893</v>
      </c>
      <c r="F99" s="29">
        <v>0</v>
      </c>
      <c r="G99" s="22">
        <v>40.35321719</v>
      </c>
      <c r="H99" s="22">
        <v>-79.63535888</v>
      </c>
      <c r="I99" s="30">
        <v>885.9</v>
      </c>
      <c r="J99" s="25">
        <f t="shared" si="10"/>
        <v>865.28</v>
      </c>
      <c r="K99" s="24">
        <f t="shared" si="8"/>
        <v>1310.9042095130947</v>
      </c>
      <c r="L99" s="24">
        <f t="shared" si="13"/>
        <v>1530.8042095130947</v>
      </c>
      <c r="M99" s="24">
        <f t="shared" si="9"/>
        <v>1525.7042095130946</v>
      </c>
      <c r="N99" s="27">
        <f t="shared" si="11"/>
        <v>1528.2542095130948</v>
      </c>
      <c r="O99" s="25">
        <v>20.3</v>
      </c>
      <c r="P99" s="25">
        <v>100</v>
      </c>
      <c r="Q99" s="25">
        <v>83.4</v>
      </c>
      <c r="Z99" s="31">
        <v>2.991</v>
      </c>
      <c r="AC99" s="31">
        <v>0.142</v>
      </c>
      <c r="AF99" s="28">
        <v>0</v>
      </c>
      <c r="AG99" s="27">
        <v>1528.2542095130948</v>
      </c>
    </row>
    <row r="100" spans="1:33" ht="12.75">
      <c r="A100" s="19">
        <f t="shared" si="7"/>
        <v>37095</v>
      </c>
      <c r="B100" s="26">
        <f t="shared" si="12"/>
        <v>204</v>
      </c>
      <c r="C100" s="22">
        <v>0.839120388</v>
      </c>
      <c r="D100" s="63">
        <v>0.839120388</v>
      </c>
      <c r="E100" s="23">
        <v>903</v>
      </c>
      <c r="F100" s="29">
        <v>0</v>
      </c>
      <c r="G100" s="22">
        <v>40.35424436</v>
      </c>
      <c r="H100" s="22">
        <v>-79.6263123</v>
      </c>
      <c r="I100" s="30">
        <v>889.9</v>
      </c>
      <c r="J100" s="25">
        <f t="shared" si="10"/>
        <v>869.28</v>
      </c>
      <c r="K100" s="24">
        <f t="shared" si="8"/>
        <v>1272.60531599798</v>
      </c>
      <c r="L100" s="24">
        <f t="shared" si="13"/>
        <v>1492.50531599798</v>
      </c>
      <c r="M100" s="24">
        <f t="shared" si="9"/>
        <v>1487.4053159979799</v>
      </c>
      <c r="N100" s="27">
        <f t="shared" si="11"/>
        <v>1489.95531599798</v>
      </c>
      <c r="O100" s="25">
        <v>21</v>
      </c>
      <c r="P100" s="25">
        <v>100</v>
      </c>
      <c r="Q100" s="25">
        <v>81.4</v>
      </c>
      <c r="S100" s="20">
        <v>0.0002333</v>
      </c>
      <c r="T100" s="20">
        <v>0.0001649</v>
      </c>
      <c r="U100" s="20">
        <v>9.785E-05</v>
      </c>
      <c r="V100" s="55">
        <v>826.4</v>
      </c>
      <c r="W100" s="55">
        <v>315</v>
      </c>
      <c r="X100" s="55">
        <v>310.6</v>
      </c>
      <c r="Y100" s="55">
        <v>18.3</v>
      </c>
      <c r="Z100" s="31">
        <v>3.029</v>
      </c>
      <c r="AC100" s="31">
        <v>0.132</v>
      </c>
      <c r="AF100" s="28">
        <v>0</v>
      </c>
      <c r="AG100" s="27">
        <v>1489.95531599798</v>
      </c>
    </row>
    <row r="101" spans="1:33" ht="12.75">
      <c r="A101" s="19">
        <f t="shared" si="7"/>
        <v>37095</v>
      </c>
      <c r="B101" s="26">
        <f t="shared" si="12"/>
        <v>204</v>
      </c>
      <c r="C101" s="22">
        <v>0.83923614</v>
      </c>
      <c r="D101" s="63">
        <v>0.83923614</v>
      </c>
      <c r="E101" s="23">
        <v>913</v>
      </c>
      <c r="F101" s="29">
        <v>0</v>
      </c>
      <c r="G101" s="22">
        <v>40.35530349</v>
      </c>
      <c r="H101" s="22">
        <v>-79.61797099</v>
      </c>
      <c r="I101" s="30">
        <v>888.1</v>
      </c>
      <c r="J101" s="25">
        <f t="shared" si="10"/>
        <v>867.48</v>
      </c>
      <c r="K101" s="24">
        <f t="shared" si="8"/>
        <v>1289.8179623295655</v>
      </c>
      <c r="L101" s="24">
        <f t="shared" si="13"/>
        <v>1509.7179623295656</v>
      </c>
      <c r="M101" s="24">
        <f t="shared" si="9"/>
        <v>1504.6179623295654</v>
      </c>
      <c r="N101" s="27">
        <f t="shared" si="11"/>
        <v>1507.1679623295654</v>
      </c>
      <c r="O101" s="25">
        <v>20.8</v>
      </c>
      <c r="P101" s="25">
        <v>100</v>
      </c>
      <c r="Q101" s="25">
        <v>81.4</v>
      </c>
      <c r="R101" s="20">
        <v>1.32E-05</v>
      </c>
      <c r="Z101" s="31">
        <v>2.989</v>
      </c>
      <c r="AC101" s="31">
        <v>0.111</v>
      </c>
      <c r="AF101" s="28">
        <v>0</v>
      </c>
      <c r="AG101" s="27">
        <v>1507.1679623295654</v>
      </c>
    </row>
    <row r="102" spans="1:33" ht="12.75">
      <c r="A102" s="19">
        <f t="shared" si="7"/>
        <v>37095</v>
      </c>
      <c r="B102" s="26">
        <f t="shared" si="12"/>
        <v>204</v>
      </c>
      <c r="C102" s="22">
        <v>0.839351833</v>
      </c>
      <c r="D102" s="63">
        <v>0.839351833</v>
      </c>
      <c r="E102" s="23">
        <v>923</v>
      </c>
      <c r="F102" s="29">
        <v>0</v>
      </c>
      <c r="G102" s="22">
        <v>40.35638324</v>
      </c>
      <c r="H102" s="22">
        <v>-79.60898402</v>
      </c>
      <c r="I102" s="30">
        <v>885.7</v>
      </c>
      <c r="J102" s="25">
        <f t="shared" si="10"/>
        <v>865.08</v>
      </c>
      <c r="K102" s="24">
        <f t="shared" si="8"/>
        <v>1312.8237988260653</v>
      </c>
      <c r="L102" s="24">
        <f t="shared" si="13"/>
        <v>1532.7237988260654</v>
      </c>
      <c r="M102" s="24">
        <f t="shared" si="9"/>
        <v>1527.6237988260652</v>
      </c>
      <c r="N102" s="27">
        <f t="shared" si="11"/>
        <v>1530.1737988260652</v>
      </c>
      <c r="O102" s="25">
        <v>20.6</v>
      </c>
      <c r="P102" s="25">
        <v>100</v>
      </c>
      <c r="Q102" s="25">
        <v>82.8</v>
      </c>
      <c r="Z102" s="31">
        <v>3.029</v>
      </c>
      <c r="AC102" s="31">
        <v>0.131</v>
      </c>
      <c r="AF102" s="28">
        <v>0</v>
      </c>
      <c r="AG102" s="27">
        <v>1530.1737988260652</v>
      </c>
    </row>
    <row r="103" spans="1:33" ht="12.75">
      <c r="A103" s="19">
        <f t="shared" si="7"/>
        <v>37095</v>
      </c>
      <c r="B103" s="26">
        <f t="shared" si="12"/>
        <v>204</v>
      </c>
      <c r="C103" s="22">
        <v>0.839467585</v>
      </c>
      <c r="D103" s="63">
        <v>0.839467585</v>
      </c>
      <c r="E103" s="23">
        <v>933</v>
      </c>
      <c r="F103" s="29">
        <v>0</v>
      </c>
      <c r="G103" s="22">
        <v>40.35743981</v>
      </c>
      <c r="H103" s="22">
        <v>-79.60003497</v>
      </c>
      <c r="I103" s="30">
        <v>887.1</v>
      </c>
      <c r="J103" s="25">
        <f t="shared" si="10"/>
        <v>866.48</v>
      </c>
      <c r="K103" s="24">
        <f t="shared" si="8"/>
        <v>1299.3959829213093</v>
      </c>
      <c r="L103" s="24">
        <f t="shared" si="13"/>
        <v>1519.2959829213094</v>
      </c>
      <c r="M103" s="24">
        <f t="shared" si="9"/>
        <v>1514.1959829213092</v>
      </c>
      <c r="N103" s="27">
        <f t="shared" si="11"/>
        <v>1516.7459829213094</v>
      </c>
      <c r="O103" s="25">
        <v>20.9</v>
      </c>
      <c r="P103" s="25">
        <v>100</v>
      </c>
      <c r="Q103" s="25">
        <v>83.5</v>
      </c>
      <c r="S103" s="20">
        <v>0.0002482</v>
      </c>
      <c r="T103" s="20">
        <v>0.0001716</v>
      </c>
      <c r="U103" s="20">
        <v>0.0001031</v>
      </c>
      <c r="V103" s="55">
        <v>827.2</v>
      </c>
      <c r="W103" s="55">
        <v>315.1</v>
      </c>
      <c r="X103" s="55">
        <v>310.6</v>
      </c>
      <c r="Y103" s="55">
        <v>18.7</v>
      </c>
      <c r="Z103" s="31">
        <v>3.07</v>
      </c>
      <c r="AC103" s="31">
        <v>0.122</v>
      </c>
      <c r="AF103" s="28">
        <v>0</v>
      </c>
      <c r="AG103" s="27">
        <v>1516.7459829213094</v>
      </c>
    </row>
    <row r="104" spans="1:33" ht="12.75">
      <c r="A104" s="19">
        <f t="shared" si="7"/>
        <v>37095</v>
      </c>
      <c r="B104" s="26">
        <f t="shared" si="12"/>
        <v>204</v>
      </c>
      <c r="C104" s="22">
        <v>0.839583337</v>
      </c>
      <c r="D104" s="63">
        <v>0.839583337</v>
      </c>
      <c r="E104" s="23">
        <v>943</v>
      </c>
      <c r="F104" s="29">
        <v>0</v>
      </c>
      <c r="G104" s="22">
        <v>40.35841705</v>
      </c>
      <c r="H104" s="22">
        <v>-79.59158381</v>
      </c>
      <c r="I104" s="30">
        <v>889.7</v>
      </c>
      <c r="J104" s="25">
        <f t="shared" si="10"/>
        <v>869.08</v>
      </c>
      <c r="K104" s="24">
        <f t="shared" si="8"/>
        <v>1274.5160712865593</v>
      </c>
      <c r="L104" s="24">
        <f t="shared" si="13"/>
        <v>1494.4160712865594</v>
      </c>
      <c r="M104" s="24">
        <f t="shared" si="9"/>
        <v>1489.3160712865592</v>
      </c>
      <c r="N104" s="27">
        <f t="shared" si="11"/>
        <v>1491.8660712865594</v>
      </c>
      <c r="O104" s="25">
        <v>21.5</v>
      </c>
      <c r="P104" s="25">
        <v>100</v>
      </c>
      <c r="Q104" s="25">
        <v>81.4</v>
      </c>
      <c r="Z104" s="31">
        <v>2.941</v>
      </c>
      <c r="AC104" s="31">
        <v>0.141</v>
      </c>
      <c r="AF104" s="28">
        <v>0</v>
      </c>
      <c r="AG104" s="27">
        <v>1491.8660712865594</v>
      </c>
    </row>
    <row r="105" spans="1:33" ht="12.75">
      <c r="A105" s="19">
        <f t="shared" si="7"/>
        <v>37095</v>
      </c>
      <c r="B105" s="26">
        <f t="shared" si="12"/>
        <v>204</v>
      </c>
      <c r="C105" s="22">
        <v>0.83969909</v>
      </c>
      <c r="D105" s="63">
        <v>0.83969909</v>
      </c>
      <c r="E105" s="23">
        <v>953</v>
      </c>
      <c r="F105" s="29">
        <v>0</v>
      </c>
      <c r="G105" s="22">
        <v>40.35945322</v>
      </c>
      <c r="H105" s="22">
        <v>-79.58300866</v>
      </c>
      <c r="I105" s="30">
        <v>887</v>
      </c>
      <c r="J105" s="25">
        <f t="shared" si="10"/>
        <v>866.38</v>
      </c>
      <c r="K105" s="24">
        <f t="shared" si="8"/>
        <v>1300.354392877246</v>
      </c>
      <c r="L105" s="24">
        <f t="shared" si="13"/>
        <v>1520.2543928772461</v>
      </c>
      <c r="M105" s="24">
        <f t="shared" si="9"/>
        <v>1515.154392877246</v>
      </c>
      <c r="N105" s="27">
        <f t="shared" si="11"/>
        <v>1517.704392877246</v>
      </c>
      <c r="O105" s="25">
        <v>20.9</v>
      </c>
      <c r="P105" s="25">
        <v>100</v>
      </c>
      <c r="Q105" s="25">
        <v>84.4</v>
      </c>
      <c r="Z105" s="31">
        <v>2.96</v>
      </c>
      <c r="AC105" s="31">
        <v>0.121</v>
      </c>
      <c r="AF105" s="28">
        <v>0</v>
      </c>
      <c r="AG105" s="27">
        <v>1517.704392877246</v>
      </c>
    </row>
    <row r="106" spans="1:33" ht="12.75">
      <c r="A106" s="19">
        <f t="shared" si="7"/>
        <v>37095</v>
      </c>
      <c r="B106" s="26">
        <f t="shared" si="12"/>
        <v>204</v>
      </c>
      <c r="C106" s="22">
        <v>0.839814842</v>
      </c>
      <c r="D106" s="63">
        <v>0.839814842</v>
      </c>
      <c r="E106" s="23">
        <v>963</v>
      </c>
      <c r="F106" s="29">
        <v>0</v>
      </c>
      <c r="G106" s="22">
        <v>40.36053459</v>
      </c>
      <c r="H106" s="22">
        <v>-79.57431942</v>
      </c>
      <c r="I106" s="30">
        <v>890</v>
      </c>
      <c r="J106" s="25">
        <f t="shared" si="10"/>
        <v>869.38</v>
      </c>
      <c r="K106" s="24">
        <f t="shared" si="8"/>
        <v>1271.650103204086</v>
      </c>
      <c r="L106" s="24">
        <f t="shared" si="13"/>
        <v>1491.550103204086</v>
      </c>
      <c r="M106" s="24">
        <f t="shared" si="9"/>
        <v>1486.450103204086</v>
      </c>
      <c r="N106" s="27">
        <f t="shared" si="11"/>
        <v>1489.000103204086</v>
      </c>
      <c r="O106" s="25">
        <v>20.9</v>
      </c>
      <c r="P106" s="25">
        <v>100</v>
      </c>
      <c r="Q106" s="25">
        <v>82.7</v>
      </c>
      <c r="S106" s="20">
        <v>0.0002479</v>
      </c>
      <c r="T106" s="20">
        <v>0.0001725</v>
      </c>
      <c r="U106" s="20">
        <v>0.0001036</v>
      </c>
      <c r="V106" s="55">
        <v>827.3</v>
      </c>
      <c r="W106" s="55">
        <v>315.1</v>
      </c>
      <c r="X106" s="55">
        <v>310.6</v>
      </c>
      <c r="Y106" s="55">
        <v>19.1</v>
      </c>
      <c r="Z106" s="31">
        <v>3.028</v>
      </c>
      <c r="AC106" s="31">
        <v>0.181</v>
      </c>
      <c r="AF106" s="28">
        <v>0</v>
      </c>
      <c r="AG106" s="27">
        <v>1489.000103204086</v>
      </c>
    </row>
    <row r="107" spans="1:33" ht="12.75">
      <c r="A107" s="19">
        <f t="shared" si="7"/>
        <v>37095</v>
      </c>
      <c r="B107" s="26">
        <f t="shared" si="12"/>
        <v>204</v>
      </c>
      <c r="C107" s="22">
        <v>0.839930534</v>
      </c>
      <c r="D107" s="63">
        <v>0.839930534</v>
      </c>
      <c r="E107" s="23">
        <v>973</v>
      </c>
      <c r="F107" s="29">
        <v>0</v>
      </c>
      <c r="G107" s="22">
        <v>40.36161983</v>
      </c>
      <c r="H107" s="22">
        <v>-79.56575441</v>
      </c>
      <c r="I107" s="30">
        <v>889.8</v>
      </c>
      <c r="J107" s="25">
        <f t="shared" si="10"/>
        <v>869.18</v>
      </c>
      <c r="K107" s="24">
        <f t="shared" si="8"/>
        <v>1273.560638683709</v>
      </c>
      <c r="L107" s="24">
        <f t="shared" si="13"/>
        <v>1493.460638683709</v>
      </c>
      <c r="M107" s="24">
        <f t="shared" si="9"/>
        <v>1488.3606386837089</v>
      </c>
      <c r="N107" s="27">
        <f t="shared" si="11"/>
        <v>1490.9106386837088</v>
      </c>
      <c r="O107" s="25">
        <v>21</v>
      </c>
      <c r="P107" s="25">
        <v>100</v>
      </c>
      <c r="Q107" s="25">
        <v>86.5</v>
      </c>
      <c r="R107" s="20">
        <v>1.16E-05</v>
      </c>
      <c r="Z107" s="31">
        <v>2.913</v>
      </c>
      <c r="AC107" s="31">
        <v>0.142</v>
      </c>
      <c r="AF107" s="28">
        <v>0</v>
      </c>
      <c r="AG107" s="27">
        <v>1490.9106386837088</v>
      </c>
    </row>
    <row r="108" spans="1:33" ht="12.75">
      <c r="A108" s="19">
        <f t="shared" si="7"/>
        <v>37095</v>
      </c>
      <c r="B108" s="26">
        <f t="shared" si="12"/>
        <v>204</v>
      </c>
      <c r="C108" s="22">
        <v>0.840046287</v>
      </c>
      <c r="D108" s="63">
        <v>0.840046287</v>
      </c>
      <c r="E108" s="23">
        <v>983</v>
      </c>
      <c r="F108" s="29">
        <v>0</v>
      </c>
      <c r="G108" s="22">
        <v>40.36268616</v>
      </c>
      <c r="H108" s="22">
        <v>-79.55738156</v>
      </c>
      <c r="I108" s="30">
        <v>887.5</v>
      </c>
      <c r="J108" s="25">
        <f t="shared" si="10"/>
        <v>866.88</v>
      </c>
      <c r="K108" s="24">
        <f t="shared" si="8"/>
        <v>1295.563448874417</v>
      </c>
      <c r="L108" s="24">
        <f t="shared" si="13"/>
        <v>1515.463448874417</v>
      </c>
      <c r="M108" s="24">
        <f t="shared" si="9"/>
        <v>1510.363448874417</v>
      </c>
      <c r="N108" s="27">
        <f t="shared" si="11"/>
        <v>1512.913448874417</v>
      </c>
      <c r="O108" s="25">
        <v>20.4</v>
      </c>
      <c r="P108" s="25">
        <v>100</v>
      </c>
      <c r="Q108" s="25">
        <v>86.9</v>
      </c>
      <c r="Z108" s="31">
        <v>2.99</v>
      </c>
      <c r="AC108" s="31">
        <v>0.131</v>
      </c>
      <c r="AF108" s="28">
        <v>0</v>
      </c>
      <c r="AG108" s="27">
        <v>1512.913448874417</v>
      </c>
    </row>
    <row r="109" spans="1:33" ht="12.75">
      <c r="A109" s="19">
        <f t="shared" si="7"/>
        <v>37095</v>
      </c>
      <c r="B109" s="26">
        <f t="shared" si="12"/>
        <v>204</v>
      </c>
      <c r="C109" s="22">
        <v>0.840162039</v>
      </c>
      <c r="D109" s="63">
        <v>0.840162039</v>
      </c>
      <c r="E109" s="23">
        <v>993</v>
      </c>
      <c r="F109" s="29">
        <v>0</v>
      </c>
      <c r="G109" s="22">
        <v>40.36357037</v>
      </c>
      <c r="H109" s="22">
        <v>-79.54883049</v>
      </c>
      <c r="I109" s="30">
        <v>889.2</v>
      </c>
      <c r="J109" s="25">
        <f t="shared" si="10"/>
        <v>868.58</v>
      </c>
      <c r="K109" s="24">
        <f t="shared" si="8"/>
        <v>1279.2948839433384</v>
      </c>
      <c r="L109" s="24">
        <f t="shared" si="13"/>
        <v>1499.1948839433385</v>
      </c>
      <c r="M109" s="24">
        <f t="shared" si="9"/>
        <v>1494.0948839433383</v>
      </c>
      <c r="N109" s="27">
        <f t="shared" si="11"/>
        <v>1496.6448839433383</v>
      </c>
      <c r="O109" s="25">
        <v>20.7</v>
      </c>
      <c r="P109" s="25">
        <v>100</v>
      </c>
      <c r="Q109" s="25">
        <v>89.9</v>
      </c>
      <c r="S109" s="20">
        <v>0.0002441</v>
      </c>
      <c r="T109" s="20">
        <v>0.0001704</v>
      </c>
      <c r="U109" s="20">
        <v>0.0001027</v>
      </c>
      <c r="V109" s="55">
        <v>828.1</v>
      </c>
      <c r="W109" s="55">
        <v>315.1</v>
      </c>
      <c r="X109" s="55">
        <v>310.5</v>
      </c>
      <c r="Y109" s="55">
        <v>18.5</v>
      </c>
      <c r="Z109" s="31">
        <v>3.019</v>
      </c>
      <c r="AC109" s="31">
        <v>0.132</v>
      </c>
      <c r="AF109" s="28">
        <v>0</v>
      </c>
      <c r="AG109" s="27">
        <v>1496.6448839433383</v>
      </c>
    </row>
    <row r="110" spans="1:33" ht="12.75">
      <c r="A110" s="19">
        <f t="shared" si="7"/>
        <v>37095</v>
      </c>
      <c r="B110" s="26">
        <f t="shared" si="12"/>
        <v>204</v>
      </c>
      <c r="C110" s="22">
        <v>0.840277791</v>
      </c>
      <c r="D110" s="63">
        <v>0.840277791</v>
      </c>
      <c r="E110" s="23">
        <v>1003</v>
      </c>
      <c r="F110" s="29">
        <v>0</v>
      </c>
      <c r="G110" s="22">
        <v>40.3643181</v>
      </c>
      <c r="H110" s="22">
        <v>-79.5405655</v>
      </c>
      <c r="I110" s="30">
        <v>891.4</v>
      </c>
      <c r="J110" s="25">
        <f t="shared" si="10"/>
        <v>870.78</v>
      </c>
      <c r="K110" s="24">
        <f t="shared" si="8"/>
        <v>1258.2886485918173</v>
      </c>
      <c r="L110" s="24">
        <f t="shared" si="13"/>
        <v>1478.1886485918174</v>
      </c>
      <c r="M110" s="24">
        <f t="shared" si="9"/>
        <v>1473.0886485918172</v>
      </c>
      <c r="N110" s="27">
        <f t="shared" si="11"/>
        <v>1475.6386485918174</v>
      </c>
      <c r="O110" s="25">
        <v>21.5</v>
      </c>
      <c r="P110" s="25">
        <v>100</v>
      </c>
      <c r="Q110" s="25">
        <v>88.8</v>
      </c>
      <c r="Z110" s="31">
        <v>2.922</v>
      </c>
      <c r="AC110" s="31">
        <v>0.141</v>
      </c>
      <c r="AF110" s="28">
        <v>10</v>
      </c>
      <c r="AG110" s="27">
        <v>1475.6386485918174</v>
      </c>
    </row>
    <row r="111" spans="1:33" ht="12.75">
      <c r="A111" s="19">
        <f t="shared" si="7"/>
        <v>37095</v>
      </c>
      <c r="B111" s="26">
        <f t="shared" si="12"/>
        <v>204</v>
      </c>
      <c r="C111" s="22">
        <v>0.840393543</v>
      </c>
      <c r="D111" s="63">
        <v>0.840393543</v>
      </c>
      <c r="E111" s="23">
        <v>1013</v>
      </c>
      <c r="F111" s="29">
        <v>0</v>
      </c>
      <c r="G111" s="22">
        <v>40.36501699</v>
      </c>
      <c r="H111" s="22">
        <v>-79.5322074</v>
      </c>
      <c r="I111" s="30">
        <v>888.1</v>
      </c>
      <c r="J111" s="25">
        <f t="shared" si="10"/>
        <v>867.48</v>
      </c>
      <c r="K111" s="24">
        <f t="shared" si="8"/>
        <v>1289.8179623295655</v>
      </c>
      <c r="L111" s="24">
        <f t="shared" si="13"/>
        <v>1509.7179623295656</v>
      </c>
      <c r="M111" s="24">
        <f t="shared" si="9"/>
        <v>1504.6179623295654</v>
      </c>
      <c r="N111" s="27">
        <f t="shared" si="11"/>
        <v>1507.1679623295654</v>
      </c>
      <c r="O111" s="25">
        <v>20.9</v>
      </c>
      <c r="P111" s="25">
        <v>100</v>
      </c>
      <c r="Q111" s="25">
        <v>89.7</v>
      </c>
      <c r="Z111" s="31">
        <v>2.96</v>
      </c>
      <c r="AC111" s="31">
        <v>0.16</v>
      </c>
      <c r="AF111" s="28">
        <v>10</v>
      </c>
      <c r="AG111" s="27">
        <v>1507.1679623295654</v>
      </c>
    </row>
    <row r="112" spans="1:33" ht="12.75">
      <c r="A112" s="19">
        <f t="shared" si="7"/>
        <v>37095</v>
      </c>
      <c r="B112" s="26">
        <f t="shared" si="12"/>
        <v>204</v>
      </c>
      <c r="C112" s="22">
        <v>0.840509236</v>
      </c>
      <c r="D112" s="63">
        <v>0.840509236</v>
      </c>
      <c r="E112" s="23">
        <v>1023</v>
      </c>
      <c r="F112" s="29">
        <v>0</v>
      </c>
      <c r="G112" s="22">
        <v>40.365618</v>
      </c>
      <c r="H112" s="22">
        <v>-79.52354937</v>
      </c>
      <c r="I112" s="30">
        <v>892</v>
      </c>
      <c r="J112" s="25">
        <f t="shared" si="10"/>
        <v>871.38</v>
      </c>
      <c r="K112" s="24">
        <f t="shared" si="8"/>
        <v>1252.5688857454788</v>
      </c>
      <c r="L112" s="24">
        <f t="shared" si="13"/>
        <v>1472.468885745479</v>
      </c>
      <c r="M112" s="24">
        <f t="shared" si="9"/>
        <v>1467.3688857454788</v>
      </c>
      <c r="N112" s="27">
        <f t="shared" si="11"/>
        <v>1469.9188857454787</v>
      </c>
      <c r="O112" s="25">
        <v>21.5</v>
      </c>
      <c r="P112" s="25">
        <v>100</v>
      </c>
      <c r="Q112" s="25">
        <v>82.8</v>
      </c>
      <c r="S112" s="20">
        <v>0.0002634</v>
      </c>
      <c r="T112" s="20">
        <v>0.0001843</v>
      </c>
      <c r="U112" s="20">
        <v>0.0001105</v>
      </c>
      <c r="V112" s="55">
        <v>829.2</v>
      </c>
      <c r="W112" s="55">
        <v>315.1</v>
      </c>
      <c r="X112" s="55">
        <v>310.5</v>
      </c>
      <c r="Y112" s="55">
        <v>18.9</v>
      </c>
      <c r="Z112" s="31">
        <v>3.059</v>
      </c>
      <c r="AC112" s="31">
        <v>0.561</v>
      </c>
      <c r="AF112" s="28">
        <v>10</v>
      </c>
      <c r="AG112" s="27">
        <v>1469.9188857454787</v>
      </c>
    </row>
    <row r="113" spans="1:33" ht="12.75">
      <c r="A113" s="19">
        <f t="shared" si="7"/>
        <v>37095</v>
      </c>
      <c r="B113" s="26">
        <f t="shared" si="12"/>
        <v>204</v>
      </c>
      <c r="C113" s="22">
        <v>0.840624988</v>
      </c>
      <c r="D113" s="63">
        <v>0.840624988</v>
      </c>
      <c r="E113" s="23">
        <v>1033</v>
      </c>
      <c r="F113" s="29">
        <v>1</v>
      </c>
      <c r="G113" s="22">
        <v>40.36625324</v>
      </c>
      <c r="H113" s="22">
        <v>-79.51524021</v>
      </c>
      <c r="I113" s="30">
        <v>889</v>
      </c>
      <c r="J113" s="25">
        <f t="shared" si="10"/>
        <v>868.38</v>
      </c>
      <c r="K113" s="24">
        <f t="shared" si="8"/>
        <v>1281.2071793119585</v>
      </c>
      <c r="L113" s="24">
        <f t="shared" si="13"/>
        <v>1501.1071793119586</v>
      </c>
      <c r="M113" s="24">
        <f t="shared" si="9"/>
        <v>1496.0071793119585</v>
      </c>
      <c r="N113" s="27">
        <f t="shared" si="11"/>
        <v>1498.5571793119584</v>
      </c>
      <c r="O113" s="25">
        <v>20.9</v>
      </c>
      <c r="P113" s="25">
        <v>100</v>
      </c>
      <c r="Q113" s="25">
        <v>82.9</v>
      </c>
      <c r="R113" s="20">
        <v>7.42E-06</v>
      </c>
      <c r="Z113" s="31">
        <v>3.211</v>
      </c>
      <c r="AC113" s="31">
        <v>0.761</v>
      </c>
      <c r="AF113" s="28">
        <v>10</v>
      </c>
      <c r="AG113" s="27">
        <v>1498.5571793119584</v>
      </c>
    </row>
    <row r="114" spans="1:33" ht="12.75">
      <c r="A114" s="19">
        <f t="shared" si="7"/>
        <v>37095</v>
      </c>
      <c r="B114" s="26">
        <f t="shared" si="12"/>
        <v>204</v>
      </c>
      <c r="C114" s="22">
        <v>0.84074074</v>
      </c>
      <c r="D114" s="63">
        <v>0.84074074</v>
      </c>
      <c r="E114" s="23">
        <v>1043</v>
      </c>
      <c r="F114" s="29">
        <v>0</v>
      </c>
      <c r="G114" s="22">
        <v>40.36689216</v>
      </c>
      <c r="H114" s="22">
        <v>-79.50675456</v>
      </c>
      <c r="I114" s="30">
        <v>887.2</v>
      </c>
      <c r="J114" s="25">
        <f t="shared" si="10"/>
        <v>866.58</v>
      </c>
      <c r="K114" s="24">
        <f t="shared" si="8"/>
        <v>1298.437683568579</v>
      </c>
      <c r="L114" s="24">
        <f t="shared" si="13"/>
        <v>1518.337683568579</v>
      </c>
      <c r="M114" s="24">
        <f t="shared" si="9"/>
        <v>1513.2376835685789</v>
      </c>
      <c r="N114" s="27">
        <f t="shared" si="11"/>
        <v>1515.7876835685788</v>
      </c>
      <c r="O114" s="25">
        <v>20.6</v>
      </c>
      <c r="P114" s="25">
        <v>100</v>
      </c>
      <c r="Q114" s="25">
        <v>82.9</v>
      </c>
      <c r="Z114" s="31">
        <v>3.151</v>
      </c>
      <c r="AC114" s="31">
        <v>0.892</v>
      </c>
      <c r="AF114" s="28">
        <v>10</v>
      </c>
      <c r="AG114" s="27">
        <v>1515.7876835685788</v>
      </c>
    </row>
    <row r="115" spans="1:33" ht="12.75">
      <c r="A115" s="19">
        <f t="shared" si="7"/>
        <v>37095</v>
      </c>
      <c r="B115" s="26">
        <f t="shared" si="12"/>
        <v>204</v>
      </c>
      <c r="C115" s="22">
        <v>0.840856493</v>
      </c>
      <c r="D115" s="63">
        <v>0.840856493</v>
      </c>
      <c r="E115" s="23">
        <v>1053</v>
      </c>
      <c r="F115" s="29">
        <v>0</v>
      </c>
      <c r="G115" s="22">
        <v>40.36757171</v>
      </c>
      <c r="H115" s="22">
        <v>-79.49851235</v>
      </c>
      <c r="I115" s="30">
        <v>888</v>
      </c>
      <c r="J115" s="25">
        <f t="shared" si="10"/>
        <v>867.38</v>
      </c>
      <c r="K115" s="24">
        <f t="shared" si="8"/>
        <v>1290.7752674010062</v>
      </c>
      <c r="L115" s="24">
        <f t="shared" si="13"/>
        <v>1510.6752674010063</v>
      </c>
      <c r="M115" s="24">
        <f t="shared" si="9"/>
        <v>1505.5752674010062</v>
      </c>
      <c r="N115" s="27">
        <f t="shared" si="11"/>
        <v>1508.125267401006</v>
      </c>
      <c r="O115" s="25">
        <v>20.9</v>
      </c>
      <c r="P115" s="25">
        <v>100</v>
      </c>
      <c r="Q115" s="25">
        <v>83.9</v>
      </c>
      <c r="S115" s="20">
        <v>0.0002203</v>
      </c>
      <c r="T115" s="20">
        <v>0.0001561</v>
      </c>
      <c r="U115" s="20">
        <v>9.506E-05</v>
      </c>
      <c r="V115" s="55">
        <v>828.1</v>
      </c>
      <c r="W115" s="55">
        <v>315.1</v>
      </c>
      <c r="X115" s="55">
        <v>310.5</v>
      </c>
      <c r="Y115" s="55">
        <v>18.7</v>
      </c>
      <c r="Z115" s="31">
        <v>3.23</v>
      </c>
      <c r="AC115" s="31">
        <v>0.931</v>
      </c>
      <c r="AF115" s="28">
        <v>10</v>
      </c>
      <c r="AG115" s="27">
        <v>1508.125267401006</v>
      </c>
    </row>
    <row r="116" spans="1:33" ht="12.75">
      <c r="A116" s="19">
        <f t="shared" si="7"/>
        <v>37095</v>
      </c>
      <c r="B116" s="26">
        <f t="shared" si="12"/>
        <v>204</v>
      </c>
      <c r="C116" s="22">
        <v>0.840972245</v>
      </c>
      <c r="D116" s="63">
        <v>0.840972245</v>
      </c>
      <c r="E116" s="23">
        <v>1063</v>
      </c>
      <c r="F116" s="29">
        <v>0</v>
      </c>
      <c r="G116" s="22">
        <v>40.36827827</v>
      </c>
      <c r="H116" s="22">
        <v>-79.49034</v>
      </c>
      <c r="I116" s="30">
        <v>886.1</v>
      </c>
      <c r="J116" s="25">
        <f t="shared" si="10"/>
        <v>865.48</v>
      </c>
      <c r="K116" s="24">
        <f t="shared" si="8"/>
        <v>1308.9850638409132</v>
      </c>
      <c r="L116" s="24">
        <f t="shared" si="13"/>
        <v>1528.8850638409133</v>
      </c>
      <c r="M116" s="24">
        <f t="shared" si="9"/>
        <v>1523.7850638409132</v>
      </c>
      <c r="N116" s="27">
        <f t="shared" si="11"/>
        <v>1526.3350638409133</v>
      </c>
      <c r="O116" s="25">
        <v>20.4</v>
      </c>
      <c r="P116" s="25">
        <v>100</v>
      </c>
      <c r="Q116" s="25">
        <v>84.4</v>
      </c>
      <c r="Z116" s="31">
        <v>3.319</v>
      </c>
      <c r="AA116" s="53">
        <v>156.551</v>
      </c>
      <c r="AB116" s="53">
        <f aca="true" t="shared" si="14" ref="AB116:AB179">AVERAGE(AA111:AA116)</f>
        <v>156.551</v>
      </c>
      <c r="AC116" s="31">
        <v>1.011</v>
      </c>
      <c r="AD116" s="56">
        <v>9.904</v>
      </c>
      <c r="AE116" s="56">
        <f aca="true" t="shared" si="15" ref="AE116:AE179">AVERAGE(AD111:AD116)</f>
        <v>9.904</v>
      </c>
      <c r="AF116" s="28">
        <v>10</v>
      </c>
      <c r="AG116" s="27">
        <v>1526.3350638409133</v>
      </c>
    </row>
    <row r="117" spans="1:33" ht="12.75">
      <c r="A117" s="19">
        <f t="shared" si="7"/>
        <v>37095</v>
      </c>
      <c r="B117" s="26">
        <f t="shared" si="12"/>
        <v>204</v>
      </c>
      <c r="C117" s="22">
        <v>0.841087937</v>
      </c>
      <c r="D117" s="63">
        <v>0.841087937</v>
      </c>
      <c r="E117" s="23">
        <v>1073</v>
      </c>
      <c r="F117" s="29">
        <v>0</v>
      </c>
      <c r="G117" s="22">
        <v>40.36890085</v>
      </c>
      <c r="H117" s="22">
        <v>-79.48179661</v>
      </c>
      <c r="I117" s="30">
        <v>884.9</v>
      </c>
      <c r="J117" s="25">
        <f t="shared" si="10"/>
        <v>864.28</v>
      </c>
      <c r="K117" s="24">
        <f t="shared" si="8"/>
        <v>1320.506596591104</v>
      </c>
      <c r="L117" s="24">
        <f t="shared" si="13"/>
        <v>1540.406596591104</v>
      </c>
      <c r="M117" s="24">
        <f t="shared" si="9"/>
        <v>1535.306596591104</v>
      </c>
      <c r="N117" s="27">
        <f t="shared" si="11"/>
        <v>1537.8565965911039</v>
      </c>
      <c r="O117" s="25">
        <v>20.4</v>
      </c>
      <c r="P117" s="25">
        <v>100</v>
      </c>
      <c r="Q117" s="25">
        <v>85.4</v>
      </c>
      <c r="Z117" s="31">
        <v>3.359</v>
      </c>
      <c r="AA117" s="53">
        <v>206.394</v>
      </c>
      <c r="AB117" s="53">
        <f t="shared" si="14"/>
        <v>181.4725</v>
      </c>
      <c r="AC117" s="31">
        <v>1.081</v>
      </c>
      <c r="AD117" s="56">
        <v>11.015</v>
      </c>
      <c r="AE117" s="56">
        <f t="shared" si="15"/>
        <v>10.4595</v>
      </c>
      <c r="AF117" s="28">
        <v>10</v>
      </c>
      <c r="AG117" s="27">
        <v>1537.8565965911039</v>
      </c>
    </row>
    <row r="118" spans="1:33" ht="12.75">
      <c r="A118" s="19">
        <f t="shared" si="7"/>
        <v>37095</v>
      </c>
      <c r="B118" s="26">
        <f t="shared" si="12"/>
        <v>204</v>
      </c>
      <c r="C118" s="22">
        <v>0.84120369</v>
      </c>
      <c r="D118" s="63">
        <v>0.84120369</v>
      </c>
      <c r="E118" s="23">
        <v>1083</v>
      </c>
      <c r="F118" s="29">
        <v>0</v>
      </c>
      <c r="G118" s="22">
        <v>40.36949468</v>
      </c>
      <c r="H118" s="22">
        <v>-79.47327706</v>
      </c>
      <c r="I118" s="30">
        <v>884</v>
      </c>
      <c r="J118" s="25">
        <f t="shared" si="10"/>
        <v>863.38</v>
      </c>
      <c r="K118" s="24">
        <f t="shared" si="8"/>
        <v>1329.1582490121168</v>
      </c>
      <c r="L118" s="24">
        <f t="shared" si="13"/>
        <v>1549.058249012117</v>
      </c>
      <c r="M118" s="24">
        <f t="shared" si="9"/>
        <v>1543.9582490121168</v>
      </c>
      <c r="N118" s="27">
        <f t="shared" si="11"/>
        <v>1546.5082490121167</v>
      </c>
      <c r="O118" s="25">
        <v>20.3</v>
      </c>
      <c r="P118" s="25">
        <v>100</v>
      </c>
      <c r="Q118" s="25">
        <v>79.9</v>
      </c>
      <c r="Z118" s="31">
        <v>3.318</v>
      </c>
      <c r="AA118" s="53">
        <v>158.16</v>
      </c>
      <c r="AB118" s="53">
        <f t="shared" si="14"/>
        <v>173.70166666666668</v>
      </c>
      <c r="AC118" s="31">
        <v>1.032</v>
      </c>
      <c r="AD118" s="56">
        <v>9.906</v>
      </c>
      <c r="AE118" s="56">
        <f t="shared" si="15"/>
        <v>10.275</v>
      </c>
      <c r="AF118" s="28">
        <v>10</v>
      </c>
      <c r="AG118" s="27">
        <v>1546.5082490121167</v>
      </c>
    </row>
    <row r="119" spans="1:33" ht="12.75">
      <c r="A119" s="19">
        <f t="shared" si="7"/>
        <v>37095</v>
      </c>
      <c r="B119" s="26">
        <f t="shared" si="12"/>
        <v>204</v>
      </c>
      <c r="C119" s="22">
        <v>0.841319442</v>
      </c>
      <c r="D119" s="63">
        <v>0.841319442</v>
      </c>
      <c r="E119" s="23">
        <v>1093</v>
      </c>
      <c r="F119" s="29">
        <v>0</v>
      </c>
      <c r="G119" s="22">
        <v>40.37018267</v>
      </c>
      <c r="H119" s="22">
        <v>-79.46504448</v>
      </c>
      <c r="I119" s="30">
        <v>884.7</v>
      </c>
      <c r="J119" s="25">
        <f t="shared" si="10"/>
        <v>864.08</v>
      </c>
      <c r="K119" s="24">
        <f t="shared" si="8"/>
        <v>1322.428407188216</v>
      </c>
      <c r="L119" s="24">
        <f t="shared" si="13"/>
        <v>1542.328407188216</v>
      </c>
      <c r="M119" s="24">
        <f t="shared" si="9"/>
        <v>1537.228407188216</v>
      </c>
      <c r="N119" s="27">
        <f t="shared" si="11"/>
        <v>1539.778407188216</v>
      </c>
      <c r="O119" s="25">
        <v>20.3</v>
      </c>
      <c r="P119" s="25">
        <v>100</v>
      </c>
      <c r="Q119" s="25">
        <v>82.4</v>
      </c>
      <c r="R119" s="20">
        <v>8.12E-06</v>
      </c>
      <c r="S119" s="20">
        <v>0.0002205</v>
      </c>
      <c r="T119" s="20">
        <v>0.0001575</v>
      </c>
      <c r="U119" s="20">
        <v>9.595E-05</v>
      </c>
      <c r="V119" s="55">
        <v>824.5</v>
      </c>
      <c r="W119" s="55">
        <v>315.1</v>
      </c>
      <c r="X119" s="55">
        <v>310.4</v>
      </c>
      <c r="Y119" s="55">
        <v>18.7</v>
      </c>
      <c r="Z119" s="31">
        <v>3.319</v>
      </c>
      <c r="AA119" s="53">
        <v>158.849</v>
      </c>
      <c r="AB119" s="53">
        <f t="shared" si="14"/>
        <v>169.9885</v>
      </c>
      <c r="AC119" s="31">
        <v>1.033</v>
      </c>
      <c r="AD119" s="56">
        <v>9.906</v>
      </c>
      <c r="AE119" s="56">
        <f t="shared" si="15"/>
        <v>10.18275</v>
      </c>
      <c r="AF119" s="28">
        <v>10</v>
      </c>
      <c r="AG119" s="27">
        <v>1539.778407188216</v>
      </c>
    </row>
    <row r="120" spans="1:33" ht="12.75">
      <c r="A120" s="19">
        <f t="shared" si="7"/>
        <v>37095</v>
      </c>
      <c r="B120" s="26">
        <f t="shared" si="12"/>
        <v>204</v>
      </c>
      <c r="C120" s="22">
        <v>0.841435194</v>
      </c>
      <c r="D120" s="63">
        <v>0.841435194</v>
      </c>
      <c r="E120" s="23">
        <v>1103</v>
      </c>
      <c r="F120" s="29">
        <v>0</v>
      </c>
      <c r="G120" s="22">
        <v>40.37087639</v>
      </c>
      <c r="H120" s="22">
        <v>-79.45695758</v>
      </c>
      <c r="I120" s="30">
        <v>885.4</v>
      </c>
      <c r="J120" s="25">
        <f t="shared" si="10"/>
        <v>864.78</v>
      </c>
      <c r="K120" s="24">
        <f t="shared" si="8"/>
        <v>1315.7040150708192</v>
      </c>
      <c r="L120" s="24">
        <f t="shared" si="13"/>
        <v>1535.6040150708193</v>
      </c>
      <c r="M120" s="24">
        <f t="shared" si="9"/>
        <v>1530.5040150708192</v>
      </c>
      <c r="N120" s="27">
        <f t="shared" si="11"/>
        <v>1533.0540150708193</v>
      </c>
      <c r="O120" s="25">
        <v>20.5</v>
      </c>
      <c r="P120" s="25">
        <v>100</v>
      </c>
      <c r="Q120" s="25">
        <v>78.9</v>
      </c>
      <c r="Z120" s="31">
        <v>3.417</v>
      </c>
      <c r="AA120" s="53">
        <v>208.615</v>
      </c>
      <c r="AB120" s="53">
        <f t="shared" si="14"/>
        <v>177.7138</v>
      </c>
      <c r="AC120" s="31">
        <v>1.011</v>
      </c>
      <c r="AD120" s="56">
        <v>9.907</v>
      </c>
      <c r="AE120" s="56">
        <f t="shared" si="15"/>
        <v>10.127600000000001</v>
      </c>
      <c r="AF120" s="28">
        <v>10</v>
      </c>
      <c r="AG120" s="27">
        <v>1533.0540150708193</v>
      </c>
    </row>
    <row r="121" spans="1:33" ht="12.75">
      <c r="A121" s="19">
        <f t="shared" si="7"/>
        <v>37095</v>
      </c>
      <c r="B121" s="26">
        <f t="shared" si="12"/>
        <v>204</v>
      </c>
      <c r="C121" s="22">
        <v>0.841550946</v>
      </c>
      <c r="D121" s="63">
        <v>0.841550946</v>
      </c>
      <c r="E121" s="23">
        <v>1113</v>
      </c>
      <c r="F121" s="29">
        <v>0</v>
      </c>
      <c r="G121" s="22">
        <v>40.37159679</v>
      </c>
      <c r="H121" s="22">
        <v>-79.44880696</v>
      </c>
      <c r="I121" s="30">
        <v>884.6</v>
      </c>
      <c r="J121" s="25">
        <f t="shared" si="10"/>
        <v>863.98</v>
      </c>
      <c r="K121" s="24">
        <f t="shared" si="8"/>
        <v>1323.3894793016002</v>
      </c>
      <c r="L121" s="24">
        <f t="shared" si="13"/>
        <v>1543.2894793016003</v>
      </c>
      <c r="M121" s="24">
        <f t="shared" si="9"/>
        <v>1538.1894793016002</v>
      </c>
      <c r="N121" s="27">
        <f t="shared" si="11"/>
        <v>1540.7394793016</v>
      </c>
      <c r="O121" s="25">
        <v>20.4</v>
      </c>
      <c r="P121" s="25">
        <v>100</v>
      </c>
      <c r="Q121" s="25">
        <v>83.4</v>
      </c>
      <c r="Z121" s="31">
        <v>3.319</v>
      </c>
      <c r="AA121" s="53">
        <v>160.457</v>
      </c>
      <c r="AB121" s="53">
        <f t="shared" si="14"/>
        <v>174.83766666666665</v>
      </c>
      <c r="AC121" s="31">
        <v>1.001</v>
      </c>
      <c r="AD121" s="56">
        <v>9.908</v>
      </c>
      <c r="AE121" s="56">
        <f t="shared" si="15"/>
        <v>10.091000000000001</v>
      </c>
      <c r="AF121" s="28">
        <v>10</v>
      </c>
      <c r="AG121" s="27">
        <v>1540.7394793016</v>
      </c>
    </row>
    <row r="122" spans="1:33" ht="12.75">
      <c r="A122" s="19">
        <f t="shared" si="7"/>
        <v>37095</v>
      </c>
      <c r="B122" s="26">
        <f t="shared" si="12"/>
        <v>204</v>
      </c>
      <c r="C122" s="22">
        <v>0.841666639</v>
      </c>
      <c r="D122" s="63">
        <v>0.841666639</v>
      </c>
      <c r="E122" s="23">
        <v>1123</v>
      </c>
      <c r="F122" s="29">
        <v>0</v>
      </c>
      <c r="G122" s="22">
        <v>40.3724228</v>
      </c>
      <c r="H122" s="22">
        <v>-79.44046365</v>
      </c>
      <c r="I122" s="30">
        <v>883.3</v>
      </c>
      <c r="J122" s="25">
        <f t="shared" si="10"/>
        <v>862.68</v>
      </c>
      <c r="K122" s="24">
        <f t="shared" si="8"/>
        <v>1335.8935493829895</v>
      </c>
      <c r="L122" s="24">
        <f t="shared" si="13"/>
        <v>1555.7935493829896</v>
      </c>
      <c r="M122" s="24">
        <f t="shared" si="9"/>
        <v>1550.6935493829894</v>
      </c>
      <c r="N122" s="27">
        <f t="shared" si="11"/>
        <v>1553.2435493829894</v>
      </c>
      <c r="O122" s="25">
        <v>20.2</v>
      </c>
      <c r="P122" s="25">
        <v>100</v>
      </c>
      <c r="Q122" s="25">
        <v>82.8</v>
      </c>
      <c r="S122" s="20">
        <v>0.0002054</v>
      </c>
      <c r="T122" s="20">
        <v>0.0001481</v>
      </c>
      <c r="U122" s="20">
        <v>8.928E-05</v>
      </c>
      <c r="V122" s="55">
        <v>823.9</v>
      </c>
      <c r="W122" s="55">
        <v>315.1</v>
      </c>
      <c r="X122" s="55">
        <v>310.4</v>
      </c>
      <c r="Y122" s="55">
        <v>18.9</v>
      </c>
      <c r="Z122" s="31">
        <v>3.427</v>
      </c>
      <c r="AA122" s="53">
        <v>210.223</v>
      </c>
      <c r="AB122" s="53">
        <f t="shared" si="14"/>
        <v>183.78300000000002</v>
      </c>
      <c r="AC122" s="31">
        <v>0.951</v>
      </c>
      <c r="AD122" s="56">
        <v>9.909</v>
      </c>
      <c r="AE122" s="56">
        <f t="shared" si="15"/>
        <v>10.091833333333332</v>
      </c>
      <c r="AF122" s="28">
        <v>10</v>
      </c>
      <c r="AG122" s="27">
        <v>1553.2435493829894</v>
      </c>
    </row>
    <row r="123" spans="1:33" ht="12.75">
      <c r="A123" s="19">
        <f t="shared" si="7"/>
        <v>37095</v>
      </c>
      <c r="B123" s="26">
        <f t="shared" si="12"/>
        <v>204</v>
      </c>
      <c r="C123" s="22">
        <v>0.841782391</v>
      </c>
      <c r="D123" s="63">
        <v>0.841782391</v>
      </c>
      <c r="E123" s="23">
        <v>1133</v>
      </c>
      <c r="F123" s="29">
        <v>0</v>
      </c>
      <c r="G123" s="22">
        <v>40.37318087</v>
      </c>
      <c r="H123" s="22">
        <v>-79.43220587</v>
      </c>
      <c r="I123" s="30">
        <v>884.6</v>
      </c>
      <c r="J123" s="25">
        <f t="shared" si="10"/>
        <v>863.98</v>
      </c>
      <c r="K123" s="24">
        <f t="shared" si="8"/>
        <v>1323.3894793016002</v>
      </c>
      <c r="L123" s="24">
        <f t="shared" si="13"/>
        <v>1543.2894793016003</v>
      </c>
      <c r="M123" s="24">
        <f t="shared" si="9"/>
        <v>1538.1894793016002</v>
      </c>
      <c r="N123" s="27">
        <f t="shared" si="11"/>
        <v>1540.7394793016</v>
      </c>
      <c r="O123" s="25">
        <v>20.5</v>
      </c>
      <c r="P123" s="25">
        <v>100</v>
      </c>
      <c r="Q123" s="25">
        <v>85</v>
      </c>
      <c r="Z123" s="31">
        <v>3.298</v>
      </c>
      <c r="AA123" s="53">
        <v>161.912</v>
      </c>
      <c r="AB123" s="53">
        <f t="shared" si="14"/>
        <v>176.36933333333334</v>
      </c>
      <c r="AC123" s="31">
        <v>0.961</v>
      </c>
      <c r="AD123" s="56">
        <v>9.91</v>
      </c>
      <c r="AE123" s="56">
        <f t="shared" si="15"/>
        <v>9.907666666666666</v>
      </c>
      <c r="AF123" s="28">
        <v>10</v>
      </c>
      <c r="AG123" s="27">
        <v>1540.7394793016</v>
      </c>
    </row>
    <row r="124" spans="1:33" ht="12.75">
      <c r="A124" s="19">
        <f t="shared" si="7"/>
        <v>37095</v>
      </c>
      <c r="B124" s="26">
        <f t="shared" si="12"/>
        <v>204</v>
      </c>
      <c r="C124" s="22">
        <v>0.841898143</v>
      </c>
      <c r="D124" s="63">
        <v>0.841898143</v>
      </c>
      <c r="E124" s="23">
        <v>1143</v>
      </c>
      <c r="F124" s="29">
        <v>0</v>
      </c>
      <c r="G124" s="22">
        <v>40.37395343</v>
      </c>
      <c r="H124" s="22">
        <v>-79.42392119</v>
      </c>
      <c r="I124" s="30">
        <v>883.9</v>
      </c>
      <c r="J124" s="25">
        <f t="shared" si="10"/>
        <v>863.28</v>
      </c>
      <c r="K124" s="24">
        <f t="shared" si="8"/>
        <v>1330.120100376171</v>
      </c>
      <c r="L124" s="24">
        <f t="shared" si="13"/>
        <v>1550.020100376171</v>
      </c>
      <c r="M124" s="24">
        <f t="shared" si="9"/>
        <v>1544.920100376171</v>
      </c>
      <c r="N124" s="27">
        <f t="shared" si="11"/>
        <v>1547.470100376171</v>
      </c>
      <c r="O124" s="25">
        <v>20.4</v>
      </c>
      <c r="P124" s="25">
        <v>100</v>
      </c>
      <c r="Q124" s="25">
        <v>87.4</v>
      </c>
      <c r="Z124" s="31">
        <v>3.309</v>
      </c>
      <c r="AA124" s="53">
        <v>162.678</v>
      </c>
      <c r="AB124" s="53">
        <f t="shared" si="14"/>
        <v>177.12233333333333</v>
      </c>
      <c r="AC124" s="31">
        <v>0.943</v>
      </c>
      <c r="AD124" s="56">
        <v>8.8</v>
      </c>
      <c r="AE124" s="56">
        <f t="shared" si="15"/>
        <v>9.723333333333334</v>
      </c>
      <c r="AF124" s="28">
        <v>10</v>
      </c>
      <c r="AG124" s="27">
        <v>1547.470100376171</v>
      </c>
    </row>
    <row r="125" spans="1:33" ht="12.75">
      <c r="A125" s="19">
        <f t="shared" si="7"/>
        <v>37095</v>
      </c>
      <c r="B125" s="26">
        <f t="shared" si="12"/>
        <v>204</v>
      </c>
      <c r="C125" s="22">
        <v>0.842013896</v>
      </c>
      <c r="D125" s="63">
        <v>0.842013896</v>
      </c>
      <c r="E125" s="23">
        <v>1153</v>
      </c>
      <c r="F125" s="29">
        <v>0</v>
      </c>
      <c r="G125" s="22">
        <v>40.37460733</v>
      </c>
      <c r="H125" s="22">
        <v>-79.41541296</v>
      </c>
      <c r="I125" s="30">
        <v>883.6</v>
      </c>
      <c r="J125" s="25">
        <f t="shared" si="10"/>
        <v>862.98</v>
      </c>
      <c r="K125" s="24">
        <f t="shared" si="8"/>
        <v>1333.006323119766</v>
      </c>
      <c r="L125" s="24">
        <f t="shared" si="13"/>
        <v>1552.906323119766</v>
      </c>
      <c r="M125" s="24">
        <f t="shared" si="9"/>
        <v>1547.806323119766</v>
      </c>
      <c r="N125" s="27">
        <f t="shared" si="11"/>
        <v>1550.3563231197659</v>
      </c>
      <c r="O125" s="25">
        <v>20.2</v>
      </c>
      <c r="P125" s="25">
        <v>100</v>
      </c>
      <c r="Q125" s="25">
        <v>86.4</v>
      </c>
      <c r="R125" s="20">
        <v>9.35E-06</v>
      </c>
      <c r="S125" s="20">
        <v>0.0002043</v>
      </c>
      <c r="T125" s="20">
        <v>0.0001471</v>
      </c>
      <c r="U125" s="20">
        <v>8.92E-05</v>
      </c>
      <c r="V125" s="55">
        <v>823.4</v>
      </c>
      <c r="W125" s="55">
        <v>315.1</v>
      </c>
      <c r="X125" s="55">
        <v>310.3</v>
      </c>
      <c r="Y125" s="55">
        <v>18.7</v>
      </c>
      <c r="Z125" s="31">
        <v>3.279</v>
      </c>
      <c r="AA125" s="53">
        <v>163.52</v>
      </c>
      <c r="AB125" s="53">
        <f t="shared" si="14"/>
        <v>177.90083333333337</v>
      </c>
      <c r="AC125" s="31">
        <v>0.941</v>
      </c>
      <c r="AD125" s="56">
        <v>8.801</v>
      </c>
      <c r="AE125" s="56">
        <f t="shared" si="15"/>
        <v>9.539166666666667</v>
      </c>
      <c r="AF125" s="28">
        <v>10</v>
      </c>
      <c r="AG125" s="27">
        <v>1550.3563231197659</v>
      </c>
    </row>
    <row r="126" spans="1:33" ht="12.75">
      <c r="A126" s="19">
        <f t="shared" si="7"/>
        <v>37095</v>
      </c>
      <c r="B126" s="26">
        <f t="shared" si="12"/>
        <v>204</v>
      </c>
      <c r="C126" s="22">
        <v>0.842129648</v>
      </c>
      <c r="D126" s="63">
        <v>0.842129648</v>
      </c>
      <c r="E126" s="23">
        <v>1163</v>
      </c>
      <c r="F126" s="29">
        <v>0</v>
      </c>
      <c r="G126" s="22">
        <v>40.37527309</v>
      </c>
      <c r="H126" s="22">
        <v>-79.40700375</v>
      </c>
      <c r="I126" s="30">
        <v>884.3</v>
      </c>
      <c r="J126" s="25">
        <f t="shared" si="10"/>
        <v>863.68</v>
      </c>
      <c r="K126" s="24">
        <f t="shared" si="8"/>
        <v>1326.2733632100535</v>
      </c>
      <c r="L126" s="24">
        <f t="shared" si="13"/>
        <v>1546.1733632100536</v>
      </c>
      <c r="M126" s="24">
        <f t="shared" si="9"/>
        <v>1541.0733632100535</v>
      </c>
      <c r="N126" s="27">
        <f t="shared" si="11"/>
        <v>1543.6233632100534</v>
      </c>
      <c r="O126" s="25">
        <v>20.2</v>
      </c>
      <c r="P126" s="25">
        <v>100</v>
      </c>
      <c r="Q126" s="25">
        <v>80.3</v>
      </c>
      <c r="Z126" s="31">
        <v>3.289</v>
      </c>
      <c r="AA126" s="53">
        <v>164.286</v>
      </c>
      <c r="AB126" s="53">
        <f t="shared" si="14"/>
        <v>170.51266666666666</v>
      </c>
      <c r="AC126" s="31">
        <v>0.881</v>
      </c>
      <c r="AD126" s="56">
        <v>8.802</v>
      </c>
      <c r="AE126" s="56">
        <f t="shared" si="15"/>
        <v>9.355</v>
      </c>
      <c r="AF126" s="28">
        <v>10</v>
      </c>
      <c r="AG126" s="27">
        <v>1543.6233632100534</v>
      </c>
    </row>
    <row r="127" spans="1:33" ht="12.75">
      <c r="A127" s="19">
        <f t="shared" si="7"/>
        <v>37095</v>
      </c>
      <c r="B127" s="26">
        <f t="shared" si="12"/>
        <v>204</v>
      </c>
      <c r="C127" s="22">
        <v>0.8422454</v>
      </c>
      <c r="D127" s="63">
        <v>0.8422454</v>
      </c>
      <c r="E127" s="23">
        <v>1173</v>
      </c>
      <c r="F127" s="29">
        <v>0</v>
      </c>
      <c r="G127" s="22">
        <v>40.37594074</v>
      </c>
      <c r="H127" s="22">
        <v>-79.39877383</v>
      </c>
      <c r="I127" s="30">
        <v>885.4</v>
      </c>
      <c r="J127" s="25">
        <f t="shared" si="10"/>
        <v>864.78</v>
      </c>
      <c r="K127" s="24">
        <f t="shared" si="8"/>
        <v>1315.7040150708192</v>
      </c>
      <c r="L127" s="24">
        <f t="shared" si="13"/>
        <v>1535.6040150708193</v>
      </c>
      <c r="M127" s="24">
        <f t="shared" si="9"/>
        <v>1530.5040150708192</v>
      </c>
      <c r="N127" s="27">
        <f t="shared" si="11"/>
        <v>1533.0540150708193</v>
      </c>
      <c r="O127" s="25">
        <v>20.5</v>
      </c>
      <c r="P127" s="25">
        <v>100</v>
      </c>
      <c r="Q127" s="25">
        <v>80.7</v>
      </c>
      <c r="Z127" s="31">
        <v>3.377</v>
      </c>
      <c r="AA127" s="53">
        <v>213.975</v>
      </c>
      <c r="AB127" s="53">
        <f t="shared" si="14"/>
        <v>179.4323333333333</v>
      </c>
      <c r="AC127" s="31">
        <v>0.891</v>
      </c>
      <c r="AD127" s="56">
        <v>8.803</v>
      </c>
      <c r="AE127" s="56">
        <f t="shared" si="15"/>
        <v>9.170833333333334</v>
      </c>
      <c r="AF127" s="28">
        <v>10</v>
      </c>
      <c r="AG127" s="27">
        <v>1533.0540150708193</v>
      </c>
    </row>
    <row r="128" spans="1:33" ht="12.75">
      <c r="A128" s="19">
        <f t="shared" si="7"/>
        <v>37095</v>
      </c>
      <c r="B128" s="26">
        <f t="shared" si="12"/>
        <v>204</v>
      </c>
      <c r="C128" s="22">
        <v>0.842361093</v>
      </c>
      <c r="D128" s="63">
        <v>0.842361093</v>
      </c>
      <c r="E128" s="23">
        <v>1183</v>
      </c>
      <c r="F128" s="29">
        <v>0</v>
      </c>
      <c r="G128" s="22">
        <v>40.37662004</v>
      </c>
      <c r="H128" s="22">
        <v>-79.39042611</v>
      </c>
      <c r="I128" s="30">
        <v>886.6</v>
      </c>
      <c r="J128" s="25">
        <f t="shared" si="10"/>
        <v>865.98</v>
      </c>
      <c r="K128" s="24">
        <f t="shared" si="8"/>
        <v>1304.1891392438545</v>
      </c>
      <c r="L128" s="24">
        <f t="shared" si="13"/>
        <v>1524.0891392438546</v>
      </c>
      <c r="M128" s="24">
        <f t="shared" si="9"/>
        <v>1518.9891392438544</v>
      </c>
      <c r="N128" s="27">
        <f t="shared" si="11"/>
        <v>1521.5391392438546</v>
      </c>
      <c r="O128" s="25">
        <v>21</v>
      </c>
      <c r="P128" s="25">
        <v>100</v>
      </c>
      <c r="Q128" s="25">
        <v>81.4</v>
      </c>
      <c r="S128" s="20">
        <v>0.0002015</v>
      </c>
      <c r="T128" s="20">
        <v>0.000145</v>
      </c>
      <c r="U128" s="20">
        <v>8.76E-05</v>
      </c>
      <c r="V128" s="55">
        <v>823.8</v>
      </c>
      <c r="W128" s="55">
        <v>315.1</v>
      </c>
      <c r="X128" s="55">
        <v>310.3</v>
      </c>
      <c r="Y128" s="55">
        <v>18.9</v>
      </c>
      <c r="Z128" s="31">
        <v>3.279</v>
      </c>
      <c r="AA128" s="53">
        <v>165.741</v>
      </c>
      <c r="AB128" s="53">
        <f t="shared" si="14"/>
        <v>172.0186666666667</v>
      </c>
      <c r="AC128" s="31">
        <v>0.851</v>
      </c>
      <c r="AD128" s="56">
        <v>8.803</v>
      </c>
      <c r="AE128" s="56">
        <f t="shared" si="15"/>
        <v>8.9865</v>
      </c>
      <c r="AF128" s="28">
        <v>10</v>
      </c>
      <c r="AG128" s="27">
        <v>1521.5391392438546</v>
      </c>
    </row>
    <row r="129" spans="1:33" ht="12.75">
      <c r="A129" s="19">
        <f t="shared" si="7"/>
        <v>37095</v>
      </c>
      <c r="B129" s="26">
        <f t="shared" si="12"/>
        <v>204</v>
      </c>
      <c r="C129" s="22">
        <v>0.842476845</v>
      </c>
      <c r="D129" s="63">
        <v>0.842476845</v>
      </c>
      <c r="E129" s="23">
        <v>1193</v>
      </c>
      <c r="F129" s="29">
        <v>0</v>
      </c>
      <c r="G129" s="22">
        <v>40.37735519</v>
      </c>
      <c r="H129" s="22">
        <v>-79.38183543</v>
      </c>
      <c r="I129" s="30">
        <v>884.7</v>
      </c>
      <c r="J129" s="25">
        <f t="shared" si="10"/>
        <v>864.08</v>
      </c>
      <c r="K129" s="24">
        <f t="shared" si="8"/>
        <v>1322.428407188216</v>
      </c>
      <c r="L129" s="24">
        <f t="shared" si="13"/>
        <v>1542.328407188216</v>
      </c>
      <c r="M129" s="24">
        <f t="shared" si="9"/>
        <v>1537.228407188216</v>
      </c>
      <c r="N129" s="27">
        <f t="shared" si="11"/>
        <v>1539.778407188216</v>
      </c>
      <c r="O129" s="25">
        <v>20.9</v>
      </c>
      <c r="P129" s="25">
        <v>100</v>
      </c>
      <c r="Q129" s="25">
        <v>80.9</v>
      </c>
      <c r="Z129" s="31">
        <v>3.189</v>
      </c>
      <c r="AA129" s="53">
        <v>117.583</v>
      </c>
      <c r="AB129" s="53">
        <f t="shared" si="14"/>
        <v>164.63049999999998</v>
      </c>
      <c r="AC129" s="31">
        <v>0.831</v>
      </c>
      <c r="AD129" s="56">
        <v>7.694</v>
      </c>
      <c r="AE129" s="56">
        <f t="shared" si="15"/>
        <v>8.617166666666668</v>
      </c>
      <c r="AF129" s="28">
        <v>10</v>
      </c>
      <c r="AG129" s="27">
        <v>1539.778407188216</v>
      </c>
    </row>
    <row r="130" spans="1:33" ht="12.75">
      <c r="A130" s="19">
        <f t="shared" si="7"/>
        <v>37095</v>
      </c>
      <c r="B130" s="26">
        <f t="shared" si="12"/>
        <v>204</v>
      </c>
      <c r="C130" s="22">
        <v>0.842592597</v>
      </c>
      <c r="D130" s="63">
        <v>0.842592597</v>
      </c>
      <c r="E130" s="23">
        <v>1203</v>
      </c>
      <c r="F130" s="29">
        <v>0</v>
      </c>
      <c r="G130" s="22">
        <v>40.37815286</v>
      </c>
      <c r="H130" s="22">
        <v>-79.37311579</v>
      </c>
      <c r="I130" s="30">
        <v>884.7</v>
      </c>
      <c r="J130" s="25">
        <f t="shared" si="10"/>
        <v>864.08</v>
      </c>
      <c r="K130" s="24">
        <f t="shared" si="8"/>
        <v>1322.428407188216</v>
      </c>
      <c r="L130" s="24">
        <f t="shared" si="13"/>
        <v>1542.328407188216</v>
      </c>
      <c r="M130" s="24">
        <f t="shared" si="9"/>
        <v>1537.228407188216</v>
      </c>
      <c r="N130" s="27">
        <f t="shared" si="11"/>
        <v>1539.778407188216</v>
      </c>
      <c r="O130" s="25">
        <v>20.8</v>
      </c>
      <c r="P130" s="25">
        <v>100</v>
      </c>
      <c r="Q130" s="25">
        <v>75.3</v>
      </c>
      <c r="Z130" s="31">
        <v>3.388</v>
      </c>
      <c r="AA130" s="53">
        <v>216.349</v>
      </c>
      <c r="AB130" s="53">
        <f t="shared" si="14"/>
        <v>173.57566666666665</v>
      </c>
      <c r="AC130" s="31">
        <v>0.771</v>
      </c>
      <c r="AD130" s="56">
        <v>7.695</v>
      </c>
      <c r="AE130" s="56">
        <f t="shared" si="15"/>
        <v>8.433000000000002</v>
      </c>
      <c r="AF130" s="28">
        <v>10</v>
      </c>
      <c r="AG130" s="27">
        <v>1539.778407188216</v>
      </c>
    </row>
    <row r="131" spans="1:33" ht="12.75">
      <c r="A131" s="19">
        <f t="shared" si="7"/>
        <v>37095</v>
      </c>
      <c r="B131" s="26">
        <f t="shared" si="12"/>
        <v>204</v>
      </c>
      <c r="C131" s="22">
        <v>0.842708349</v>
      </c>
      <c r="D131" s="63">
        <v>0.842708349</v>
      </c>
      <c r="E131" s="23">
        <v>1213</v>
      </c>
      <c r="F131" s="29">
        <v>0</v>
      </c>
      <c r="G131" s="22">
        <v>40.37892864</v>
      </c>
      <c r="H131" s="22">
        <v>-79.36470732</v>
      </c>
      <c r="I131" s="30">
        <v>887.2</v>
      </c>
      <c r="J131" s="25">
        <f t="shared" si="10"/>
        <v>866.58</v>
      </c>
      <c r="K131" s="24">
        <f t="shared" si="8"/>
        <v>1298.437683568579</v>
      </c>
      <c r="L131" s="24">
        <f t="shared" si="13"/>
        <v>1518.337683568579</v>
      </c>
      <c r="M131" s="24">
        <f t="shared" si="9"/>
        <v>1513.2376835685789</v>
      </c>
      <c r="N131" s="27">
        <f t="shared" si="11"/>
        <v>1515.7876835685788</v>
      </c>
      <c r="O131" s="25">
        <v>21.1</v>
      </c>
      <c r="P131" s="25">
        <v>100</v>
      </c>
      <c r="Q131" s="25">
        <v>72.9</v>
      </c>
      <c r="R131" s="20">
        <v>-2.53E-06</v>
      </c>
      <c r="S131" s="20">
        <v>0.0001773</v>
      </c>
      <c r="T131" s="20">
        <v>0.0001292</v>
      </c>
      <c r="U131" s="20">
        <v>7.996E-05</v>
      </c>
      <c r="V131" s="55">
        <v>824.7</v>
      </c>
      <c r="W131" s="55">
        <v>315.1</v>
      </c>
      <c r="X131" s="55">
        <v>310.2</v>
      </c>
      <c r="Y131" s="55">
        <v>18.7</v>
      </c>
      <c r="Z131" s="31">
        <v>3.337</v>
      </c>
      <c r="AA131" s="53">
        <v>168.038</v>
      </c>
      <c r="AB131" s="53">
        <f t="shared" si="14"/>
        <v>174.32866666666666</v>
      </c>
      <c r="AC131" s="31">
        <v>0.692</v>
      </c>
      <c r="AD131" s="56">
        <v>6.586</v>
      </c>
      <c r="AE131" s="56">
        <f t="shared" si="15"/>
        <v>8.063833333333333</v>
      </c>
      <c r="AF131" s="28">
        <v>10</v>
      </c>
      <c r="AG131" s="27">
        <v>1515.7876835685788</v>
      </c>
    </row>
    <row r="132" spans="1:33" ht="12.75">
      <c r="A132" s="19">
        <f t="shared" si="7"/>
        <v>37095</v>
      </c>
      <c r="B132" s="26">
        <f t="shared" si="12"/>
        <v>204</v>
      </c>
      <c r="C132" s="22">
        <v>0.842824101</v>
      </c>
      <c r="D132" s="63">
        <v>0.842824101</v>
      </c>
      <c r="E132" s="23">
        <v>1223</v>
      </c>
      <c r="F132" s="29">
        <v>0</v>
      </c>
      <c r="G132" s="22">
        <v>40.37986224</v>
      </c>
      <c r="H132" s="22">
        <v>-79.35655471</v>
      </c>
      <c r="I132" s="30">
        <v>884.6</v>
      </c>
      <c r="J132" s="25">
        <f t="shared" si="10"/>
        <v>863.98</v>
      </c>
      <c r="K132" s="24">
        <f t="shared" si="8"/>
        <v>1323.3894793016002</v>
      </c>
      <c r="L132" s="24">
        <f t="shared" si="13"/>
        <v>1543.2894793016003</v>
      </c>
      <c r="M132" s="24">
        <f t="shared" si="9"/>
        <v>1538.1894793016002</v>
      </c>
      <c r="N132" s="27">
        <f t="shared" si="11"/>
        <v>1540.7394793016</v>
      </c>
      <c r="O132" s="25">
        <v>20.7</v>
      </c>
      <c r="P132" s="25">
        <v>100</v>
      </c>
      <c r="Q132" s="25">
        <v>70.8</v>
      </c>
      <c r="Z132" s="31">
        <v>3.269</v>
      </c>
      <c r="AA132" s="53">
        <v>168.804</v>
      </c>
      <c r="AB132" s="53">
        <f t="shared" si="14"/>
        <v>175.08166666666668</v>
      </c>
      <c r="AC132" s="31">
        <v>0.631</v>
      </c>
      <c r="AD132" s="56">
        <v>5.476</v>
      </c>
      <c r="AE132" s="56">
        <f t="shared" si="15"/>
        <v>7.5095</v>
      </c>
      <c r="AF132" s="28">
        <v>10</v>
      </c>
      <c r="AG132" s="27">
        <v>1540.7394793016</v>
      </c>
    </row>
    <row r="133" spans="1:33" ht="12.75">
      <c r="A133" s="19">
        <f t="shared" si="7"/>
        <v>37095</v>
      </c>
      <c r="B133" s="26">
        <f t="shared" si="12"/>
        <v>204</v>
      </c>
      <c r="C133" s="22">
        <v>0.842939794</v>
      </c>
      <c r="D133" s="63">
        <v>0.842939794</v>
      </c>
      <c r="E133" s="23">
        <v>1233</v>
      </c>
      <c r="F133" s="29">
        <v>0</v>
      </c>
      <c r="G133" s="22">
        <v>40.38066396</v>
      </c>
      <c r="H133" s="22">
        <v>-79.34789901</v>
      </c>
      <c r="I133" s="30">
        <v>885.4</v>
      </c>
      <c r="J133" s="25">
        <f t="shared" si="10"/>
        <v>864.78</v>
      </c>
      <c r="K133" s="24">
        <f t="shared" si="8"/>
        <v>1315.7040150708192</v>
      </c>
      <c r="L133" s="24">
        <f t="shared" si="13"/>
        <v>1535.6040150708193</v>
      </c>
      <c r="M133" s="24">
        <f t="shared" si="9"/>
        <v>1530.5040150708192</v>
      </c>
      <c r="N133" s="27">
        <f t="shared" si="11"/>
        <v>1533.0540150708193</v>
      </c>
      <c r="O133" s="25">
        <v>20.6</v>
      </c>
      <c r="P133" s="25">
        <v>100</v>
      </c>
      <c r="Q133" s="25">
        <v>72.9</v>
      </c>
      <c r="Z133" s="31">
        <v>3.329</v>
      </c>
      <c r="AA133" s="53">
        <v>169.646</v>
      </c>
      <c r="AB133" s="53">
        <f t="shared" si="14"/>
        <v>167.6935</v>
      </c>
      <c r="AC133" s="31">
        <v>0.563</v>
      </c>
      <c r="AD133" s="56">
        <v>5.477</v>
      </c>
      <c r="AE133" s="56">
        <f t="shared" si="15"/>
        <v>6.955166666666666</v>
      </c>
      <c r="AF133" s="28">
        <v>10</v>
      </c>
      <c r="AG133" s="27">
        <v>1533.0540150708193</v>
      </c>
    </row>
    <row r="134" spans="1:33" ht="12.75">
      <c r="A134" s="19">
        <f t="shared" si="7"/>
        <v>37095</v>
      </c>
      <c r="B134" s="26">
        <f t="shared" si="12"/>
        <v>204</v>
      </c>
      <c r="C134" s="22">
        <v>0.843055546</v>
      </c>
      <c r="D134" s="63">
        <v>0.843055546</v>
      </c>
      <c r="E134" s="23">
        <v>1243</v>
      </c>
      <c r="F134" s="29">
        <v>0</v>
      </c>
      <c r="G134" s="22">
        <v>40.38142575</v>
      </c>
      <c r="H134" s="22">
        <v>-79.33960878</v>
      </c>
      <c r="I134" s="30">
        <v>886.3</v>
      </c>
      <c r="J134" s="25">
        <f t="shared" si="10"/>
        <v>865.68</v>
      </c>
      <c r="K134" s="24">
        <f t="shared" si="8"/>
        <v>1307.0663616045072</v>
      </c>
      <c r="L134" s="24">
        <f t="shared" si="13"/>
        <v>1526.9663616045073</v>
      </c>
      <c r="M134" s="24">
        <f t="shared" si="9"/>
        <v>1521.8663616045071</v>
      </c>
      <c r="N134" s="27">
        <f t="shared" si="11"/>
        <v>1524.416361604507</v>
      </c>
      <c r="O134" s="25">
        <v>20.8</v>
      </c>
      <c r="P134" s="25">
        <v>100</v>
      </c>
      <c r="Q134" s="25">
        <v>73.9</v>
      </c>
      <c r="S134" s="20">
        <v>0.0001488</v>
      </c>
      <c r="T134" s="20">
        <v>0.0001089</v>
      </c>
      <c r="U134" s="20">
        <v>6.696E-05</v>
      </c>
      <c r="V134" s="55">
        <v>824.8</v>
      </c>
      <c r="W134" s="55">
        <v>315.1</v>
      </c>
      <c r="X134" s="55">
        <v>310.1</v>
      </c>
      <c r="Y134" s="55">
        <v>17.4</v>
      </c>
      <c r="Z134" s="31">
        <v>3.359</v>
      </c>
      <c r="AA134" s="53">
        <v>219.412</v>
      </c>
      <c r="AB134" s="53">
        <f t="shared" si="14"/>
        <v>176.63866666666664</v>
      </c>
      <c r="AC134" s="31">
        <v>0.532</v>
      </c>
      <c r="AD134" s="56">
        <v>4.368</v>
      </c>
      <c r="AE134" s="56">
        <f t="shared" si="15"/>
        <v>6.216</v>
      </c>
      <c r="AF134" s="28">
        <v>10</v>
      </c>
      <c r="AG134" s="27">
        <v>1524.416361604507</v>
      </c>
    </row>
    <row r="135" spans="1:33" ht="12.75">
      <c r="A135" s="19">
        <f t="shared" si="7"/>
        <v>37095</v>
      </c>
      <c r="B135" s="26">
        <f t="shared" si="12"/>
        <v>204</v>
      </c>
      <c r="C135" s="22">
        <v>0.843171299</v>
      </c>
      <c r="D135" s="63">
        <v>0.843171299</v>
      </c>
      <c r="E135" s="23">
        <v>1253</v>
      </c>
      <c r="F135" s="29">
        <v>0</v>
      </c>
      <c r="G135" s="22">
        <v>40.38223128</v>
      </c>
      <c r="H135" s="22">
        <v>-79.33134395</v>
      </c>
      <c r="I135" s="30">
        <v>887.3</v>
      </c>
      <c r="J135" s="25">
        <f t="shared" si="10"/>
        <v>866.68</v>
      </c>
      <c r="K135" s="24">
        <f t="shared" si="8"/>
        <v>1297.4794947935295</v>
      </c>
      <c r="L135" s="24">
        <f t="shared" si="13"/>
        <v>1517.3794947935296</v>
      </c>
      <c r="M135" s="24">
        <f t="shared" si="9"/>
        <v>1512.2794947935295</v>
      </c>
      <c r="N135" s="27">
        <f t="shared" si="11"/>
        <v>1514.8294947935296</v>
      </c>
      <c r="O135" s="25">
        <v>20.9</v>
      </c>
      <c r="P135" s="25">
        <v>100</v>
      </c>
      <c r="Q135" s="25">
        <v>77.8</v>
      </c>
      <c r="Z135" s="31">
        <v>3.378</v>
      </c>
      <c r="AA135" s="53">
        <v>220.101</v>
      </c>
      <c r="AB135" s="53">
        <f t="shared" si="14"/>
        <v>193.725</v>
      </c>
      <c r="AC135" s="31">
        <v>0.521</v>
      </c>
      <c r="AD135" s="56">
        <v>4.369</v>
      </c>
      <c r="AE135" s="56">
        <f t="shared" si="15"/>
        <v>5.661833333333334</v>
      </c>
      <c r="AF135" s="28">
        <v>10</v>
      </c>
      <c r="AG135" s="27">
        <v>1514.8294947935296</v>
      </c>
    </row>
    <row r="136" spans="1:33" ht="12.75">
      <c r="A136" s="19">
        <f t="shared" si="7"/>
        <v>37095</v>
      </c>
      <c r="B136" s="26">
        <f t="shared" si="12"/>
        <v>204</v>
      </c>
      <c r="C136" s="22">
        <v>0.843287051</v>
      </c>
      <c r="D136" s="63">
        <v>0.843287051</v>
      </c>
      <c r="E136" s="23">
        <v>1263</v>
      </c>
      <c r="F136" s="29">
        <v>0</v>
      </c>
      <c r="G136" s="22">
        <v>40.38303341</v>
      </c>
      <c r="H136" s="22">
        <v>-79.32282564</v>
      </c>
      <c r="I136" s="30">
        <v>885.6</v>
      </c>
      <c r="J136" s="25">
        <f t="shared" si="10"/>
        <v>864.98</v>
      </c>
      <c r="K136" s="24">
        <f t="shared" si="8"/>
        <v>1313.783759911952</v>
      </c>
      <c r="L136" s="24">
        <f t="shared" si="13"/>
        <v>1533.6837599119522</v>
      </c>
      <c r="M136" s="24">
        <f t="shared" si="9"/>
        <v>1528.583759911952</v>
      </c>
      <c r="N136" s="27">
        <f t="shared" si="11"/>
        <v>1531.133759911952</v>
      </c>
      <c r="O136" s="25">
        <v>20.7</v>
      </c>
      <c r="P136" s="25">
        <v>100</v>
      </c>
      <c r="Q136" s="25">
        <v>76.3</v>
      </c>
      <c r="Z136" s="31">
        <v>3.307</v>
      </c>
      <c r="AA136" s="53">
        <v>171.867</v>
      </c>
      <c r="AB136" s="53">
        <f t="shared" si="14"/>
        <v>186.31133333333332</v>
      </c>
      <c r="AC136" s="31">
        <v>0.49</v>
      </c>
      <c r="AD136" s="56">
        <v>4.37</v>
      </c>
      <c r="AE136" s="56">
        <f t="shared" si="15"/>
        <v>5.107666666666668</v>
      </c>
      <c r="AF136" s="28">
        <v>10</v>
      </c>
      <c r="AG136" s="27">
        <v>1531.133759911952</v>
      </c>
    </row>
    <row r="137" spans="1:33" ht="12.75">
      <c r="A137" s="19">
        <f aca="true" t="shared" si="16" ref="A137:A200">A138</f>
        <v>37095</v>
      </c>
      <c r="B137" s="26">
        <f t="shared" si="12"/>
        <v>204</v>
      </c>
      <c r="C137" s="22">
        <v>0.843402803</v>
      </c>
      <c r="D137" s="63">
        <v>0.843402803</v>
      </c>
      <c r="E137" s="23">
        <v>1273</v>
      </c>
      <c r="F137" s="29">
        <v>0</v>
      </c>
      <c r="G137" s="22">
        <v>40.3837614</v>
      </c>
      <c r="H137" s="22">
        <v>-79.31427768</v>
      </c>
      <c r="I137" s="30">
        <v>885.7</v>
      </c>
      <c r="J137" s="25">
        <f t="shared" si="10"/>
        <v>865.08</v>
      </c>
      <c r="K137" s="24">
        <f aca="true" t="shared" si="17" ref="K137:K200">(8303.951372*(LN(1013.25/J137)))</f>
        <v>1312.8237988260653</v>
      </c>
      <c r="L137" s="24">
        <f t="shared" si="13"/>
        <v>1532.7237988260654</v>
      </c>
      <c r="M137" s="24">
        <f aca="true" t="shared" si="18" ref="M137:M200">K137+214.8</f>
        <v>1527.6237988260652</v>
      </c>
      <c r="N137" s="27">
        <f t="shared" si="11"/>
        <v>1530.1737988260652</v>
      </c>
      <c r="O137" s="25">
        <v>20.7</v>
      </c>
      <c r="P137" s="25">
        <v>100</v>
      </c>
      <c r="Q137" s="25">
        <v>80.3</v>
      </c>
      <c r="R137" s="20">
        <v>1.86E-05</v>
      </c>
      <c r="Z137" s="31">
        <v>3.348</v>
      </c>
      <c r="AA137" s="53">
        <v>172.71</v>
      </c>
      <c r="AB137" s="53">
        <f t="shared" si="14"/>
        <v>187.09</v>
      </c>
      <c r="AC137" s="31">
        <v>0.501</v>
      </c>
      <c r="AD137" s="56">
        <v>4.37</v>
      </c>
      <c r="AE137" s="56">
        <f t="shared" si="15"/>
        <v>4.738333333333333</v>
      </c>
      <c r="AF137" s="28">
        <v>10</v>
      </c>
      <c r="AG137" s="27">
        <v>1530.1737988260652</v>
      </c>
    </row>
    <row r="138" spans="1:33" ht="12.75">
      <c r="A138" s="19">
        <f t="shared" si="16"/>
        <v>37095</v>
      </c>
      <c r="B138" s="26">
        <f t="shared" si="12"/>
        <v>204</v>
      </c>
      <c r="C138" s="22">
        <v>0.843518496</v>
      </c>
      <c r="D138" s="63">
        <v>0.843518496</v>
      </c>
      <c r="E138" s="23">
        <v>1283</v>
      </c>
      <c r="F138" s="29">
        <v>0</v>
      </c>
      <c r="G138" s="22">
        <v>40.38442124</v>
      </c>
      <c r="H138" s="22">
        <v>-79.30590189</v>
      </c>
      <c r="I138" s="30">
        <v>888.5</v>
      </c>
      <c r="J138" s="25">
        <f aca="true" t="shared" si="19" ref="J138:J201">I138-20.62</f>
        <v>867.88</v>
      </c>
      <c r="K138" s="24">
        <f t="shared" si="17"/>
        <v>1285.9898452730167</v>
      </c>
      <c r="L138" s="24">
        <f t="shared" si="13"/>
        <v>1505.8898452730168</v>
      </c>
      <c r="M138" s="24">
        <f t="shared" si="18"/>
        <v>1500.7898452730167</v>
      </c>
      <c r="N138" s="27">
        <f aca="true" t="shared" si="20" ref="N138:N201">AVERAGE(L138:M138)</f>
        <v>1503.3398452730166</v>
      </c>
      <c r="O138" s="25">
        <v>21.1</v>
      </c>
      <c r="P138" s="25">
        <v>100</v>
      </c>
      <c r="Q138" s="25">
        <v>78.4</v>
      </c>
      <c r="S138" s="20">
        <v>0.0001746</v>
      </c>
      <c r="T138" s="20">
        <v>0.0001284</v>
      </c>
      <c r="U138" s="20">
        <v>7.979E-05</v>
      </c>
      <c r="V138" s="55">
        <v>825.4</v>
      </c>
      <c r="W138" s="55">
        <v>315.1</v>
      </c>
      <c r="X138" s="55">
        <v>310.1</v>
      </c>
      <c r="Y138" s="55">
        <v>17.8</v>
      </c>
      <c r="Z138" s="31">
        <v>3.308</v>
      </c>
      <c r="AA138" s="53">
        <v>173.399</v>
      </c>
      <c r="AB138" s="53">
        <f t="shared" si="14"/>
        <v>187.85583333333332</v>
      </c>
      <c r="AC138" s="31">
        <v>0.511</v>
      </c>
      <c r="AD138" s="56">
        <v>4.371</v>
      </c>
      <c r="AE138" s="56">
        <f t="shared" si="15"/>
        <v>4.554166666666667</v>
      </c>
      <c r="AF138" s="28">
        <v>10</v>
      </c>
      <c r="AG138" s="27">
        <v>1503.3398452730166</v>
      </c>
    </row>
    <row r="139" spans="1:33" ht="12.75">
      <c r="A139" s="19">
        <f t="shared" si="16"/>
        <v>37095</v>
      </c>
      <c r="B139" s="26">
        <f aca="true" t="shared" si="21" ref="B139:B202">B138</f>
        <v>204</v>
      </c>
      <c r="C139" s="22">
        <v>0.843634248</v>
      </c>
      <c r="D139" s="63">
        <v>0.843634248</v>
      </c>
      <c r="E139" s="23">
        <v>1293</v>
      </c>
      <c r="F139" s="29">
        <v>0</v>
      </c>
      <c r="G139" s="22">
        <v>40.38504062</v>
      </c>
      <c r="H139" s="22">
        <v>-79.29750401</v>
      </c>
      <c r="I139" s="30">
        <v>885.6</v>
      </c>
      <c r="J139" s="25">
        <f t="shared" si="19"/>
        <v>864.98</v>
      </c>
      <c r="K139" s="24">
        <f t="shared" si="17"/>
        <v>1313.783759911952</v>
      </c>
      <c r="L139" s="24">
        <f aca="true" t="shared" si="22" ref="L139:L202">K139+219.9</f>
        <v>1533.6837599119522</v>
      </c>
      <c r="M139" s="24">
        <f t="shared" si="18"/>
        <v>1528.583759911952</v>
      </c>
      <c r="N139" s="27">
        <f t="shared" si="20"/>
        <v>1531.133759911952</v>
      </c>
      <c r="O139" s="25">
        <v>20.7</v>
      </c>
      <c r="P139" s="25">
        <v>100</v>
      </c>
      <c r="Q139" s="25">
        <v>79.1</v>
      </c>
      <c r="Z139" s="31">
        <v>3.292</v>
      </c>
      <c r="AA139" s="53">
        <v>174.165</v>
      </c>
      <c r="AB139" s="53">
        <f t="shared" si="14"/>
        <v>188.609</v>
      </c>
      <c r="AC139" s="31">
        <v>0.504</v>
      </c>
      <c r="AD139" s="56">
        <v>4.372</v>
      </c>
      <c r="AE139" s="56">
        <f t="shared" si="15"/>
        <v>4.37</v>
      </c>
      <c r="AF139" s="28">
        <v>10</v>
      </c>
      <c r="AG139" s="27">
        <v>1531.133759911952</v>
      </c>
    </row>
    <row r="140" spans="1:33" ht="12.75">
      <c r="A140" s="19">
        <f t="shared" si="16"/>
        <v>37095</v>
      </c>
      <c r="B140" s="26">
        <f t="shared" si="21"/>
        <v>204</v>
      </c>
      <c r="C140" s="22">
        <v>0.84375</v>
      </c>
      <c r="D140" s="63">
        <v>0.84375</v>
      </c>
      <c r="E140" s="23">
        <v>1303</v>
      </c>
      <c r="F140" s="29">
        <v>0</v>
      </c>
      <c r="G140" s="22">
        <v>40.38563005</v>
      </c>
      <c r="H140" s="22">
        <v>-79.28898083</v>
      </c>
      <c r="I140" s="30">
        <v>883.4</v>
      </c>
      <c r="J140" s="25">
        <f t="shared" si="19"/>
        <v>862.78</v>
      </c>
      <c r="K140" s="24">
        <f t="shared" si="17"/>
        <v>1334.931029083324</v>
      </c>
      <c r="L140" s="24">
        <f t="shared" si="22"/>
        <v>1554.831029083324</v>
      </c>
      <c r="M140" s="24">
        <f t="shared" si="18"/>
        <v>1549.7310290833238</v>
      </c>
      <c r="N140" s="27">
        <f t="shared" si="20"/>
        <v>1552.281029083324</v>
      </c>
      <c r="O140" s="25">
        <v>20.3</v>
      </c>
      <c r="P140" s="25">
        <v>100</v>
      </c>
      <c r="Q140" s="25">
        <v>79.9</v>
      </c>
      <c r="Z140" s="31">
        <v>3.392</v>
      </c>
      <c r="AA140" s="53">
        <v>224.007</v>
      </c>
      <c r="AB140" s="53">
        <f t="shared" si="14"/>
        <v>189.37483333333333</v>
      </c>
      <c r="AC140" s="31">
        <v>0.516</v>
      </c>
      <c r="AD140" s="56">
        <v>4.373</v>
      </c>
      <c r="AE140" s="56">
        <f t="shared" si="15"/>
        <v>4.3708333333333345</v>
      </c>
      <c r="AF140" s="28">
        <v>10</v>
      </c>
      <c r="AG140" s="27">
        <v>1552.281029083324</v>
      </c>
    </row>
    <row r="141" spans="1:33" ht="12.75">
      <c r="A141" s="19">
        <f t="shared" si="16"/>
        <v>37095</v>
      </c>
      <c r="B141" s="26">
        <f t="shared" si="21"/>
        <v>204</v>
      </c>
      <c r="C141" s="22">
        <v>0.843865752</v>
      </c>
      <c r="D141" s="63">
        <v>0.843865752</v>
      </c>
      <c r="E141" s="23">
        <v>1313</v>
      </c>
      <c r="F141" s="29">
        <v>0</v>
      </c>
      <c r="G141" s="22">
        <v>40.38625431</v>
      </c>
      <c r="H141" s="22">
        <v>-79.28057161</v>
      </c>
      <c r="I141" s="30">
        <v>884.6</v>
      </c>
      <c r="J141" s="25">
        <f t="shared" si="19"/>
        <v>863.98</v>
      </c>
      <c r="K141" s="24">
        <f t="shared" si="17"/>
        <v>1323.3894793016002</v>
      </c>
      <c r="L141" s="24">
        <f t="shared" si="22"/>
        <v>1543.2894793016003</v>
      </c>
      <c r="M141" s="24">
        <f t="shared" si="18"/>
        <v>1538.1894793016002</v>
      </c>
      <c r="N141" s="27">
        <f t="shared" si="20"/>
        <v>1540.7394793016</v>
      </c>
      <c r="O141" s="25">
        <v>20.3</v>
      </c>
      <c r="P141" s="25">
        <v>100</v>
      </c>
      <c r="Q141" s="25">
        <v>81.9</v>
      </c>
      <c r="S141" s="20">
        <v>0.0001866</v>
      </c>
      <c r="T141" s="20">
        <v>0.0001366</v>
      </c>
      <c r="U141" s="20">
        <v>8.547E-05</v>
      </c>
      <c r="V141" s="55">
        <v>825</v>
      </c>
      <c r="W141" s="55">
        <v>315.1</v>
      </c>
      <c r="X141" s="55">
        <v>310</v>
      </c>
      <c r="Y141" s="55">
        <v>18.5</v>
      </c>
      <c r="Z141" s="31">
        <v>3.359</v>
      </c>
      <c r="AA141" s="53">
        <v>224.773</v>
      </c>
      <c r="AB141" s="53">
        <f t="shared" si="14"/>
        <v>190.15349999999998</v>
      </c>
      <c r="AC141" s="31">
        <v>0.521</v>
      </c>
      <c r="AD141" s="56">
        <v>4.373</v>
      </c>
      <c r="AE141" s="56">
        <f t="shared" si="15"/>
        <v>4.3715</v>
      </c>
      <c r="AF141" s="28">
        <v>10</v>
      </c>
      <c r="AG141" s="27">
        <v>1540.7394793016</v>
      </c>
    </row>
    <row r="142" spans="1:33" ht="12.75">
      <c r="A142" s="19">
        <f t="shared" si="16"/>
        <v>37095</v>
      </c>
      <c r="B142" s="26">
        <f t="shared" si="21"/>
        <v>204</v>
      </c>
      <c r="C142" s="22">
        <v>0.843981504</v>
      </c>
      <c r="D142" s="63">
        <v>0.843981504</v>
      </c>
      <c r="E142" s="23">
        <v>1323</v>
      </c>
      <c r="F142" s="29">
        <v>0</v>
      </c>
      <c r="G142" s="22">
        <v>40.38690926</v>
      </c>
      <c r="H142" s="22">
        <v>-79.27261443</v>
      </c>
      <c r="I142" s="30">
        <v>885.6</v>
      </c>
      <c r="J142" s="25">
        <f t="shared" si="19"/>
        <v>864.98</v>
      </c>
      <c r="K142" s="24">
        <f t="shared" si="17"/>
        <v>1313.783759911952</v>
      </c>
      <c r="L142" s="24">
        <f t="shared" si="22"/>
        <v>1533.6837599119522</v>
      </c>
      <c r="M142" s="24">
        <f t="shared" si="18"/>
        <v>1528.583759911952</v>
      </c>
      <c r="N142" s="27">
        <f t="shared" si="20"/>
        <v>1531.133759911952</v>
      </c>
      <c r="O142" s="25">
        <v>20.5</v>
      </c>
      <c r="P142" s="25">
        <v>100</v>
      </c>
      <c r="Q142" s="25">
        <v>77</v>
      </c>
      <c r="Z142" s="31">
        <v>3.329</v>
      </c>
      <c r="AA142" s="53">
        <v>176.539</v>
      </c>
      <c r="AB142" s="53">
        <f t="shared" si="14"/>
        <v>190.93216666666663</v>
      </c>
      <c r="AC142" s="31">
        <v>0.553</v>
      </c>
      <c r="AD142" s="56">
        <v>5.484</v>
      </c>
      <c r="AE142" s="56">
        <f t="shared" si="15"/>
        <v>4.557166666666667</v>
      </c>
      <c r="AF142" s="28">
        <v>10</v>
      </c>
      <c r="AG142" s="27">
        <v>1531.133759911952</v>
      </c>
    </row>
    <row r="143" spans="1:33" ht="12.75">
      <c r="A143" s="19">
        <f t="shared" si="16"/>
        <v>37095</v>
      </c>
      <c r="B143" s="26">
        <f t="shared" si="21"/>
        <v>204</v>
      </c>
      <c r="C143" s="22">
        <v>0.844097197</v>
      </c>
      <c r="D143" s="63">
        <v>0.844097197</v>
      </c>
      <c r="E143" s="23">
        <v>1333</v>
      </c>
      <c r="F143" s="29">
        <v>0</v>
      </c>
      <c r="G143" s="22">
        <v>40.38749076</v>
      </c>
      <c r="H143" s="22">
        <v>-79.26456971</v>
      </c>
      <c r="I143" s="30">
        <v>885.1</v>
      </c>
      <c r="J143" s="25">
        <f t="shared" si="19"/>
        <v>864.48</v>
      </c>
      <c r="K143" s="24">
        <f t="shared" si="17"/>
        <v>1318.5852306619881</v>
      </c>
      <c r="L143" s="24">
        <f t="shared" si="22"/>
        <v>1538.4852306619882</v>
      </c>
      <c r="M143" s="24">
        <f t="shared" si="18"/>
        <v>1533.385230661988</v>
      </c>
      <c r="N143" s="27">
        <f t="shared" si="20"/>
        <v>1535.935230661988</v>
      </c>
      <c r="O143" s="25">
        <v>20.5</v>
      </c>
      <c r="P143" s="25">
        <v>100</v>
      </c>
      <c r="Q143" s="25">
        <v>85.4</v>
      </c>
      <c r="R143" s="20">
        <v>1.1E-05</v>
      </c>
      <c r="Z143" s="31">
        <v>3.261</v>
      </c>
      <c r="AA143" s="53">
        <v>177.228</v>
      </c>
      <c r="AB143" s="53">
        <f t="shared" si="14"/>
        <v>191.68516666666665</v>
      </c>
      <c r="AC143" s="31">
        <v>0.581</v>
      </c>
      <c r="AD143" s="56">
        <v>5.485</v>
      </c>
      <c r="AE143" s="56">
        <f t="shared" si="15"/>
        <v>4.742999999999999</v>
      </c>
      <c r="AF143" s="28">
        <v>10</v>
      </c>
      <c r="AG143" s="27">
        <v>1535.935230661988</v>
      </c>
    </row>
    <row r="144" spans="1:33" ht="12.75">
      <c r="A144" s="19">
        <f t="shared" si="16"/>
        <v>37095</v>
      </c>
      <c r="B144" s="26">
        <f t="shared" si="21"/>
        <v>204</v>
      </c>
      <c r="C144" s="22">
        <v>0.844212949</v>
      </c>
      <c r="D144" s="63">
        <v>0.844212949</v>
      </c>
      <c r="E144" s="23">
        <v>1343</v>
      </c>
      <c r="F144" s="29">
        <v>0</v>
      </c>
      <c r="G144" s="22">
        <v>40.38804226</v>
      </c>
      <c r="H144" s="22">
        <v>-79.25608147</v>
      </c>
      <c r="I144" s="30">
        <v>885</v>
      </c>
      <c r="J144" s="25">
        <f t="shared" si="19"/>
        <v>864.38</v>
      </c>
      <c r="K144" s="24">
        <f t="shared" si="17"/>
        <v>1319.5458580559073</v>
      </c>
      <c r="L144" s="24">
        <f t="shared" si="22"/>
        <v>1539.4458580559074</v>
      </c>
      <c r="M144" s="24">
        <f t="shared" si="18"/>
        <v>1534.3458580559072</v>
      </c>
      <c r="N144" s="27">
        <f t="shared" si="20"/>
        <v>1536.8958580559074</v>
      </c>
      <c r="O144" s="25">
        <v>20.4</v>
      </c>
      <c r="P144" s="25">
        <v>100</v>
      </c>
      <c r="Q144" s="25">
        <v>83.4</v>
      </c>
      <c r="S144" s="20">
        <v>0.0001999</v>
      </c>
      <c r="T144" s="20">
        <v>0.0001443</v>
      </c>
      <c r="U144" s="20">
        <v>8.871E-05</v>
      </c>
      <c r="V144" s="55">
        <v>824.3</v>
      </c>
      <c r="W144" s="55">
        <v>315.1</v>
      </c>
      <c r="X144" s="55">
        <v>310</v>
      </c>
      <c r="Y144" s="55">
        <v>18.9</v>
      </c>
      <c r="Z144" s="31">
        <v>3.329</v>
      </c>
      <c r="AA144" s="53">
        <v>178.07</v>
      </c>
      <c r="AB144" s="53">
        <f t="shared" si="14"/>
        <v>192.46366666666665</v>
      </c>
      <c r="AC144" s="31">
        <v>0.581</v>
      </c>
      <c r="AD144" s="56">
        <v>5.486</v>
      </c>
      <c r="AE144" s="56">
        <f t="shared" si="15"/>
        <v>4.928833333333334</v>
      </c>
      <c r="AF144" s="28">
        <v>10</v>
      </c>
      <c r="AG144" s="27">
        <v>1536.8958580559074</v>
      </c>
    </row>
    <row r="145" spans="1:33" ht="12.75">
      <c r="A145" s="19">
        <f t="shared" si="16"/>
        <v>37095</v>
      </c>
      <c r="B145" s="26">
        <f t="shared" si="21"/>
        <v>204</v>
      </c>
      <c r="C145" s="22">
        <v>0.844328701</v>
      </c>
      <c r="D145" s="63">
        <v>0.844328701</v>
      </c>
      <c r="E145" s="23">
        <v>1353</v>
      </c>
      <c r="F145" s="29">
        <v>0</v>
      </c>
      <c r="G145" s="22">
        <v>40.38866021</v>
      </c>
      <c r="H145" s="22">
        <v>-79.24761185</v>
      </c>
      <c r="I145" s="30">
        <v>886.1</v>
      </c>
      <c r="J145" s="25">
        <f t="shared" si="19"/>
        <v>865.48</v>
      </c>
      <c r="K145" s="24">
        <f t="shared" si="17"/>
        <v>1308.9850638409132</v>
      </c>
      <c r="L145" s="24">
        <f t="shared" si="22"/>
        <v>1528.8850638409133</v>
      </c>
      <c r="M145" s="24">
        <f t="shared" si="18"/>
        <v>1523.7850638409132</v>
      </c>
      <c r="N145" s="27">
        <f t="shared" si="20"/>
        <v>1526.3350638409133</v>
      </c>
      <c r="O145" s="25">
        <v>20.6</v>
      </c>
      <c r="P145" s="25">
        <v>100</v>
      </c>
      <c r="Q145" s="25">
        <v>83.9</v>
      </c>
      <c r="Z145" s="31">
        <v>3.299</v>
      </c>
      <c r="AA145" s="53">
        <v>178.836</v>
      </c>
      <c r="AB145" s="53">
        <f t="shared" si="14"/>
        <v>193.24216666666666</v>
      </c>
      <c r="AC145" s="31">
        <v>0.611</v>
      </c>
      <c r="AD145" s="56">
        <v>5.487</v>
      </c>
      <c r="AE145" s="56">
        <f t="shared" si="15"/>
        <v>5.114666666666667</v>
      </c>
      <c r="AF145" s="28">
        <v>10</v>
      </c>
      <c r="AG145" s="27">
        <v>1526.3350638409133</v>
      </c>
    </row>
    <row r="146" spans="1:33" ht="12.75">
      <c r="A146" s="19">
        <f t="shared" si="16"/>
        <v>37095</v>
      </c>
      <c r="B146" s="26">
        <f t="shared" si="21"/>
        <v>204</v>
      </c>
      <c r="C146" s="22">
        <v>0.844444454</v>
      </c>
      <c r="D146" s="63">
        <v>0.844444454</v>
      </c>
      <c r="E146" s="23">
        <v>1363</v>
      </c>
      <c r="F146" s="29">
        <v>0</v>
      </c>
      <c r="G146" s="22">
        <v>40.38933369</v>
      </c>
      <c r="H146" s="22">
        <v>-79.23926585</v>
      </c>
      <c r="I146" s="30">
        <v>887</v>
      </c>
      <c r="J146" s="25">
        <f t="shared" si="19"/>
        <v>866.38</v>
      </c>
      <c r="K146" s="24">
        <f t="shared" si="17"/>
        <v>1300.354392877246</v>
      </c>
      <c r="L146" s="24">
        <f t="shared" si="22"/>
        <v>1520.2543928772461</v>
      </c>
      <c r="M146" s="24">
        <f t="shared" si="18"/>
        <v>1515.154392877246</v>
      </c>
      <c r="N146" s="27">
        <f t="shared" si="20"/>
        <v>1517.704392877246</v>
      </c>
      <c r="O146" s="25">
        <v>21</v>
      </c>
      <c r="P146" s="25">
        <v>100</v>
      </c>
      <c r="Q146" s="25">
        <v>84.4</v>
      </c>
      <c r="Z146" s="31">
        <v>3.24</v>
      </c>
      <c r="AA146" s="53">
        <v>130.525</v>
      </c>
      <c r="AB146" s="53">
        <f t="shared" si="14"/>
        <v>177.66183333333333</v>
      </c>
      <c r="AC146" s="31">
        <v>0.601</v>
      </c>
      <c r="AD146" s="56">
        <v>5.487</v>
      </c>
      <c r="AE146" s="56">
        <f t="shared" si="15"/>
        <v>5.300333333333334</v>
      </c>
      <c r="AF146" s="28">
        <v>10</v>
      </c>
      <c r="AG146" s="27">
        <v>1517.704392877246</v>
      </c>
    </row>
    <row r="147" spans="1:33" ht="12.75">
      <c r="A147" s="19">
        <f t="shared" si="16"/>
        <v>37095</v>
      </c>
      <c r="B147" s="26">
        <f t="shared" si="21"/>
        <v>204</v>
      </c>
      <c r="C147" s="22">
        <v>0.844560206</v>
      </c>
      <c r="D147" s="63">
        <v>0.844560206</v>
      </c>
      <c r="E147" s="23">
        <v>1373</v>
      </c>
      <c r="F147" s="29">
        <v>0</v>
      </c>
      <c r="G147" s="22">
        <v>40.39000806</v>
      </c>
      <c r="H147" s="22">
        <v>-79.23075023</v>
      </c>
      <c r="I147" s="30">
        <v>886.5</v>
      </c>
      <c r="J147" s="25">
        <f t="shared" si="19"/>
        <v>865.88</v>
      </c>
      <c r="K147" s="24">
        <f t="shared" si="17"/>
        <v>1305.1481025990017</v>
      </c>
      <c r="L147" s="24">
        <f t="shared" si="22"/>
        <v>1525.0481025990018</v>
      </c>
      <c r="M147" s="24">
        <f t="shared" si="18"/>
        <v>1519.9481025990017</v>
      </c>
      <c r="N147" s="27">
        <f t="shared" si="20"/>
        <v>1522.4981025990019</v>
      </c>
      <c r="O147" s="25">
        <v>20.9</v>
      </c>
      <c r="P147" s="25">
        <v>100</v>
      </c>
      <c r="Q147" s="25">
        <v>81.4</v>
      </c>
      <c r="S147" s="20">
        <v>0.0002006</v>
      </c>
      <c r="T147" s="20">
        <v>0.0001433</v>
      </c>
      <c r="U147" s="20">
        <v>8.806E-05</v>
      </c>
      <c r="V147" s="55">
        <v>825.3</v>
      </c>
      <c r="W147" s="55">
        <v>315.1</v>
      </c>
      <c r="X147" s="55">
        <v>309.9</v>
      </c>
      <c r="Y147" s="55">
        <v>19.1</v>
      </c>
      <c r="Z147" s="31">
        <v>3.241</v>
      </c>
      <c r="AA147" s="53">
        <v>131.291</v>
      </c>
      <c r="AB147" s="53">
        <f t="shared" si="14"/>
        <v>162.0815</v>
      </c>
      <c r="AC147" s="31">
        <v>0.611</v>
      </c>
      <c r="AD147" s="56">
        <v>5.488</v>
      </c>
      <c r="AE147" s="56">
        <f t="shared" si="15"/>
        <v>5.486166666666667</v>
      </c>
      <c r="AF147" s="28">
        <v>10</v>
      </c>
      <c r="AG147" s="27">
        <v>1522.4981025990019</v>
      </c>
    </row>
    <row r="148" spans="1:33" ht="12.75">
      <c r="A148" s="19">
        <f t="shared" si="16"/>
        <v>37095</v>
      </c>
      <c r="B148" s="26">
        <f t="shared" si="21"/>
        <v>204</v>
      </c>
      <c r="C148" s="22">
        <v>0.844675899</v>
      </c>
      <c r="D148" s="63">
        <v>0.844675899</v>
      </c>
      <c r="E148" s="23">
        <v>1383</v>
      </c>
      <c r="F148" s="29">
        <v>0</v>
      </c>
      <c r="G148" s="22">
        <v>40.39049513</v>
      </c>
      <c r="H148" s="22">
        <v>-79.22214151</v>
      </c>
      <c r="I148" s="30">
        <v>886</v>
      </c>
      <c r="J148" s="25">
        <f t="shared" si="19"/>
        <v>865.38</v>
      </c>
      <c r="K148" s="24">
        <f t="shared" si="17"/>
        <v>1309.9445812347215</v>
      </c>
      <c r="L148" s="24">
        <f t="shared" si="22"/>
        <v>1529.8445812347215</v>
      </c>
      <c r="M148" s="24">
        <f t="shared" si="18"/>
        <v>1524.7445812347214</v>
      </c>
      <c r="N148" s="27">
        <f t="shared" si="20"/>
        <v>1527.2945812347216</v>
      </c>
      <c r="O148" s="25">
        <v>20.7</v>
      </c>
      <c r="P148" s="25">
        <v>100</v>
      </c>
      <c r="Q148" s="25">
        <v>77</v>
      </c>
      <c r="Z148" s="31">
        <v>3.319</v>
      </c>
      <c r="AA148" s="53">
        <v>181.133</v>
      </c>
      <c r="AB148" s="53">
        <f t="shared" si="14"/>
        <v>162.84716666666668</v>
      </c>
      <c r="AC148" s="31">
        <v>0.572</v>
      </c>
      <c r="AD148" s="56">
        <v>5.489</v>
      </c>
      <c r="AE148" s="56">
        <f t="shared" si="15"/>
        <v>5.486999999999999</v>
      </c>
      <c r="AF148" s="28">
        <v>10</v>
      </c>
      <c r="AG148" s="27">
        <v>1527.2945812347216</v>
      </c>
    </row>
    <row r="149" spans="1:33" ht="12.75">
      <c r="A149" s="19">
        <f t="shared" si="16"/>
        <v>37095</v>
      </c>
      <c r="B149" s="26">
        <f t="shared" si="21"/>
        <v>204</v>
      </c>
      <c r="C149" s="22">
        <v>0.844791651</v>
      </c>
      <c r="D149" s="63">
        <v>0.844791651</v>
      </c>
      <c r="E149" s="23">
        <v>1393</v>
      </c>
      <c r="F149" s="29">
        <v>0</v>
      </c>
      <c r="G149" s="22">
        <v>40.39053846</v>
      </c>
      <c r="H149" s="22">
        <v>-79.21357867</v>
      </c>
      <c r="I149" s="30">
        <v>883.4</v>
      </c>
      <c r="J149" s="25">
        <f t="shared" si="19"/>
        <v>862.78</v>
      </c>
      <c r="K149" s="24">
        <f t="shared" si="17"/>
        <v>1334.931029083324</v>
      </c>
      <c r="L149" s="24">
        <f t="shared" si="22"/>
        <v>1554.831029083324</v>
      </c>
      <c r="M149" s="24">
        <f t="shared" si="18"/>
        <v>1549.7310290833238</v>
      </c>
      <c r="N149" s="27">
        <f t="shared" si="20"/>
        <v>1552.281029083324</v>
      </c>
      <c r="O149" s="25">
        <v>20.5</v>
      </c>
      <c r="P149" s="25">
        <v>100</v>
      </c>
      <c r="Q149" s="25">
        <v>78.9</v>
      </c>
      <c r="R149" s="20">
        <v>3.87E-06</v>
      </c>
      <c r="Z149" s="31">
        <v>3.158</v>
      </c>
      <c r="AA149" s="53">
        <v>132.899</v>
      </c>
      <c r="AB149" s="53">
        <f t="shared" si="14"/>
        <v>155.459</v>
      </c>
      <c r="AC149" s="31">
        <v>0.564</v>
      </c>
      <c r="AD149" s="56">
        <v>5.49</v>
      </c>
      <c r="AE149" s="56">
        <f t="shared" si="15"/>
        <v>5.487833333333334</v>
      </c>
      <c r="AF149" s="28">
        <v>10</v>
      </c>
      <c r="AG149" s="27">
        <v>1552.281029083324</v>
      </c>
    </row>
    <row r="150" spans="1:33" ht="12.75">
      <c r="A150" s="19">
        <f t="shared" si="16"/>
        <v>37095</v>
      </c>
      <c r="B150" s="26">
        <f t="shared" si="21"/>
        <v>204</v>
      </c>
      <c r="C150" s="22">
        <v>0.844907403</v>
      </c>
      <c r="D150" s="63">
        <v>0.844907403</v>
      </c>
      <c r="E150" s="23">
        <v>1403</v>
      </c>
      <c r="F150" s="29">
        <v>0</v>
      </c>
      <c r="G150" s="22">
        <v>40.39026657</v>
      </c>
      <c r="H150" s="22">
        <v>-79.20523151</v>
      </c>
      <c r="I150" s="30">
        <v>876.9</v>
      </c>
      <c r="J150" s="25">
        <f t="shared" si="19"/>
        <v>856.28</v>
      </c>
      <c r="K150" s="24">
        <f t="shared" si="17"/>
        <v>1397.728070664376</v>
      </c>
      <c r="L150" s="24">
        <f t="shared" si="22"/>
        <v>1617.628070664376</v>
      </c>
      <c r="M150" s="24">
        <f t="shared" si="18"/>
        <v>1612.528070664376</v>
      </c>
      <c r="N150" s="27">
        <f t="shared" si="20"/>
        <v>1615.078070664376</v>
      </c>
      <c r="O150" s="25">
        <v>19.3</v>
      </c>
      <c r="P150" s="25">
        <v>100</v>
      </c>
      <c r="Q150" s="25">
        <v>74.3</v>
      </c>
      <c r="S150" s="20">
        <v>0.0001906</v>
      </c>
      <c r="T150" s="20">
        <v>0.0001368</v>
      </c>
      <c r="U150" s="20">
        <v>8.561E-05</v>
      </c>
      <c r="V150" s="55">
        <v>824.1</v>
      </c>
      <c r="W150" s="55">
        <v>315.1</v>
      </c>
      <c r="X150" s="55">
        <v>309.9</v>
      </c>
      <c r="Y150" s="55">
        <v>19.1</v>
      </c>
      <c r="Z150" s="31">
        <v>3.259</v>
      </c>
      <c r="AA150" s="53">
        <v>182.588</v>
      </c>
      <c r="AB150" s="53">
        <f t="shared" si="14"/>
        <v>156.212</v>
      </c>
      <c r="AC150" s="31">
        <v>0.521</v>
      </c>
      <c r="AD150" s="56">
        <v>4.38</v>
      </c>
      <c r="AE150" s="56">
        <f t="shared" si="15"/>
        <v>5.3035000000000005</v>
      </c>
      <c r="AF150" s="28">
        <v>10</v>
      </c>
      <c r="AG150" s="27">
        <v>1615.078070664376</v>
      </c>
    </row>
    <row r="151" spans="1:33" ht="12.75">
      <c r="A151" s="19">
        <f t="shared" si="16"/>
        <v>37095</v>
      </c>
      <c r="B151" s="26">
        <f t="shared" si="21"/>
        <v>204</v>
      </c>
      <c r="C151" s="22">
        <v>0.845023155</v>
      </c>
      <c r="D151" s="63">
        <v>0.845023155</v>
      </c>
      <c r="E151" s="23">
        <v>1413</v>
      </c>
      <c r="F151" s="29">
        <v>0</v>
      </c>
      <c r="G151" s="22">
        <v>40.38939644</v>
      </c>
      <c r="H151" s="22">
        <v>-79.19705444</v>
      </c>
      <c r="I151" s="30">
        <v>873.2</v>
      </c>
      <c r="J151" s="25">
        <f t="shared" si="19"/>
        <v>852.58</v>
      </c>
      <c r="K151" s="24">
        <f t="shared" si="17"/>
        <v>1433.6873278173223</v>
      </c>
      <c r="L151" s="24">
        <f t="shared" si="22"/>
        <v>1653.5873278173224</v>
      </c>
      <c r="M151" s="24">
        <f t="shared" si="18"/>
        <v>1648.4873278173222</v>
      </c>
      <c r="N151" s="27">
        <f t="shared" si="20"/>
        <v>1651.0373278173224</v>
      </c>
      <c r="O151" s="25">
        <v>18.8</v>
      </c>
      <c r="P151" s="25">
        <v>100</v>
      </c>
      <c r="Q151" s="25">
        <v>73.9</v>
      </c>
      <c r="Z151" s="31">
        <v>3.329</v>
      </c>
      <c r="AA151" s="53">
        <v>183.354</v>
      </c>
      <c r="AB151" s="53">
        <f t="shared" si="14"/>
        <v>156.965</v>
      </c>
      <c r="AC151" s="31">
        <v>0.501</v>
      </c>
      <c r="AD151" s="56">
        <v>4.381</v>
      </c>
      <c r="AE151" s="56">
        <f t="shared" si="15"/>
        <v>5.119166666666667</v>
      </c>
      <c r="AF151" s="28">
        <v>10</v>
      </c>
      <c r="AG151" s="27">
        <v>1651.0373278173224</v>
      </c>
    </row>
    <row r="152" spans="1:33" ht="12.75">
      <c r="A152" s="19">
        <f t="shared" si="16"/>
        <v>37095</v>
      </c>
      <c r="B152" s="26">
        <f t="shared" si="21"/>
        <v>204</v>
      </c>
      <c r="C152" s="22">
        <v>0.845138907</v>
      </c>
      <c r="D152" s="63">
        <v>0.845138907</v>
      </c>
      <c r="E152" s="23">
        <v>1423</v>
      </c>
      <c r="F152" s="29">
        <v>0</v>
      </c>
      <c r="G152" s="22">
        <v>40.38861929</v>
      </c>
      <c r="H152" s="22">
        <v>-79.19008793</v>
      </c>
      <c r="I152" s="30">
        <v>872.2</v>
      </c>
      <c r="J152" s="25">
        <f t="shared" si="19"/>
        <v>851.58</v>
      </c>
      <c r="K152" s="24">
        <f t="shared" si="17"/>
        <v>1443.4328356629587</v>
      </c>
      <c r="L152" s="24">
        <f t="shared" si="22"/>
        <v>1663.3328356629588</v>
      </c>
      <c r="M152" s="24">
        <f t="shared" si="18"/>
        <v>1658.2328356629587</v>
      </c>
      <c r="N152" s="27">
        <f t="shared" si="20"/>
        <v>1660.7828356629589</v>
      </c>
      <c r="O152" s="25">
        <v>18.7</v>
      </c>
      <c r="P152" s="25">
        <v>100</v>
      </c>
      <c r="Q152" s="25">
        <v>65.9</v>
      </c>
      <c r="Z152" s="31">
        <v>3.231</v>
      </c>
      <c r="AA152" s="53">
        <v>135.197</v>
      </c>
      <c r="AB152" s="53">
        <f t="shared" si="14"/>
        <v>157.74366666666666</v>
      </c>
      <c r="AC152" s="31">
        <v>0.473</v>
      </c>
      <c r="AD152" s="56">
        <v>4.382</v>
      </c>
      <c r="AE152" s="56">
        <f t="shared" si="15"/>
        <v>4.935</v>
      </c>
      <c r="AF152" s="28">
        <v>10</v>
      </c>
      <c r="AG152" s="27">
        <v>1660.7828356629589</v>
      </c>
    </row>
    <row r="153" spans="1:33" ht="12.75">
      <c r="A153" s="19">
        <f t="shared" si="16"/>
        <v>37095</v>
      </c>
      <c r="B153" s="26">
        <f t="shared" si="21"/>
        <v>204</v>
      </c>
      <c r="C153" s="22">
        <v>0.8452546</v>
      </c>
      <c r="D153" s="63">
        <v>0.8452546</v>
      </c>
      <c r="E153" s="23">
        <v>1433</v>
      </c>
      <c r="F153" s="29">
        <v>0</v>
      </c>
      <c r="G153" s="22">
        <v>40.38794338</v>
      </c>
      <c r="H153" s="22">
        <v>-79.18388057</v>
      </c>
      <c r="I153" s="30">
        <v>870.1</v>
      </c>
      <c r="J153" s="25">
        <f t="shared" si="19"/>
        <v>849.48</v>
      </c>
      <c r="K153" s="24">
        <f t="shared" si="17"/>
        <v>1463.9357065083802</v>
      </c>
      <c r="L153" s="24">
        <f t="shared" si="22"/>
        <v>1683.8357065083803</v>
      </c>
      <c r="M153" s="24">
        <f t="shared" si="18"/>
        <v>1678.7357065083802</v>
      </c>
      <c r="N153" s="27">
        <f t="shared" si="20"/>
        <v>1681.2857065083804</v>
      </c>
      <c r="O153" s="25">
        <v>18.5</v>
      </c>
      <c r="P153" s="25">
        <v>100</v>
      </c>
      <c r="Q153" s="25">
        <v>63.9</v>
      </c>
      <c r="S153" s="20">
        <v>0.0001833</v>
      </c>
      <c r="T153" s="20">
        <v>0.0001327</v>
      </c>
      <c r="U153" s="20">
        <v>8.234E-05</v>
      </c>
      <c r="V153" s="55">
        <v>812.8</v>
      </c>
      <c r="W153" s="55">
        <v>315.1</v>
      </c>
      <c r="X153" s="55">
        <v>309.9</v>
      </c>
      <c r="Y153" s="55">
        <v>18.7</v>
      </c>
      <c r="Z153" s="31">
        <v>3.22</v>
      </c>
      <c r="AA153" s="53">
        <v>135.962</v>
      </c>
      <c r="AB153" s="53">
        <f t="shared" si="14"/>
        <v>158.52216666666666</v>
      </c>
      <c r="AC153" s="31">
        <v>0.462</v>
      </c>
      <c r="AD153" s="56">
        <v>4.383</v>
      </c>
      <c r="AE153" s="56">
        <f t="shared" si="15"/>
        <v>4.7508333333333335</v>
      </c>
      <c r="AF153" s="28">
        <v>10</v>
      </c>
      <c r="AG153" s="27">
        <v>1681.2857065083804</v>
      </c>
    </row>
    <row r="154" spans="1:33" ht="12.75">
      <c r="A154" s="19">
        <f t="shared" si="16"/>
        <v>37095</v>
      </c>
      <c r="B154" s="26">
        <f t="shared" si="21"/>
        <v>204</v>
      </c>
      <c r="C154" s="22">
        <v>0.845370352</v>
      </c>
      <c r="D154" s="63">
        <v>0.845370352</v>
      </c>
      <c r="E154" s="23">
        <v>1443</v>
      </c>
      <c r="F154" s="29">
        <v>0</v>
      </c>
      <c r="G154" s="22">
        <v>40.38733101</v>
      </c>
      <c r="H154" s="22">
        <v>-79.17776247</v>
      </c>
      <c r="I154" s="30">
        <v>869.2</v>
      </c>
      <c r="J154" s="25">
        <f t="shared" si="19"/>
        <v>848.58</v>
      </c>
      <c r="K154" s="24">
        <f t="shared" si="17"/>
        <v>1472.7381715975039</v>
      </c>
      <c r="L154" s="24">
        <f t="shared" si="22"/>
        <v>1692.638171597504</v>
      </c>
      <c r="M154" s="24">
        <f t="shared" si="18"/>
        <v>1687.5381715975038</v>
      </c>
      <c r="N154" s="27">
        <f t="shared" si="20"/>
        <v>1690.0881715975038</v>
      </c>
      <c r="O154" s="25">
        <v>18.5</v>
      </c>
      <c r="P154" s="25">
        <v>100</v>
      </c>
      <c r="Q154" s="25">
        <v>60.3</v>
      </c>
      <c r="Z154" s="31">
        <v>3.359</v>
      </c>
      <c r="AA154" s="53">
        <v>234.652</v>
      </c>
      <c r="AB154" s="53">
        <f t="shared" si="14"/>
        <v>167.442</v>
      </c>
      <c r="AC154" s="31">
        <v>0.381</v>
      </c>
      <c r="AD154" s="56">
        <v>3.273</v>
      </c>
      <c r="AE154" s="56">
        <f t="shared" si="15"/>
        <v>4.3815</v>
      </c>
      <c r="AF154" s="28">
        <v>10</v>
      </c>
      <c r="AG154" s="27">
        <v>1690.0881715975038</v>
      </c>
    </row>
    <row r="155" spans="1:33" ht="12.75">
      <c r="A155" s="19">
        <f t="shared" si="16"/>
        <v>37095</v>
      </c>
      <c r="B155" s="26">
        <f t="shared" si="21"/>
        <v>204</v>
      </c>
      <c r="C155" s="22">
        <v>0.845486104</v>
      </c>
      <c r="D155" s="63">
        <v>0.845486104</v>
      </c>
      <c r="E155" s="23">
        <v>1453</v>
      </c>
      <c r="F155" s="29">
        <v>0</v>
      </c>
      <c r="G155" s="22">
        <v>40.38670791</v>
      </c>
      <c r="H155" s="22">
        <v>-79.17149091</v>
      </c>
      <c r="I155" s="30">
        <v>867.7</v>
      </c>
      <c r="J155" s="25">
        <f t="shared" si="19"/>
        <v>847.08</v>
      </c>
      <c r="K155" s="24">
        <f t="shared" si="17"/>
        <v>1487.429713896168</v>
      </c>
      <c r="L155" s="24">
        <f t="shared" si="22"/>
        <v>1707.3297138961682</v>
      </c>
      <c r="M155" s="24">
        <f t="shared" si="18"/>
        <v>1702.229713896168</v>
      </c>
      <c r="N155" s="27">
        <f t="shared" si="20"/>
        <v>1704.7797138961682</v>
      </c>
      <c r="O155" s="25">
        <v>18.5</v>
      </c>
      <c r="P155" s="25">
        <v>100</v>
      </c>
      <c r="Q155" s="25">
        <v>60.9</v>
      </c>
      <c r="R155" s="20">
        <v>-7.7E-06</v>
      </c>
      <c r="Z155" s="31">
        <v>3.269</v>
      </c>
      <c r="AA155" s="53">
        <v>186.417</v>
      </c>
      <c r="AB155" s="53">
        <f t="shared" si="14"/>
        <v>176.36166666666665</v>
      </c>
      <c r="AC155" s="31">
        <v>0.401</v>
      </c>
      <c r="AD155" s="56">
        <v>3.274</v>
      </c>
      <c r="AE155" s="56">
        <f t="shared" si="15"/>
        <v>4.012166666666666</v>
      </c>
      <c r="AF155" s="28">
        <v>10</v>
      </c>
      <c r="AG155" s="27">
        <v>1704.7797138961682</v>
      </c>
    </row>
    <row r="156" spans="1:33" ht="12.75">
      <c r="A156" s="19">
        <f t="shared" si="16"/>
        <v>37095</v>
      </c>
      <c r="B156" s="26">
        <f t="shared" si="21"/>
        <v>204</v>
      </c>
      <c r="C156" s="22">
        <v>0.845601857</v>
      </c>
      <c r="D156" s="63">
        <v>0.845601857</v>
      </c>
      <c r="E156" s="23">
        <v>1463</v>
      </c>
      <c r="F156" s="29">
        <v>0</v>
      </c>
      <c r="G156" s="22">
        <v>40.38610091</v>
      </c>
      <c r="H156" s="22">
        <v>-79.1650959</v>
      </c>
      <c r="I156" s="30">
        <v>864.2</v>
      </c>
      <c r="J156" s="25">
        <f t="shared" si="19"/>
        <v>843.58</v>
      </c>
      <c r="K156" s="24">
        <f t="shared" si="17"/>
        <v>1521.8114007189397</v>
      </c>
      <c r="L156" s="24">
        <f t="shared" si="22"/>
        <v>1741.7114007189398</v>
      </c>
      <c r="M156" s="24">
        <f t="shared" si="18"/>
        <v>1736.6114007189396</v>
      </c>
      <c r="N156" s="27">
        <f t="shared" si="20"/>
        <v>1739.1614007189396</v>
      </c>
      <c r="O156" s="25">
        <v>18.3</v>
      </c>
      <c r="P156" s="25">
        <v>100</v>
      </c>
      <c r="Q156" s="25">
        <v>55.9</v>
      </c>
      <c r="S156" s="20">
        <v>0.0001712</v>
      </c>
      <c r="T156" s="20">
        <v>0.0001266</v>
      </c>
      <c r="U156" s="20">
        <v>8.144E-05</v>
      </c>
      <c r="V156" s="55">
        <v>807.8</v>
      </c>
      <c r="W156" s="55">
        <v>315.1</v>
      </c>
      <c r="X156" s="55">
        <v>309.8</v>
      </c>
      <c r="Y156" s="55">
        <v>18.5</v>
      </c>
      <c r="Z156" s="31">
        <v>3.329</v>
      </c>
      <c r="AA156" s="53">
        <v>187.26</v>
      </c>
      <c r="AB156" s="53">
        <f t="shared" si="14"/>
        <v>177.14033333333336</v>
      </c>
      <c r="AC156" s="31">
        <v>0.351</v>
      </c>
      <c r="AD156" s="56">
        <v>3.275</v>
      </c>
      <c r="AE156" s="56">
        <f t="shared" si="15"/>
        <v>3.828</v>
      </c>
      <c r="AF156" s="28">
        <v>10</v>
      </c>
      <c r="AG156" s="27">
        <v>1739.1614007189396</v>
      </c>
    </row>
    <row r="157" spans="1:33" ht="12.75">
      <c r="A157" s="19">
        <f t="shared" si="16"/>
        <v>37095</v>
      </c>
      <c r="B157" s="26">
        <f t="shared" si="21"/>
        <v>204</v>
      </c>
      <c r="C157" s="22">
        <v>0.845717609</v>
      </c>
      <c r="D157" s="63">
        <v>0.845717609</v>
      </c>
      <c r="E157" s="23">
        <v>1473</v>
      </c>
      <c r="F157" s="29">
        <v>0</v>
      </c>
      <c r="G157" s="22">
        <v>40.38552668</v>
      </c>
      <c r="H157" s="22">
        <v>-79.15870806</v>
      </c>
      <c r="I157" s="30">
        <v>862.5</v>
      </c>
      <c r="J157" s="25">
        <f t="shared" si="19"/>
        <v>841.88</v>
      </c>
      <c r="K157" s="24">
        <f t="shared" si="17"/>
        <v>1538.5625809540259</v>
      </c>
      <c r="L157" s="24">
        <f t="shared" si="22"/>
        <v>1758.462580954026</v>
      </c>
      <c r="M157" s="24">
        <f t="shared" si="18"/>
        <v>1753.3625809540258</v>
      </c>
      <c r="N157" s="27">
        <f t="shared" si="20"/>
        <v>1755.912580954026</v>
      </c>
      <c r="O157" s="25">
        <v>18</v>
      </c>
      <c r="P157" s="25">
        <v>100</v>
      </c>
      <c r="Q157" s="25">
        <v>61.5</v>
      </c>
      <c r="Z157" s="31">
        <v>3.27</v>
      </c>
      <c r="AA157" s="53">
        <v>188.025</v>
      </c>
      <c r="AB157" s="53">
        <f t="shared" si="14"/>
        <v>177.9188333333333</v>
      </c>
      <c r="AC157" s="31">
        <v>0.342</v>
      </c>
      <c r="AD157" s="56">
        <v>2.166</v>
      </c>
      <c r="AE157" s="56">
        <f t="shared" si="15"/>
        <v>3.458833333333333</v>
      </c>
      <c r="AF157" s="28">
        <v>10</v>
      </c>
      <c r="AG157" s="27">
        <v>1755.912580954026</v>
      </c>
    </row>
    <row r="158" spans="1:33" ht="12.75">
      <c r="A158" s="19">
        <f t="shared" si="16"/>
        <v>37095</v>
      </c>
      <c r="B158" s="26">
        <f t="shared" si="21"/>
        <v>204</v>
      </c>
      <c r="C158" s="22">
        <v>0.845833361</v>
      </c>
      <c r="D158" s="63">
        <v>0.845833361</v>
      </c>
      <c r="E158" s="23">
        <v>1483</v>
      </c>
      <c r="F158" s="29">
        <v>0</v>
      </c>
      <c r="G158" s="22">
        <v>40.38497846</v>
      </c>
      <c r="H158" s="22">
        <v>-79.15259178</v>
      </c>
      <c r="I158" s="30">
        <v>860.3</v>
      </c>
      <c r="J158" s="25">
        <f t="shared" si="19"/>
        <v>839.68</v>
      </c>
      <c r="K158" s="24">
        <f t="shared" si="17"/>
        <v>1560.2908611720964</v>
      </c>
      <c r="L158" s="24">
        <f t="shared" si="22"/>
        <v>1780.1908611720964</v>
      </c>
      <c r="M158" s="24">
        <f t="shared" si="18"/>
        <v>1775.0908611720963</v>
      </c>
      <c r="N158" s="27">
        <f t="shared" si="20"/>
        <v>1777.6408611720963</v>
      </c>
      <c r="O158" s="25">
        <v>18.1</v>
      </c>
      <c r="P158" s="25">
        <v>100</v>
      </c>
      <c r="Q158" s="25">
        <v>60.4</v>
      </c>
      <c r="Z158" s="31">
        <v>3.261</v>
      </c>
      <c r="AA158" s="53">
        <v>188.715</v>
      </c>
      <c r="AB158" s="53">
        <f t="shared" si="14"/>
        <v>186.83849999999998</v>
      </c>
      <c r="AC158" s="31">
        <v>0.331</v>
      </c>
      <c r="AD158" s="56">
        <v>2.166</v>
      </c>
      <c r="AE158" s="56">
        <f t="shared" si="15"/>
        <v>3.0894999999999997</v>
      </c>
      <c r="AF158" s="28">
        <v>10</v>
      </c>
      <c r="AG158" s="27">
        <v>1777.6408611720963</v>
      </c>
    </row>
    <row r="159" spans="1:33" ht="12.75">
      <c r="A159" s="19">
        <f t="shared" si="16"/>
        <v>37095</v>
      </c>
      <c r="B159" s="26">
        <f t="shared" si="21"/>
        <v>204</v>
      </c>
      <c r="C159" s="22">
        <v>0.845949054</v>
      </c>
      <c r="D159" s="63">
        <v>0.845949054</v>
      </c>
      <c r="E159" s="23">
        <v>1493</v>
      </c>
      <c r="F159" s="29">
        <v>0</v>
      </c>
      <c r="G159" s="22">
        <v>40.38437828</v>
      </c>
      <c r="H159" s="22">
        <v>-79.14667242</v>
      </c>
      <c r="I159" s="30">
        <v>858.1</v>
      </c>
      <c r="J159" s="25">
        <f t="shared" si="19"/>
        <v>837.48</v>
      </c>
      <c r="K159" s="24">
        <f t="shared" si="17"/>
        <v>1582.0761452195484</v>
      </c>
      <c r="L159" s="24">
        <f t="shared" si="22"/>
        <v>1801.9761452195485</v>
      </c>
      <c r="M159" s="24">
        <f t="shared" si="18"/>
        <v>1796.8761452195483</v>
      </c>
      <c r="N159" s="27">
        <f t="shared" si="20"/>
        <v>1799.4261452195483</v>
      </c>
      <c r="O159" s="25">
        <v>17.9</v>
      </c>
      <c r="P159" s="25">
        <v>100</v>
      </c>
      <c r="Q159" s="25">
        <v>58.9</v>
      </c>
      <c r="Z159" s="31">
        <v>3.259</v>
      </c>
      <c r="AA159" s="53">
        <v>189.48</v>
      </c>
      <c r="AB159" s="53">
        <f t="shared" si="14"/>
        <v>195.75816666666665</v>
      </c>
      <c r="AC159" s="31">
        <v>0.321</v>
      </c>
      <c r="AD159" s="56">
        <v>2.167</v>
      </c>
      <c r="AE159" s="56">
        <f t="shared" si="15"/>
        <v>2.720166666666667</v>
      </c>
      <c r="AF159" s="28">
        <v>10</v>
      </c>
      <c r="AG159" s="27">
        <v>1799.4261452195483</v>
      </c>
    </row>
    <row r="160" spans="1:33" ht="12.75">
      <c r="A160" s="19">
        <f t="shared" si="16"/>
        <v>37095</v>
      </c>
      <c r="B160" s="26">
        <f t="shared" si="21"/>
        <v>204</v>
      </c>
      <c r="C160" s="22">
        <v>0.846064806</v>
      </c>
      <c r="D160" s="63">
        <v>0.846064806</v>
      </c>
      <c r="E160" s="23">
        <v>1503</v>
      </c>
      <c r="F160" s="29">
        <v>0</v>
      </c>
      <c r="G160" s="22">
        <v>40.38355514</v>
      </c>
      <c r="H160" s="22">
        <v>-79.14082715</v>
      </c>
      <c r="I160" s="30">
        <v>857</v>
      </c>
      <c r="J160" s="25">
        <f t="shared" si="19"/>
        <v>836.38</v>
      </c>
      <c r="K160" s="24">
        <f t="shared" si="17"/>
        <v>1592.990257300765</v>
      </c>
      <c r="L160" s="24">
        <f t="shared" si="22"/>
        <v>1812.8902573007651</v>
      </c>
      <c r="M160" s="24">
        <f t="shared" si="18"/>
        <v>1807.790257300765</v>
      </c>
      <c r="N160" s="27">
        <f t="shared" si="20"/>
        <v>1810.3402573007652</v>
      </c>
      <c r="O160" s="25">
        <v>17.4</v>
      </c>
      <c r="P160" s="25">
        <v>100</v>
      </c>
      <c r="Q160" s="25">
        <v>58.4</v>
      </c>
      <c r="S160" s="20">
        <v>0.0001574</v>
      </c>
      <c r="T160" s="20">
        <v>0.0001153</v>
      </c>
      <c r="U160" s="20">
        <v>7.218E-05</v>
      </c>
      <c r="V160" s="55">
        <v>800.7</v>
      </c>
      <c r="W160" s="55">
        <v>315.1</v>
      </c>
      <c r="X160" s="55">
        <v>309.7</v>
      </c>
      <c r="Y160" s="55">
        <v>17.6</v>
      </c>
      <c r="Z160" s="31">
        <v>3.279</v>
      </c>
      <c r="AA160" s="53">
        <v>190.323</v>
      </c>
      <c r="AB160" s="53">
        <f t="shared" si="14"/>
        <v>188.37</v>
      </c>
      <c r="AC160" s="31">
        <v>0.311</v>
      </c>
      <c r="AD160" s="56">
        <v>2.168</v>
      </c>
      <c r="AE160" s="56">
        <f t="shared" si="15"/>
        <v>2.536</v>
      </c>
      <c r="AF160" s="28">
        <v>10</v>
      </c>
      <c r="AG160" s="27">
        <v>1810.3402573007652</v>
      </c>
    </row>
    <row r="161" spans="1:33" ht="12.75">
      <c r="A161" s="19">
        <f t="shared" si="16"/>
        <v>37095</v>
      </c>
      <c r="B161" s="26">
        <f t="shared" si="21"/>
        <v>204</v>
      </c>
      <c r="C161" s="22">
        <v>0.846180558</v>
      </c>
      <c r="D161" s="63">
        <v>0.846180558</v>
      </c>
      <c r="E161" s="23">
        <v>1513</v>
      </c>
      <c r="F161" s="29">
        <v>0</v>
      </c>
      <c r="G161" s="22">
        <v>40.38267197</v>
      </c>
      <c r="H161" s="22">
        <v>-79.13502823</v>
      </c>
      <c r="I161" s="30">
        <v>855.1</v>
      </c>
      <c r="J161" s="25">
        <f t="shared" si="19"/>
        <v>834.48</v>
      </c>
      <c r="K161" s="24">
        <f t="shared" si="17"/>
        <v>1611.8757586681534</v>
      </c>
      <c r="L161" s="24">
        <f t="shared" si="22"/>
        <v>1831.7757586681535</v>
      </c>
      <c r="M161" s="24">
        <f t="shared" si="18"/>
        <v>1826.6757586681533</v>
      </c>
      <c r="N161" s="27">
        <f t="shared" si="20"/>
        <v>1829.2257586681535</v>
      </c>
      <c r="O161" s="25">
        <v>17.4</v>
      </c>
      <c r="P161" s="25">
        <v>100</v>
      </c>
      <c r="Q161" s="25">
        <v>61.4</v>
      </c>
      <c r="R161" s="20">
        <v>4.83E-06</v>
      </c>
      <c r="Z161" s="31">
        <v>3.307</v>
      </c>
      <c r="AA161" s="53">
        <v>191.089</v>
      </c>
      <c r="AB161" s="53">
        <f t="shared" si="14"/>
        <v>189.14866666666668</v>
      </c>
      <c r="AC161" s="31">
        <v>0.311</v>
      </c>
      <c r="AD161" s="56">
        <v>2.169</v>
      </c>
      <c r="AE161" s="56">
        <f t="shared" si="15"/>
        <v>2.3518333333333334</v>
      </c>
      <c r="AF161" s="28">
        <v>10</v>
      </c>
      <c r="AG161" s="27">
        <v>1829.2257586681535</v>
      </c>
    </row>
    <row r="162" spans="1:33" ht="12.75">
      <c r="A162" s="19">
        <f t="shared" si="16"/>
        <v>37095</v>
      </c>
      <c r="B162" s="26">
        <f t="shared" si="21"/>
        <v>204</v>
      </c>
      <c r="C162" s="22">
        <v>0.84629631</v>
      </c>
      <c r="D162" s="63">
        <v>0.84629631</v>
      </c>
      <c r="E162" s="23">
        <v>1523</v>
      </c>
      <c r="F162" s="29">
        <v>0</v>
      </c>
      <c r="G162" s="22">
        <v>40.38176738</v>
      </c>
      <c r="H162" s="22">
        <v>-79.12926277</v>
      </c>
      <c r="I162" s="30">
        <v>852.5</v>
      </c>
      <c r="J162" s="25">
        <f t="shared" si="19"/>
        <v>831.88</v>
      </c>
      <c r="K162" s="24">
        <f t="shared" si="17"/>
        <v>1637.7888759869827</v>
      </c>
      <c r="L162" s="24">
        <f t="shared" si="22"/>
        <v>1857.6888759869828</v>
      </c>
      <c r="M162" s="24">
        <f t="shared" si="18"/>
        <v>1852.5888759869827</v>
      </c>
      <c r="N162" s="27">
        <f t="shared" si="20"/>
        <v>1855.1388759869828</v>
      </c>
      <c r="O162" s="25">
        <v>17.3</v>
      </c>
      <c r="P162" s="25">
        <v>100</v>
      </c>
      <c r="Q162" s="25">
        <v>57.5</v>
      </c>
      <c r="Z162" s="31">
        <v>3.231</v>
      </c>
      <c r="AA162" s="53">
        <v>142.778</v>
      </c>
      <c r="AB162" s="53">
        <f t="shared" si="14"/>
        <v>181.735</v>
      </c>
      <c r="AC162" s="31">
        <v>0.292</v>
      </c>
      <c r="AD162" s="56">
        <v>2.17</v>
      </c>
      <c r="AE162" s="56">
        <f t="shared" si="15"/>
        <v>2.167666666666667</v>
      </c>
      <c r="AF162" s="28">
        <v>10</v>
      </c>
      <c r="AG162" s="27">
        <v>1855.1388759869828</v>
      </c>
    </row>
    <row r="163" spans="1:33" ht="12.75">
      <c r="A163" s="19">
        <f t="shared" si="16"/>
        <v>37095</v>
      </c>
      <c r="B163" s="26">
        <f t="shared" si="21"/>
        <v>204</v>
      </c>
      <c r="C163" s="22">
        <v>0.846412063</v>
      </c>
      <c r="D163" s="63">
        <v>0.846412063</v>
      </c>
      <c r="E163" s="23">
        <v>1533</v>
      </c>
      <c r="F163" s="29">
        <v>0</v>
      </c>
      <c r="G163" s="22">
        <v>40.38087517</v>
      </c>
      <c r="H163" s="22">
        <v>-79.1233419</v>
      </c>
      <c r="I163" s="30">
        <v>853.8</v>
      </c>
      <c r="J163" s="25">
        <f t="shared" si="19"/>
        <v>833.18</v>
      </c>
      <c r="K163" s="24">
        <f t="shared" si="17"/>
        <v>1624.8222093478464</v>
      </c>
      <c r="L163" s="24">
        <f t="shared" si="22"/>
        <v>1844.7222093478465</v>
      </c>
      <c r="M163" s="24">
        <f t="shared" si="18"/>
        <v>1839.6222093478464</v>
      </c>
      <c r="N163" s="27">
        <f t="shared" si="20"/>
        <v>1842.1722093478465</v>
      </c>
      <c r="O163" s="25">
        <v>17.5</v>
      </c>
      <c r="P163" s="25">
        <v>100</v>
      </c>
      <c r="Q163" s="25">
        <v>60.5</v>
      </c>
      <c r="S163" s="20">
        <v>0.0001642</v>
      </c>
      <c r="T163" s="20">
        <v>0.0001203</v>
      </c>
      <c r="U163" s="20">
        <v>7.371E-05</v>
      </c>
      <c r="V163" s="55">
        <v>795.3</v>
      </c>
      <c r="W163" s="55">
        <v>315</v>
      </c>
      <c r="X163" s="55">
        <v>309.6</v>
      </c>
      <c r="Y163" s="55">
        <v>16.7</v>
      </c>
      <c r="Z163" s="31">
        <v>3.201</v>
      </c>
      <c r="AA163" s="53">
        <v>143.544</v>
      </c>
      <c r="AB163" s="53">
        <f t="shared" si="14"/>
        <v>174.32150000000001</v>
      </c>
      <c r="AC163" s="31">
        <v>0.282</v>
      </c>
      <c r="AD163" s="56">
        <v>2.17</v>
      </c>
      <c r="AE163" s="56">
        <f t="shared" si="15"/>
        <v>2.1683333333333334</v>
      </c>
      <c r="AF163" s="28">
        <v>10</v>
      </c>
      <c r="AG163" s="27">
        <v>1842.1722093478465</v>
      </c>
    </row>
    <row r="164" spans="1:33" ht="12.75">
      <c r="A164" s="19">
        <f t="shared" si="16"/>
        <v>37095</v>
      </c>
      <c r="B164" s="26">
        <f t="shared" si="21"/>
        <v>204</v>
      </c>
      <c r="C164" s="22">
        <v>0.846527755</v>
      </c>
      <c r="D164" s="63">
        <v>0.846527755</v>
      </c>
      <c r="E164" s="23">
        <v>1543</v>
      </c>
      <c r="F164" s="29">
        <v>0</v>
      </c>
      <c r="G164" s="22">
        <v>40.37988366</v>
      </c>
      <c r="H164" s="22">
        <v>-79.11727348</v>
      </c>
      <c r="I164" s="30">
        <v>851.8</v>
      </c>
      <c r="J164" s="25">
        <f t="shared" si="19"/>
        <v>831.18</v>
      </c>
      <c r="K164" s="24">
        <f t="shared" si="17"/>
        <v>1644.779322878467</v>
      </c>
      <c r="L164" s="24">
        <f t="shared" si="22"/>
        <v>1864.679322878467</v>
      </c>
      <c r="M164" s="24">
        <f t="shared" si="18"/>
        <v>1859.5793228784669</v>
      </c>
      <c r="N164" s="27">
        <f t="shared" si="20"/>
        <v>1862.129322878467</v>
      </c>
      <c r="O164" s="25">
        <v>17.2</v>
      </c>
      <c r="P164" s="25">
        <v>100</v>
      </c>
      <c r="Q164" s="25">
        <v>63.9</v>
      </c>
      <c r="Z164" s="31">
        <v>3.329</v>
      </c>
      <c r="AA164" s="53">
        <v>193.386</v>
      </c>
      <c r="AB164" s="53">
        <f t="shared" si="14"/>
        <v>175.10000000000002</v>
      </c>
      <c r="AC164" s="31">
        <v>0.241</v>
      </c>
      <c r="AD164" s="56">
        <v>1.061</v>
      </c>
      <c r="AE164" s="56">
        <f t="shared" si="15"/>
        <v>1.9841666666666666</v>
      </c>
      <c r="AF164" s="28">
        <v>10</v>
      </c>
      <c r="AG164" s="27">
        <v>1862.129322878467</v>
      </c>
    </row>
    <row r="165" spans="1:33" ht="12.75">
      <c r="A165" s="19">
        <f t="shared" si="16"/>
        <v>37095</v>
      </c>
      <c r="B165" s="26">
        <f t="shared" si="21"/>
        <v>204</v>
      </c>
      <c r="C165" s="22">
        <v>0.846643507</v>
      </c>
      <c r="D165" s="63">
        <v>0.846643507</v>
      </c>
      <c r="E165" s="23">
        <v>1553</v>
      </c>
      <c r="F165" s="29">
        <v>0</v>
      </c>
      <c r="G165" s="22">
        <v>40.37868248</v>
      </c>
      <c r="H165" s="22">
        <v>-79.1110223</v>
      </c>
      <c r="I165" s="30">
        <v>851.8</v>
      </c>
      <c r="J165" s="25">
        <f t="shared" si="19"/>
        <v>831.18</v>
      </c>
      <c r="K165" s="24">
        <f t="shared" si="17"/>
        <v>1644.779322878467</v>
      </c>
      <c r="L165" s="24">
        <f t="shared" si="22"/>
        <v>1864.679322878467</v>
      </c>
      <c r="M165" s="24">
        <f t="shared" si="18"/>
        <v>1859.5793228784669</v>
      </c>
      <c r="N165" s="27">
        <f t="shared" si="20"/>
        <v>1862.129322878467</v>
      </c>
      <c r="O165" s="25">
        <v>17.3</v>
      </c>
      <c r="P165" s="25">
        <v>100</v>
      </c>
      <c r="Q165" s="25">
        <v>65.2</v>
      </c>
      <c r="Z165" s="31">
        <v>3.201</v>
      </c>
      <c r="AA165" s="53">
        <v>145.152</v>
      </c>
      <c r="AB165" s="53">
        <f t="shared" si="14"/>
        <v>167.712</v>
      </c>
      <c r="AC165" s="31">
        <v>0.25</v>
      </c>
      <c r="AD165" s="56">
        <v>1.062</v>
      </c>
      <c r="AE165" s="56">
        <f t="shared" si="15"/>
        <v>1.7999999999999998</v>
      </c>
      <c r="AF165" s="28">
        <v>10</v>
      </c>
      <c r="AG165" s="27">
        <v>1862.129322878467</v>
      </c>
    </row>
    <row r="166" spans="1:33" ht="12.75">
      <c r="A166" s="19">
        <f t="shared" si="16"/>
        <v>37095</v>
      </c>
      <c r="B166" s="26">
        <f t="shared" si="21"/>
        <v>204</v>
      </c>
      <c r="C166" s="22">
        <v>0.84675926</v>
      </c>
      <c r="D166" s="63">
        <v>0.84675926</v>
      </c>
      <c r="E166" s="23">
        <v>1563</v>
      </c>
      <c r="F166" s="29">
        <v>0</v>
      </c>
      <c r="G166" s="22">
        <v>40.37734223</v>
      </c>
      <c r="H166" s="22">
        <v>-79.10467837</v>
      </c>
      <c r="I166" s="30">
        <v>851.7</v>
      </c>
      <c r="J166" s="25">
        <f t="shared" si="19"/>
        <v>831.08</v>
      </c>
      <c r="K166" s="24">
        <f t="shared" si="17"/>
        <v>1645.778438706557</v>
      </c>
      <c r="L166" s="24">
        <f t="shared" si="22"/>
        <v>1865.678438706557</v>
      </c>
      <c r="M166" s="24">
        <f t="shared" si="18"/>
        <v>1860.5784387065569</v>
      </c>
      <c r="N166" s="27">
        <f t="shared" si="20"/>
        <v>1863.128438706557</v>
      </c>
      <c r="O166" s="25">
        <v>17.6</v>
      </c>
      <c r="P166" s="25">
        <v>100</v>
      </c>
      <c r="Q166" s="25">
        <v>62.9</v>
      </c>
      <c r="S166" s="20">
        <v>0.000187</v>
      </c>
      <c r="T166" s="20">
        <v>0.000138</v>
      </c>
      <c r="U166" s="20">
        <v>8.742E-05</v>
      </c>
      <c r="V166" s="55">
        <v>792.2</v>
      </c>
      <c r="W166" s="55">
        <v>315</v>
      </c>
      <c r="X166" s="55">
        <v>309.5</v>
      </c>
      <c r="Y166" s="55">
        <v>16.5</v>
      </c>
      <c r="Z166" s="31">
        <v>3.201</v>
      </c>
      <c r="AA166" s="53">
        <v>145.841</v>
      </c>
      <c r="AB166" s="53">
        <f t="shared" si="14"/>
        <v>160.29833333333332</v>
      </c>
      <c r="AC166" s="31">
        <v>0.271</v>
      </c>
      <c r="AD166" s="56">
        <v>2.173</v>
      </c>
      <c r="AE166" s="56">
        <f t="shared" si="15"/>
        <v>1.8008333333333333</v>
      </c>
      <c r="AF166" s="28">
        <v>10</v>
      </c>
      <c r="AG166" s="27">
        <v>1863.128438706557</v>
      </c>
    </row>
    <row r="167" spans="1:33" ht="12.75">
      <c r="A167" s="19">
        <f t="shared" si="16"/>
        <v>37095</v>
      </c>
      <c r="B167" s="26">
        <f t="shared" si="21"/>
        <v>204</v>
      </c>
      <c r="C167" s="22">
        <v>0.846875012</v>
      </c>
      <c r="D167" s="63">
        <v>0.846875012</v>
      </c>
      <c r="E167" s="23">
        <v>1573</v>
      </c>
      <c r="F167" s="29">
        <v>0</v>
      </c>
      <c r="G167" s="22">
        <v>40.37593461</v>
      </c>
      <c r="H167" s="22">
        <v>-79.09810798</v>
      </c>
      <c r="I167" s="30">
        <v>850.1</v>
      </c>
      <c r="J167" s="25">
        <f t="shared" si="19"/>
        <v>829.48</v>
      </c>
      <c r="K167" s="24">
        <f t="shared" si="17"/>
        <v>1661.780662422455</v>
      </c>
      <c r="L167" s="24">
        <f t="shared" si="22"/>
        <v>1881.680662422455</v>
      </c>
      <c r="M167" s="24">
        <f t="shared" si="18"/>
        <v>1876.580662422455</v>
      </c>
      <c r="N167" s="27">
        <f t="shared" si="20"/>
        <v>1879.1306624224549</v>
      </c>
      <c r="O167" s="25">
        <v>17.6</v>
      </c>
      <c r="P167" s="25">
        <v>100</v>
      </c>
      <c r="Q167" s="25">
        <v>64.5</v>
      </c>
      <c r="R167" s="20">
        <v>6.61E-06</v>
      </c>
      <c r="Z167" s="31">
        <v>3.23</v>
      </c>
      <c r="AA167" s="53">
        <v>146.683</v>
      </c>
      <c r="AB167" s="53">
        <f t="shared" si="14"/>
        <v>152.8973333333333</v>
      </c>
      <c r="AC167" s="31">
        <v>0.251</v>
      </c>
      <c r="AD167" s="56">
        <v>2.173</v>
      </c>
      <c r="AE167" s="56">
        <f t="shared" si="15"/>
        <v>1.8014999999999999</v>
      </c>
      <c r="AF167" s="28">
        <v>10</v>
      </c>
      <c r="AG167" s="27">
        <v>1879.1306624224549</v>
      </c>
    </row>
    <row r="168" spans="1:33" ht="12.75">
      <c r="A168" s="19">
        <f t="shared" si="16"/>
        <v>37095</v>
      </c>
      <c r="B168" s="26">
        <f t="shared" si="21"/>
        <v>204</v>
      </c>
      <c r="C168" s="22">
        <v>0.846990764</v>
      </c>
      <c r="D168" s="63">
        <v>0.846990764</v>
      </c>
      <c r="E168" s="23">
        <v>1583</v>
      </c>
      <c r="F168" s="29">
        <v>0</v>
      </c>
      <c r="G168" s="22">
        <v>40.37430703</v>
      </c>
      <c r="H168" s="22">
        <v>-79.09117233</v>
      </c>
      <c r="I168" s="30">
        <v>851.6</v>
      </c>
      <c r="J168" s="25">
        <f t="shared" si="19"/>
        <v>830.98</v>
      </c>
      <c r="K168" s="24">
        <f t="shared" si="17"/>
        <v>1646.7776747608543</v>
      </c>
      <c r="L168" s="24">
        <f t="shared" si="22"/>
        <v>1866.6776747608544</v>
      </c>
      <c r="M168" s="24">
        <f t="shared" si="18"/>
        <v>1861.5776747608543</v>
      </c>
      <c r="N168" s="27">
        <f t="shared" si="20"/>
        <v>1864.1276747608545</v>
      </c>
      <c r="O168" s="25">
        <v>17.7</v>
      </c>
      <c r="P168" s="25">
        <v>100</v>
      </c>
      <c r="Q168" s="25">
        <v>65.4</v>
      </c>
      <c r="Z168" s="31">
        <v>3.339</v>
      </c>
      <c r="AA168" s="53">
        <v>196.449</v>
      </c>
      <c r="AB168" s="53">
        <f t="shared" si="14"/>
        <v>161.8425</v>
      </c>
      <c r="AC168" s="31">
        <v>0.262</v>
      </c>
      <c r="AD168" s="56">
        <v>2.174</v>
      </c>
      <c r="AE168" s="56">
        <f t="shared" si="15"/>
        <v>1.8021666666666665</v>
      </c>
      <c r="AF168" s="28">
        <v>10</v>
      </c>
      <c r="AG168" s="27">
        <v>1864.1276747608545</v>
      </c>
    </row>
    <row r="169" spans="1:33" ht="12.75">
      <c r="A169" s="19">
        <f t="shared" si="16"/>
        <v>37095</v>
      </c>
      <c r="B169" s="26">
        <f t="shared" si="21"/>
        <v>204</v>
      </c>
      <c r="C169" s="22">
        <v>0.847106457</v>
      </c>
      <c r="D169" s="63">
        <v>0.847106457</v>
      </c>
      <c r="E169" s="23">
        <v>1593</v>
      </c>
      <c r="F169" s="29">
        <v>0</v>
      </c>
      <c r="G169" s="22">
        <v>40.37274207</v>
      </c>
      <c r="H169" s="22">
        <v>-79.08436452</v>
      </c>
      <c r="I169" s="30">
        <v>851.5</v>
      </c>
      <c r="J169" s="25">
        <f t="shared" si="19"/>
        <v>830.88</v>
      </c>
      <c r="K169" s="24">
        <f t="shared" si="17"/>
        <v>1647.777031070293</v>
      </c>
      <c r="L169" s="24">
        <f t="shared" si="22"/>
        <v>1867.6770310702932</v>
      </c>
      <c r="M169" s="24">
        <f t="shared" si="18"/>
        <v>1862.577031070293</v>
      </c>
      <c r="N169" s="27">
        <f t="shared" si="20"/>
        <v>1865.127031070293</v>
      </c>
      <c r="O169" s="25">
        <v>18</v>
      </c>
      <c r="P169" s="25">
        <v>100</v>
      </c>
      <c r="Q169" s="25">
        <v>69.4</v>
      </c>
      <c r="S169" s="20">
        <v>0.0001965</v>
      </c>
      <c r="T169" s="20">
        <v>0.0001461</v>
      </c>
      <c r="U169" s="20">
        <v>9.187E-05</v>
      </c>
      <c r="V169" s="55">
        <v>791.1</v>
      </c>
      <c r="W169" s="55">
        <v>315</v>
      </c>
      <c r="X169" s="55">
        <v>309.4</v>
      </c>
      <c r="Y169" s="55">
        <v>16.7</v>
      </c>
      <c r="Z169" s="31">
        <v>3.347</v>
      </c>
      <c r="AA169" s="53">
        <v>197.138</v>
      </c>
      <c r="AB169" s="53">
        <f t="shared" si="14"/>
        <v>170.7748333333333</v>
      </c>
      <c r="AC169" s="31">
        <v>0.291</v>
      </c>
      <c r="AD169" s="56">
        <v>2.175</v>
      </c>
      <c r="AE169" s="56">
        <f t="shared" si="15"/>
        <v>1.8030000000000002</v>
      </c>
      <c r="AF169" s="28">
        <v>10</v>
      </c>
      <c r="AG169" s="27">
        <v>1865.127031070293</v>
      </c>
    </row>
    <row r="170" spans="1:33" ht="12.75">
      <c r="A170" s="19">
        <f t="shared" si="16"/>
        <v>37095</v>
      </c>
      <c r="B170" s="26">
        <f t="shared" si="21"/>
        <v>204</v>
      </c>
      <c r="C170" s="22">
        <v>0.847222209</v>
      </c>
      <c r="D170" s="63">
        <v>0.847222209</v>
      </c>
      <c r="E170" s="23">
        <v>1603</v>
      </c>
      <c r="F170" s="29">
        <v>0</v>
      </c>
      <c r="G170" s="22">
        <v>40.37111073</v>
      </c>
      <c r="H170" s="22">
        <v>-79.07719513</v>
      </c>
      <c r="I170" s="30">
        <v>850.2</v>
      </c>
      <c r="J170" s="25">
        <f t="shared" si="19"/>
        <v>829.58</v>
      </c>
      <c r="K170" s="24">
        <f t="shared" si="17"/>
        <v>1660.779619496695</v>
      </c>
      <c r="L170" s="24">
        <f t="shared" si="22"/>
        <v>1880.679619496695</v>
      </c>
      <c r="M170" s="24">
        <f t="shared" si="18"/>
        <v>1875.579619496695</v>
      </c>
      <c r="N170" s="27">
        <f t="shared" si="20"/>
        <v>1878.1296194966949</v>
      </c>
      <c r="O170" s="25">
        <v>18</v>
      </c>
      <c r="P170" s="25">
        <v>100</v>
      </c>
      <c r="Q170" s="25">
        <v>68.3</v>
      </c>
      <c r="Z170" s="31">
        <v>3.219</v>
      </c>
      <c r="AA170" s="53">
        <v>148.904</v>
      </c>
      <c r="AB170" s="53">
        <f t="shared" si="14"/>
        <v>163.36116666666666</v>
      </c>
      <c r="AC170" s="31">
        <v>0.281</v>
      </c>
      <c r="AD170" s="56">
        <v>2.176</v>
      </c>
      <c r="AE170" s="56">
        <f t="shared" si="15"/>
        <v>1.9888333333333337</v>
      </c>
      <c r="AF170" s="28">
        <v>10</v>
      </c>
      <c r="AG170" s="27">
        <v>1878.1296194966949</v>
      </c>
    </row>
    <row r="171" spans="1:33" ht="12.75">
      <c r="A171" s="19">
        <f t="shared" si="16"/>
        <v>37095</v>
      </c>
      <c r="B171" s="26">
        <f t="shared" si="21"/>
        <v>204</v>
      </c>
      <c r="C171" s="22">
        <v>0.847337961</v>
      </c>
      <c r="D171" s="63">
        <v>0.847337961</v>
      </c>
      <c r="E171" s="23">
        <v>1613</v>
      </c>
      <c r="F171" s="29">
        <v>0</v>
      </c>
      <c r="G171" s="22">
        <v>40.36942485</v>
      </c>
      <c r="H171" s="22">
        <v>-79.0698333</v>
      </c>
      <c r="I171" s="30">
        <v>849.5</v>
      </c>
      <c r="J171" s="25">
        <f t="shared" si="19"/>
        <v>828.88</v>
      </c>
      <c r="K171" s="24">
        <f t="shared" si="17"/>
        <v>1667.7894554958527</v>
      </c>
      <c r="L171" s="24">
        <f t="shared" si="22"/>
        <v>1887.6894554958528</v>
      </c>
      <c r="M171" s="24">
        <f t="shared" si="18"/>
        <v>1882.5894554958527</v>
      </c>
      <c r="N171" s="27">
        <f t="shared" si="20"/>
        <v>1885.1394554958529</v>
      </c>
      <c r="O171" s="25">
        <v>17.9</v>
      </c>
      <c r="P171" s="25">
        <v>100</v>
      </c>
      <c r="Q171" s="25">
        <v>67.9</v>
      </c>
      <c r="Z171" s="31">
        <v>3.25</v>
      </c>
      <c r="AA171" s="53">
        <v>149.747</v>
      </c>
      <c r="AB171" s="53">
        <f t="shared" si="14"/>
        <v>164.12699999999998</v>
      </c>
      <c r="AC171" s="31">
        <v>0.251</v>
      </c>
      <c r="AD171" s="56">
        <v>2.177</v>
      </c>
      <c r="AE171" s="56">
        <f t="shared" si="15"/>
        <v>2.1746666666666665</v>
      </c>
      <c r="AF171" s="28">
        <v>10</v>
      </c>
      <c r="AG171" s="27">
        <v>1885.1394554958529</v>
      </c>
    </row>
    <row r="172" spans="1:33" ht="12.75">
      <c r="A172" s="19">
        <f t="shared" si="16"/>
        <v>37095</v>
      </c>
      <c r="B172" s="26">
        <f t="shared" si="21"/>
        <v>204</v>
      </c>
      <c r="C172" s="22">
        <v>0.847453713</v>
      </c>
      <c r="D172" s="63">
        <v>0.847453713</v>
      </c>
      <c r="E172" s="23">
        <v>1623</v>
      </c>
      <c r="F172" s="29">
        <v>0</v>
      </c>
      <c r="G172" s="22">
        <v>40.36772412</v>
      </c>
      <c r="H172" s="22">
        <v>-79.06249423</v>
      </c>
      <c r="I172" s="30">
        <v>848.7</v>
      </c>
      <c r="J172" s="25">
        <f t="shared" si="19"/>
        <v>828.08</v>
      </c>
      <c r="K172" s="24">
        <f t="shared" si="17"/>
        <v>1675.8079491393798</v>
      </c>
      <c r="L172" s="24">
        <f t="shared" si="22"/>
        <v>1895.70794913938</v>
      </c>
      <c r="M172" s="24">
        <f t="shared" si="18"/>
        <v>1890.6079491393798</v>
      </c>
      <c r="N172" s="27">
        <f t="shared" si="20"/>
        <v>1893.15794913938</v>
      </c>
      <c r="O172" s="25">
        <v>17.6</v>
      </c>
      <c r="P172" s="25">
        <v>100</v>
      </c>
      <c r="Q172" s="25">
        <v>68</v>
      </c>
      <c r="S172" s="20">
        <v>0.0002052</v>
      </c>
      <c r="T172" s="20">
        <v>0.0001512</v>
      </c>
      <c r="U172" s="20">
        <v>9.509E-05</v>
      </c>
      <c r="V172" s="55">
        <v>790</v>
      </c>
      <c r="W172" s="55">
        <v>315</v>
      </c>
      <c r="X172" s="55">
        <v>309.3</v>
      </c>
      <c r="Y172" s="55">
        <v>16.5</v>
      </c>
      <c r="Z172" s="31">
        <v>3.26</v>
      </c>
      <c r="AA172" s="53">
        <v>199.512</v>
      </c>
      <c r="AB172" s="53">
        <f t="shared" si="14"/>
        <v>173.07216666666667</v>
      </c>
      <c r="AC172" s="31">
        <v>0.252</v>
      </c>
      <c r="AD172" s="56">
        <v>2.177</v>
      </c>
      <c r="AE172" s="56">
        <f t="shared" si="15"/>
        <v>2.175333333333333</v>
      </c>
      <c r="AF172" s="28">
        <v>10</v>
      </c>
      <c r="AG172" s="27">
        <v>1893.15794913938</v>
      </c>
    </row>
    <row r="173" spans="1:33" ht="12.75">
      <c r="A173" s="19">
        <f t="shared" si="16"/>
        <v>37095</v>
      </c>
      <c r="B173" s="26">
        <f t="shared" si="21"/>
        <v>204</v>
      </c>
      <c r="C173" s="22">
        <v>0.847569466</v>
      </c>
      <c r="D173" s="63">
        <v>0.847569466</v>
      </c>
      <c r="E173" s="23">
        <v>1633</v>
      </c>
      <c r="F173" s="29">
        <v>0</v>
      </c>
      <c r="G173" s="22">
        <v>40.3660374</v>
      </c>
      <c r="H173" s="22">
        <v>-79.05523656</v>
      </c>
      <c r="I173" s="30">
        <v>849.7</v>
      </c>
      <c r="J173" s="25">
        <f t="shared" si="19"/>
        <v>829.08</v>
      </c>
      <c r="K173" s="24">
        <f t="shared" si="17"/>
        <v>1665.7860413212586</v>
      </c>
      <c r="L173" s="24">
        <f t="shared" si="22"/>
        <v>1885.6860413212587</v>
      </c>
      <c r="M173" s="24">
        <f t="shared" si="18"/>
        <v>1880.5860413212586</v>
      </c>
      <c r="N173" s="27">
        <f t="shared" si="20"/>
        <v>1883.1360413212587</v>
      </c>
      <c r="O173" s="25">
        <v>18</v>
      </c>
      <c r="P173" s="25">
        <v>100</v>
      </c>
      <c r="Q173" s="25">
        <v>71.5</v>
      </c>
      <c r="R173" s="20">
        <v>9.56E-06</v>
      </c>
      <c r="Z173" s="31">
        <v>3.241</v>
      </c>
      <c r="AA173" s="53">
        <v>151.202</v>
      </c>
      <c r="AB173" s="53">
        <f t="shared" si="14"/>
        <v>173.82533333333333</v>
      </c>
      <c r="AC173" s="31">
        <v>0.283</v>
      </c>
      <c r="AD173" s="56">
        <v>2.178</v>
      </c>
      <c r="AE173" s="56">
        <f t="shared" si="15"/>
        <v>2.1761666666666666</v>
      </c>
      <c r="AF173" s="28">
        <v>10</v>
      </c>
      <c r="AG173" s="27">
        <v>1883.1360413212587</v>
      </c>
    </row>
    <row r="174" spans="1:33" ht="12.75">
      <c r="A174" s="19">
        <f t="shared" si="16"/>
        <v>37095</v>
      </c>
      <c r="B174" s="26">
        <f t="shared" si="21"/>
        <v>204</v>
      </c>
      <c r="C174" s="22">
        <v>0.847685158</v>
      </c>
      <c r="D174" s="63">
        <v>0.847685158</v>
      </c>
      <c r="E174" s="23">
        <v>1643</v>
      </c>
      <c r="F174" s="29">
        <v>0</v>
      </c>
      <c r="G174" s="22">
        <v>40.3643462</v>
      </c>
      <c r="H174" s="22">
        <v>-79.04769987</v>
      </c>
      <c r="I174" s="30">
        <v>848.9</v>
      </c>
      <c r="J174" s="25">
        <f t="shared" si="19"/>
        <v>828.28</v>
      </c>
      <c r="K174" s="24">
        <f t="shared" si="17"/>
        <v>1673.8025997196037</v>
      </c>
      <c r="L174" s="24">
        <f t="shared" si="22"/>
        <v>1893.7025997196038</v>
      </c>
      <c r="M174" s="24">
        <f t="shared" si="18"/>
        <v>1888.6025997196036</v>
      </c>
      <c r="N174" s="27">
        <f t="shared" si="20"/>
        <v>1891.1525997196036</v>
      </c>
      <c r="O174" s="25">
        <v>17.6</v>
      </c>
      <c r="P174" s="25">
        <v>100</v>
      </c>
      <c r="Q174" s="25">
        <v>70.4</v>
      </c>
      <c r="Z174" s="31">
        <v>3.211</v>
      </c>
      <c r="AA174" s="53">
        <v>151.967</v>
      </c>
      <c r="AB174" s="53">
        <f t="shared" si="14"/>
        <v>166.41166666666666</v>
      </c>
      <c r="AC174" s="31">
        <v>0.251</v>
      </c>
      <c r="AD174" s="56">
        <v>2.179</v>
      </c>
      <c r="AE174" s="56">
        <f t="shared" si="15"/>
        <v>2.177</v>
      </c>
      <c r="AF174" s="28">
        <v>10</v>
      </c>
      <c r="AG174" s="27">
        <v>1891.1525997196036</v>
      </c>
    </row>
    <row r="175" spans="1:33" ht="12.75">
      <c r="A175" s="19">
        <f t="shared" si="16"/>
        <v>37095</v>
      </c>
      <c r="B175" s="26">
        <f t="shared" si="21"/>
        <v>204</v>
      </c>
      <c r="C175" s="22">
        <v>0.84780091</v>
      </c>
      <c r="D175" s="63">
        <v>0.84780091</v>
      </c>
      <c r="E175" s="23">
        <v>1653</v>
      </c>
      <c r="F175" s="29">
        <v>0</v>
      </c>
      <c r="G175" s="22">
        <v>40.36254781</v>
      </c>
      <c r="H175" s="22">
        <v>-79.03986055</v>
      </c>
      <c r="I175" s="30">
        <v>848.4</v>
      </c>
      <c r="J175" s="25">
        <f t="shared" si="19"/>
        <v>827.78</v>
      </c>
      <c r="K175" s="24">
        <f t="shared" si="17"/>
        <v>1678.8168815839808</v>
      </c>
      <c r="L175" s="24">
        <f t="shared" si="22"/>
        <v>1898.716881583981</v>
      </c>
      <c r="M175" s="24">
        <f t="shared" si="18"/>
        <v>1893.6168815839808</v>
      </c>
      <c r="N175" s="27">
        <f t="shared" si="20"/>
        <v>1896.1668815839807</v>
      </c>
      <c r="O175" s="25">
        <v>17.4</v>
      </c>
      <c r="P175" s="25">
        <v>100</v>
      </c>
      <c r="Q175" s="25">
        <v>70.8</v>
      </c>
      <c r="S175" s="20">
        <v>0.0002014</v>
      </c>
      <c r="T175" s="20">
        <v>0.0001503</v>
      </c>
      <c r="U175" s="20">
        <v>9.393E-05</v>
      </c>
      <c r="V175" s="55">
        <v>789.2</v>
      </c>
      <c r="W175" s="55">
        <v>315</v>
      </c>
      <c r="X175" s="55">
        <v>309.3</v>
      </c>
      <c r="Y175" s="55">
        <v>16.5</v>
      </c>
      <c r="Z175" s="31">
        <v>3.161</v>
      </c>
      <c r="AA175" s="53">
        <v>152.81</v>
      </c>
      <c r="AB175" s="53">
        <f t="shared" si="14"/>
        <v>159.02366666666668</v>
      </c>
      <c r="AC175" s="31">
        <v>0.241</v>
      </c>
      <c r="AD175" s="56">
        <v>1.07</v>
      </c>
      <c r="AE175" s="56">
        <f t="shared" si="15"/>
        <v>1.9928333333333332</v>
      </c>
      <c r="AF175" s="28">
        <v>10</v>
      </c>
      <c r="AG175" s="27">
        <v>1896.1668815839807</v>
      </c>
    </row>
    <row r="176" spans="1:33" ht="12.75">
      <c r="A176" s="19">
        <f t="shared" si="16"/>
        <v>37095</v>
      </c>
      <c r="B176" s="26">
        <f t="shared" si="21"/>
        <v>204</v>
      </c>
      <c r="C176" s="22">
        <v>0.847916663</v>
      </c>
      <c r="D176" s="63">
        <v>0.847916663</v>
      </c>
      <c r="E176" s="23">
        <v>1663</v>
      </c>
      <c r="F176" s="29">
        <v>0</v>
      </c>
      <c r="G176" s="22">
        <v>40.36075732</v>
      </c>
      <c r="H176" s="22">
        <v>-79.03205001</v>
      </c>
      <c r="I176" s="30">
        <v>849.4</v>
      </c>
      <c r="J176" s="25">
        <f t="shared" si="19"/>
        <v>828.78</v>
      </c>
      <c r="K176" s="24">
        <f t="shared" si="17"/>
        <v>1668.7913438664566</v>
      </c>
      <c r="L176" s="24">
        <f t="shared" si="22"/>
        <v>1888.6913438664567</v>
      </c>
      <c r="M176" s="24">
        <f t="shared" si="18"/>
        <v>1883.5913438664566</v>
      </c>
      <c r="N176" s="27">
        <f t="shared" si="20"/>
        <v>1886.1413438664567</v>
      </c>
      <c r="O176" s="25">
        <v>17.2</v>
      </c>
      <c r="P176" s="25">
        <v>100</v>
      </c>
      <c r="Q176" s="25">
        <v>70.5</v>
      </c>
      <c r="Z176" s="31">
        <v>3.26</v>
      </c>
      <c r="AA176" s="53">
        <v>202.576</v>
      </c>
      <c r="AB176" s="53">
        <f t="shared" si="14"/>
        <v>167.96900000000002</v>
      </c>
      <c r="AC176" s="31">
        <v>0.291</v>
      </c>
      <c r="AD176" s="56">
        <v>2.18</v>
      </c>
      <c r="AE176" s="56">
        <f t="shared" si="15"/>
        <v>1.9935</v>
      </c>
      <c r="AF176" s="28">
        <v>10</v>
      </c>
      <c r="AG176" s="27">
        <v>1886.1413438664567</v>
      </c>
    </row>
    <row r="177" spans="1:33" ht="12.75">
      <c r="A177" s="19">
        <f t="shared" si="16"/>
        <v>37095</v>
      </c>
      <c r="B177" s="26">
        <f t="shared" si="21"/>
        <v>204</v>
      </c>
      <c r="C177" s="22">
        <v>0.848032415</v>
      </c>
      <c r="D177" s="63">
        <v>0.848032415</v>
      </c>
      <c r="E177" s="23">
        <v>1673</v>
      </c>
      <c r="F177" s="29">
        <v>0</v>
      </c>
      <c r="G177" s="22">
        <v>40.35905852</v>
      </c>
      <c r="H177" s="22">
        <v>-79.02433505</v>
      </c>
      <c r="I177" s="30">
        <v>849.7</v>
      </c>
      <c r="J177" s="25">
        <f t="shared" si="19"/>
        <v>829.08</v>
      </c>
      <c r="K177" s="24">
        <f t="shared" si="17"/>
        <v>1665.7860413212586</v>
      </c>
      <c r="L177" s="24">
        <f t="shared" si="22"/>
        <v>1885.6860413212587</v>
      </c>
      <c r="M177" s="24">
        <f t="shared" si="18"/>
        <v>1880.5860413212586</v>
      </c>
      <c r="N177" s="27">
        <f t="shared" si="20"/>
        <v>1883.1360413212587</v>
      </c>
      <c r="O177" s="25">
        <v>18.1</v>
      </c>
      <c r="P177" s="25">
        <v>100</v>
      </c>
      <c r="Q177" s="25">
        <v>72.4</v>
      </c>
      <c r="Z177" s="31">
        <v>3.17</v>
      </c>
      <c r="AA177" s="53">
        <v>154.265</v>
      </c>
      <c r="AB177" s="53">
        <f t="shared" si="14"/>
        <v>168.722</v>
      </c>
      <c r="AC177" s="31">
        <v>0.262</v>
      </c>
      <c r="AD177" s="56">
        <v>2.181</v>
      </c>
      <c r="AE177" s="56">
        <f t="shared" si="15"/>
        <v>1.9941666666666666</v>
      </c>
      <c r="AF177" s="28">
        <v>10</v>
      </c>
      <c r="AG177" s="27">
        <v>1883.1360413212587</v>
      </c>
    </row>
    <row r="178" spans="1:33" ht="12.75">
      <c r="A178" s="19">
        <f t="shared" si="16"/>
        <v>37095</v>
      </c>
      <c r="B178" s="26">
        <f t="shared" si="21"/>
        <v>204</v>
      </c>
      <c r="C178" s="22">
        <v>0.848148167</v>
      </c>
      <c r="D178" s="63">
        <v>0.848148167</v>
      </c>
      <c r="E178" s="23">
        <v>1683</v>
      </c>
      <c r="F178" s="29">
        <v>0</v>
      </c>
      <c r="G178" s="22">
        <v>40.35736671</v>
      </c>
      <c r="H178" s="22">
        <v>-79.01643635</v>
      </c>
      <c r="I178" s="30">
        <v>848.2</v>
      </c>
      <c r="J178" s="25">
        <f t="shared" si="19"/>
        <v>827.58</v>
      </c>
      <c r="K178" s="24">
        <f t="shared" si="17"/>
        <v>1680.8234424317488</v>
      </c>
      <c r="L178" s="24">
        <f t="shared" si="22"/>
        <v>1900.723442431749</v>
      </c>
      <c r="M178" s="24">
        <f t="shared" si="18"/>
        <v>1895.6234424317488</v>
      </c>
      <c r="N178" s="27">
        <f t="shared" si="20"/>
        <v>1898.1734424317488</v>
      </c>
      <c r="O178" s="25">
        <v>17.9</v>
      </c>
      <c r="P178" s="25">
        <v>100</v>
      </c>
      <c r="Q178" s="25">
        <v>73.9</v>
      </c>
      <c r="S178" s="20">
        <v>0.0002782</v>
      </c>
      <c r="T178" s="20">
        <v>0.0002356</v>
      </c>
      <c r="U178" s="20">
        <v>0.0001818</v>
      </c>
      <c r="V178" s="55">
        <v>789</v>
      </c>
      <c r="W178" s="55">
        <v>315</v>
      </c>
      <c r="X178" s="55">
        <v>309.3</v>
      </c>
      <c r="Y178" s="55">
        <v>16.9</v>
      </c>
      <c r="Z178" s="31">
        <v>3.349</v>
      </c>
      <c r="AA178" s="53">
        <v>204.031</v>
      </c>
      <c r="AB178" s="53">
        <f t="shared" si="14"/>
        <v>169.47516666666664</v>
      </c>
      <c r="AC178" s="31">
        <v>0.252</v>
      </c>
      <c r="AD178" s="56">
        <v>2.182</v>
      </c>
      <c r="AE178" s="56">
        <f t="shared" si="15"/>
        <v>1.995</v>
      </c>
      <c r="AF178" s="28">
        <v>10</v>
      </c>
      <c r="AG178" s="27">
        <v>1898.1734424317488</v>
      </c>
    </row>
    <row r="179" spans="1:33" ht="12.75">
      <c r="A179" s="19">
        <f t="shared" si="16"/>
        <v>37095</v>
      </c>
      <c r="B179" s="26">
        <f t="shared" si="21"/>
        <v>204</v>
      </c>
      <c r="C179" s="22">
        <v>0.84826386</v>
      </c>
      <c r="D179" s="63">
        <v>0.84826386</v>
      </c>
      <c r="E179" s="23">
        <v>1693</v>
      </c>
      <c r="F179" s="29">
        <v>0</v>
      </c>
      <c r="G179" s="22">
        <v>40.35558228</v>
      </c>
      <c r="H179" s="22">
        <v>-79.00834624</v>
      </c>
      <c r="I179" s="30">
        <v>847.4</v>
      </c>
      <c r="J179" s="25">
        <f t="shared" si="19"/>
        <v>826.78</v>
      </c>
      <c r="K179" s="24">
        <f t="shared" si="17"/>
        <v>1688.854537979772</v>
      </c>
      <c r="L179" s="24">
        <f t="shared" si="22"/>
        <v>1908.754537979772</v>
      </c>
      <c r="M179" s="24">
        <f t="shared" si="18"/>
        <v>1903.654537979772</v>
      </c>
      <c r="N179" s="27">
        <f t="shared" si="20"/>
        <v>1906.2045379797719</v>
      </c>
      <c r="O179" s="25">
        <v>17.7</v>
      </c>
      <c r="P179" s="25">
        <v>100</v>
      </c>
      <c r="Q179" s="25">
        <v>75.3</v>
      </c>
      <c r="R179" s="20">
        <v>8.69E-06</v>
      </c>
      <c r="Z179" s="31">
        <v>3.289</v>
      </c>
      <c r="AA179" s="53">
        <v>204.873</v>
      </c>
      <c r="AB179" s="53">
        <f t="shared" si="14"/>
        <v>178.42033333333336</v>
      </c>
      <c r="AC179" s="31">
        <v>0.281</v>
      </c>
      <c r="AD179" s="56">
        <v>2.183</v>
      </c>
      <c r="AE179" s="56">
        <f t="shared" si="15"/>
        <v>1.9958333333333333</v>
      </c>
      <c r="AF179" s="28">
        <v>10</v>
      </c>
      <c r="AG179" s="27">
        <v>1906.2045379797719</v>
      </c>
    </row>
    <row r="180" spans="1:33" ht="12.75">
      <c r="A180" s="19">
        <f t="shared" si="16"/>
        <v>37095</v>
      </c>
      <c r="B180" s="26">
        <f t="shared" si="21"/>
        <v>204</v>
      </c>
      <c r="C180" s="22">
        <v>0.848379612</v>
      </c>
      <c r="D180" s="63">
        <v>0.848379612</v>
      </c>
      <c r="E180" s="23">
        <v>1703</v>
      </c>
      <c r="F180" s="29">
        <v>0</v>
      </c>
      <c r="G180" s="22">
        <v>40.35377779</v>
      </c>
      <c r="H180" s="22">
        <v>-79.00034359</v>
      </c>
      <c r="I180" s="30">
        <v>848</v>
      </c>
      <c r="J180" s="25">
        <f t="shared" si="19"/>
        <v>827.38</v>
      </c>
      <c r="K180" s="24">
        <f t="shared" si="17"/>
        <v>1682.8304882606321</v>
      </c>
      <c r="L180" s="24">
        <f t="shared" si="22"/>
        <v>1902.7304882606322</v>
      </c>
      <c r="M180" s="24">
        <f t="shared" si="18"/>
        <v>1897.630488260632</v>
      </c>
      <c r="N180" s="27">
        <f t="shared" si="20"/>
        <v>1900.180488260632</v>
      </c>
      <c r="O180" s="25">
        <v>17.8</v>
      </c>
      <c r="P180" s="25">
        <v>100</v>
      </c>
      <c r="Q180" s="25">
        <v>73.4</v>
      </c>
      <c r="Z180" s="31">
        <v>3.319</v>
      </c>
      <c r="AA180" s="53">
        <v>205.639</v>
      </c>
      <c r="AB180" s="53">
        <f aca="true" t="shared" si="23" ref="AB180:AB208">AVERAGE(AA175:AA180)</f>
        <v>187.36566666666667</v>
      </c>
      <c r="AC180" s="31">
        <v>0.271</v>
      </c>
      <c r="AD180" s="56">
        <v>2.183</v>
      </c>
      <c r="AE180" s="56">
        <f aca="true" t="shared" si="24" ref="AE180:AE208">AVERAGE(AD175:AD180)</f>
        <v>1.9965</v>
      </c>
      <c r="AF180" s="28">
        <v>10</v>
      </c>
      <c r="AG180" s="27">
        <v>1900.180488260632</v>
      </c>
    </row>
    <row r="181" spans="1:33" ht="12.75">
      <c r="A181" s="19">
        <f t="shared" si="16"/>
        <v>37095</v>
      </c>
      <c r="B181" s="26">
        <f t="shared" si="21"/>
        <v>204</v>
      </c>
      <c r="C181" s="22">
        <v>0.848495364</v>
      </c>
      <c r="D181" s="63">
        <v>0.848495364</v>
      </c>
      <c r="E181" s="23">
        <v>1713</v>
      </c>
      <c r="F181" s="29">
        <v>0</v>
      </c>
      <c r="G181" s="22">
        <v>40.35200175</v>
      </c>
      <c r="H181" s="22">
        <v>-78.99253553</v>
      </c>
      <c r="I181" s="30">
        <v>850.2</v>
      </c>
      <c r="J181" s="25">
        <f t="shared" si="19"/>
        <v>829.58</v>
      </c>
      <c r="K181" s="24">
        <f t="shared" si="17"/>
        <v>1660.779619496695</v>
      </c>
      <c r="L181" s="24">
        <f t="shared" si="22"/>
        <v>1880.679619496695</v>
      </c>
      <c r="M181" s="24">
        <f t="shared" si="18"/>
        <v>1875.579619496695</v>
      </c>
      <c r="N181" s="27">
        <f t="shared" si="20"/>
        <v>1878.1296194966949</v>
      </c>
      <c r="O181" s="25">
        <v>18.5</v>
      </c>
      <c r="P181" s="25">
        <v>100</v>
      </c>
      <c r="Q181" s="25">
        <v>75.9</v>
      </c>
      <c r="Z181" s="31">
        <v>3.161</v>
      </c>
      <c r="AA181" s="53">
        <v>157.328</v>
      </c>
      <c r="AB181" s="53">
        <f t="shared" si="23"/>
        <v>188.1186666666667</v>
      </c>
      <c r="AC181" s="31">
        <v>0.303</v>
      </c>
      <c r="AD181" s="56">
        <v>2.184</v>
      </c>
      <c r="AE181" s="56">
        <f t="shared" si="24"/>
        <v>2.182166666666667</v>
      </c>
      <c r="AF181" s="28">
        <v>10</v>
      </c>
      <c r="AG181" s="27">
        <v>1878.1296194966949</v>
      </c>
    </row>
    <row r="182" spans="1:33" ht="12.75">
      <c r="A182" s="19">
        <f t="shared" si="16"/>
        <v>37095</v>
      </c>
      <c r="B182" s="26">
        <f t="shared" si="21"/>
        <v>204</v>
      </c>
      <c r="C182" s="22">
        <v>0.848611116</v>
      </c>
      <c r="D182" s="63">
        <v>0.848611116</v>
      </c>
      <c r="E182" s="23">
        <v>1723</v>
      </c>
      <c r="F182" s="29">
        <v>0</v>
      </c>
      <c r="G182" s="22">
        <v>40.35018728</v>
      </c>
      <c r="H182" s="22">
        <v>-78.98464108</v>
      </c>
      <c r="I182" s="30">
        <v>850.5</v>
      </c>
      <c r="J182" s="25">
        <f t="shared" si="19"/>
        <v>829.88</v>
      </c>
      <c r="K182" s="24">
        <f t="shared" si="17"/>
        <v>1657.7772145713109</v>
      </c>
      <c r="L182" s="24">
        <f t="shared" si="22"/>
        <v>1877.677214571311</v>
      </c>
      <c r="M182" s="24">
        <f t="shared" si="18"/>
        <v>1872.5772145713108</v>
      </c>
      <c r="N182" s="27">
        <f t="shared" si="20"/>
        <v>1875.127214571311</v>
      </c>
      <c r="O182" s="25">
        <v>18.2</v>
      </c>
      <c r="P182" s="25">
        <v>100</v>
      </c>
      <c r="Q182" s="25">
        <v>76.5</v>
      </c>
      <c r="S182" s="20">
        <v>0.0002255</v>
      </c>
      <c r="T182" s="20">
        <v>0.000175</v>
      </c>
      <c r="U182" s="20">
        <v>0.000119</v>
      </c>
      <c r="V182" s="55">
        <v>788.4</v>
      </c>
      <c r="W182" s="55">
        <v>315</v>
      </c>
      <c r="X182" s="55">
        <v>309.2</v>
      </c>
      <c r="Y182" s="55">
        <v>17.2</v>
      </c>
      <c r="Z182" s="31">
        <v>3.201</v>
      </c>
      <c r="AA182" s="53">
        <v>158.094</v>
      </c>
      <c r="AB182" s="53">
        <f t="shared" si="23"/>
        <v>180.705</v>
      </c>
      <c r="AC182" s="31">
        <v>0.312</v>
      </c>
      <c r="AD182" s="56">
        <v>2.185</v>
      </c>
      <c r="AE182" s="56">
        <f t="shared" si="24"/>
        <v>2.1830000000000003</v>
      </c>
      <c r="AF182" s="28">
        <v>10</v>
      </c>
      <c r="AG182" s="27">
        <v>1875.127214571311</v>
      </c>
    </row>
    <row r="183" spans="1:33" ht="12.75">
      <c r="A183" s="19">
        <f t="shared" si="16"/>
        <v>37095</v>
      </c>
      <c r="B183" s="26">
        <f t="shared" si="21"/>
        <v>204</v>
      </c>
      <c r="C183" s="22">
        <v>0.848726869</v>
      </c>
      <c r="D183" s="63">
        <v>0.848726869</v>
      </c>
      <c r="E183" s="23">
        <v>1733</v>
      </c>
      <c r="F183" s="29">
        <v>0</v>
      </c>
      <c r="G183" s="22">
        <v>40.34829029</v>
      </c>
      <c r="H183" s="22">
        <v>-78.97631673</v>
      </c>
      <c r="I183" s="30">
        <v>850.1</v>
      </c>
      <c r="J183" s="25">
        <f t="shared" si="19"/>
        <v>829.48</v>
      </c>
      <c r="K183" s="24">
        <f t="shared" si="17"/>
        <v>1661.780662422455</v>
      </c>
      <c r="L183" s="24">
        <f t="shared" si="22"/>
        <v>1881.680662422455</v>
      </c>
      <c r="M183" s="24">
        <f t="shared" si="18"/>
        <v>1876.580662422455</v>
      </c>
      <c r="N183" s="27">
        <f t="shared" si="20"/>
        <v>1879.1306624224549</v>
      </c>
      <c r="O183" s="25">
        <v>18.5</v>
      </c>
      <c r="P183" s="25">
        <v>100</v>
      </c>
      <c r="Q183" s="25">
        <v>78</v>
      </c>
      <c r="Z183" s="31">
        <v>3.28</v>
      </c>
      <c r="AA183" s="53">
        <v>207.936</v>
      </c>
      <c r="AB183" s="53">
        <f t="shared" si="23"/>
        <v>189.65016666666665</v>
      </c>
      <c r="AC183" s="31">
        <v>0.332</v>
      </c>
      <c r="AD183" s="56">
        <v>2.186</v>
      </c>
      <c r="AE183" s="56">
        <f t="shared" si="24"/>
        <v>2.1838333333333333</v>
      </c>
      <c r="AF183" s="28">
        <v>10</v>
      </c>
      <c r="AG183" s="27">
        <v>1879.1306624224549</v>
      </c>
    </row>
    <row r="184" spans="1:33" ht="12.75">
      <c r="A184" s="19">
        <f t="shared" si="16"/>
        <v>37095</v>
      </c>
      <c r="B184" s="26">
        <f t="shared" si="21"/>
        <v>204</v>
      </c>
      <c r="C184" s="22">
        <v>0.848842621</v>
      </c>
      <c r="D184" s="63">
        <v>0.848842621</v>
      </c>
      <c r="E184" s="23">
        <v>1743</v>
      </c>
      <c r="F184" s="29">
        <v>0</v>
      </c>
      <c r="G184" s="22">
        <v>40.34634982</v>
      </c>
      <c r="H184" s="22">
        <v>-78.96783902</v>
      </c>
      <c r="I184" s="30">
        <v>849.2</v>
      </c>
      <c r="J184" s="25">
        <f t="shared" si="19"/>
        <v>828.58</v>
      </c>
      <c r="K184" s="24">
        <f t="shared" si="17"/>
        <v>1670.795483320119</v>
      </c>
      <c r="L184" s="24">
        <f t="shared" si="22"/>
        <v>1890.6954833201191</v>
      </c>
      <c r="M184" s="24">
        <f t="shared" si="18"/>
        <v>1885.595483320119</v>
      </c>
      <c r="N184" s="27">
        <f t="shared" si="20"/>
        <v>1888.1454833201192</v>
      </c>
      <c r="O184" s="25">
        <v>18.3</v>
      </c>
      <c r="P184" s="25">
        <v>100</v>
      </c>
      <c r="Q184" s="25">
        <v>75.7</v>
      </c>
      <c r="Z184" s="31">
        <v>3.109</v>
      </c>
      <c r="AA184" s="53">
        <v>110.702</v>
      </c>
      <c r="AB184" s="53">
        <f t="shared" si="23"/>
        <v>174.09533333333334</v>
      </c>
      <c r="AC184" s="31">
        <v>0.37</v>
      </c>
      <c r="AD184" s="56">
        <v>3.297</v>
      </c>
      <c r="AE184" s="56">
        <f t="shared" si="24"/>
        <v>2.369666666666667</v>
      </c>
      <c r="AF184" s="28">
        <v>10</v>
      </c>
      <c r="AG184" s="27">
        <v>1888.1454833201192</v>
      </c>
    </row>
    <row r="185" spans="1:33" ht="12.75">
      <c r="A185" s="19">
        <f t="shared" si="16"/>
        <v>37095</v>
      </c>
      <c r="B185" s="26">
        <f t="shared" si="21"/>
        <v>204</v>
      </c>
      <c r="C185" s="22">
        <v>0.848958313</v>
      </c>
      <c r="D185" s="63">
        <v>0.848958313</v>
      </c>
      <c r="E185" s="23">
        <v>1753</v>
      </c>
      <c r="F185" s="29">
        <v>0</v>
      </c>
      <c r="G185" s="22">
        <v>40.34448171</v>
      </c>
      <c r="H185" s="22">
        <v>-78.95948333</v>
      </c>
      <c r="I185" s="30">
        <v>848.7</v>
      </c>
      <c r="J185" s="25">
        <f t="shared" si="19"/>
        <v>828.08</v>
      </c>
      <c r="K185" s="24">
        <f t="shared" si="17"/>
        <v>1675.8079491393798</v>
      </c>
      <c r="L185" s="24">
        <f t="shared" si="22"/>
        <v>1895.70794913938</v>
      </c>
      <c r="M185" s="24">
        <f t="shared" si="18"/>
        <v>1890.6079491393798</v>
      </c>
      <c r="N185" s="27">
        <f t="shared" si="20"/>
        <v>1893.15794913938</v>
      </c>
      <c r="O185" s="25">
        <v>18.4</v>
      </c>
      <c r="P185" s="25">
        <v>100</v>
      </c>
      <c r="Q185" s="25">
        <v>77.4</v>
      </c>
      <c r="R185" s="20">
        <v>5.78E-06</v>
      </c>
      <c r="S185" s="20">
        <v>0.0002358</v>
      </c>
      <c r="T185" s="20">
        <v>0.0001779</v>
      </c>
      <c r="U185" s="20">
        <v>0.000113</v>
      </c>
      <c r="V185" s="55">
        <v>790</v>
      </c>
      <c r="W185" s="55">
        <v>314.9</v>
      </c>
      <c r="X185" s="55">
        <v>309.2</v>
      </c>
      <c r="Y185" s="55">
        <v>16.9</v>
      </c>
      <c r="Z185" s="31">
        <v>3.211</v>
      </c>
      <c r="AA185" s="53">
        <v>160.391</v>
      </c>
      <c r="AB185" s="53">
        <f t="shared" si="23"/>
        <v>166.68166666666664</v>
      </c>
      <c r="AC185" s="31">
        <v>0.391</v>
      </c>
      <c r="AD185" s="56">
        <v>3.297</v>
      </c>
      <c r="AE185" s="56">
        <f t="shared" si="24"/>
        <v>2.5553333333333335</v>
      </c>
      <c r="AF185" s="28">
        <v>10</v>
      </c>
      <c r="AG185" s="27">
        <v>1893.15794913938</v>
      </c>
    </row>
    <row r="186" spans="1:33" ht="12.75">
      <c r="A186" s="19">
        <f t="shared" si="16"/>
        <v>37095</v>
      </c>
      <c r="B186" s="26">
        <f t="shared" si="21"/>
        <v>204</v>
      </c>
      <c r="C186" s="22">
        <v>0.849074066</v>
      </c>
      <c r="D186" s="63">
        <v>0.849074066</v>
      </c>
      <c r="E186" s="23">
        <v>1763</v>
      </c>
      <c r="F186" s="29">
        <v>0</v>
      </c>
      <c r="G186" s="22">
        <v>40.34265733</v>
      </c>
      <c r="H186" s="22">
        <v>-78.95115404</v>
      </c>
      <c r="I186" s="30">
        <v>848.4</v>
      </c>
      <c r="J186" s="25">
        <f t="shared" si="19"/>
        <v>827.78</v>
      </c>
      <c r="K186" s="24">
        <f t="shared" si="17"/>
        <v>1678.8168815839808</v>
      </c>
      <c r="L186" s="24">
        <f t="shared" si="22"/>
        <v>1898.716881583981</v>
      </c>
      <c r="M186" s="24">
        <f t="shared" si="18"/>
        <v>1893.6168815839808</v>
      </c>
      <c r="N186" s="27">
        <f t="shared" si="20"/>
        <v>1896.1668815839807</v>
      </c>
      <c r="O186" s="25">
        <v>18.4</v>
      </c>
      <c r="P186" s="25">
        <v>100</v>
      </c>
      <c r="Q186" s="25">
        <v>77.4</v>
      </c>
      <c r="Z186" s="31">
        <v>3.22</v>
      </c>
      <c r="AA186" s="53">
        <v>161.157</v>
      </c>
      <c r="AB186" s="53">
        <f t="shared" si="23"/>
        <v>159.268</v>
      </c>
      <c r="AC186" s="31">
        <v>0.341</v>
      </c>
      <c r="AD186" s="56">
        <v>2.188</v>
      </c>
      <c r="AE186" s="56">
        <f t="shared" si="24"/>
        <v>2.556166666666667</v>
      </c>
      <c r="AF186" s="28">
        <v>10</v>
      </c>
      <c r="AG186" s="27">
        <v>1896.1668815839807</v>
      </c>
    </row>
    <row r="187" spans="1:33" ht="12.75">
      <c r="A187" s="19">
        <f t="shared" si="16"/>
        <v>37095</v>
      </c>
      <c r="B187" s="26">
        <f t="shared" si="21"/>
        <v>204</v>
      </c>
      <c r="C187" s="22">
        <v>0.849189818</v>
      </c>
      <c r="D187" s="63">
        <v>0.849189818</v>
      </c>
      <c r="E187" s="23">
        <v>1773</v>
      </c>
      <c r="F187" s="29">
        <v>0</v>
      </c>
      <c r="G187" s="22">
        <v>40.34086164</v>
      </c>
      <c r="H187" s="22">
        <v>-78.94289878</v>
      </c>
      <c r="I187" s="30">
        <v>850.8</v>
      </c>
      <c r="J187" s="25">
        <f t="shared" si="19"/>
        <v>830.18</v>
      </c>
      <c r="K187" s="24">
        <f t="shared" si="17"/>
        <v>1654.7758948133276</v>
      </c>
      <c r="L187" s="24">
        <f t="shared" si="22"/>
        <v>1874.6758948133277</v>
      </c>
      <c r="M187" s="24">
        <f t="shared" si="18"/>
        <v>1869.5758948133275</v>
      </c>
      <c r="N187" s="27">
        <f t="shared" si="20"/>
        <v>1872.1258948133277</v>
      </c>
      <c r="O187" s="25">
        <v>18.4</v>
      </c>
      <c r="P187" s="25">
        <v>100</v>
      </c>
      <c r="Q187" s="25">
        <v>77.4</v>
      </c>
      <c r="Z187" s="31">
        <v>3.211</v>
      </c>
      <c r="AA187" s="53">
        <v>161.999</v>
      </c>
      <c r="AB187" s="53">
        <f t="shared" si="23"/>
        <v>160.0465</v>
      </c>
      <c r="AC187" s="31">
        <v>0.372</v>
      </c>
      <c r="AD187" s="56">
        <v>3.299</v>
      </c>
      <c r="AE187" s="56">
        <f t="shared" si="24"/>
        <v>2.7420000000000004</v>
      </c>
      <c r="AF187" s="28">
        <v>10</v>
      </c>
      <c r="AG187" s="27">
        <v>1872.1258948133277</v>
      </c>
    </row>
    <row r="188" spans="1:33" ht="12.75">
      <c r="A188" s="19">
        <f t="shared" si="16"/>
        <v>37095</v>
      </c>
      <c r="B188" s="26">
        <f t="shared" si="21"/>
        <v>204</v>
      </c>
      <c r="C188" s="22">
        <v>0.84930557</v>
      </c>
      <c r="D188" s="63">
        <v>0.84930557</v>
      </c>
      <c r="E188" s="23">
        <v>1783</v>
      </c>
      <c r="F188" s="29">
        <v>0</v>
      </c>
      <c r="G188" s="22">
        <v>40.33906869</v>
      </c>
      <c r="H188" s="22">
        <v>-78.93463554</v>
      </c>
      <c r="I188" s="30">
        <v>851.8</v>
      </c>
      <c r="J188" s="25">
        <f t="shared" si="19"/>
        <v>831.18</v>
      </c>
      <c r="K188" s="24">
        <f t="shared" si="17"/>
        <v>1644.779322878467</v>
      </c>
      <c r="L188" s="24">
        <f t="shared" si="22"/>
        <v>1864.679322878467</v>
      </c>
      <c r="M188" s="24">
        <f t="shared" si="18"/>
        <v>1859.5793228784669</v>
      </c>
      <c r="N188" s="27">
        <f t="shared" si="20"/>
        <v>1862.129322878467</v>
      </c>
      <c r="O188" s="25">
        <v>18.4</v>
      </c>
      <c r="P188" s="25">
        <v>100</v>
      </c>
      <c r="Q188" s="25">
        <v>77.4</v>
      </c>
      <c r="S188" s="20">
        <v>0.0002147</v>
      </c>
      <c r="T188" s="20">
        <v>0.0001597</v>
      </c>
      <c r="U188" s="20">
        <v>0.0001004</v>
      </c>
      <c r="V188" s="55">
        <v>789.3</v>
      </c>
      <c r="W188" s="55">
        <v>314.9</v>
      </c>
      <c r="X188" s="55">
        <v>309.1</v>
      </c>
      <c r="Y188" s="55">
        <v>16.7</v>
      </c>
      <c r="Z188" s="31">
        <v>3.289</v>
      </c>
      <c r="AA188" s="53">
        <v>211.765</v>
      </c>
      <c r="AB188" s="53">
        <f t="shared" si="23"/>
        <v>168.99166666666667</v>
      </c>
      <c r="AC188" s="31">
        <v>0.382</v>
      </c>
      <c r="AD188" s="56">
        <v>3.3</v>
      </c>
      <c r="AE188" s="56">
        <f t="shared" si="24"/>
        <v>2.9278333333333335</v>
      </c>
      <c r="AF188" s="28">
        <v>10</v>
      </c>
      <c r="AG188" s="27">
        <v>1862.129322878467</v>
      </c>
    </row>
    <row r="189" spans="1:33" ht="12.75">
      <c r="A189" s="19">
        <f t="shared" si="16"/>
        <v>37095</v>
      </c>
      <c r="B189" s="26">
        <f t="shared" si="21"/>
        <v>204</v>
      </c>
      <c r="C189" s="22">
        <v>0.849421322</v>
      </c>
      <c r="D189" s="63">
        <v>0.849421322</v>
      </c>
      <c r="E189" s="23">
        <v>1793</v>
      </c>
      <c r="F189" s="29">
        <v>0</v>
      </c>
      <c r="G189" s="22">
        <v>40.33727347</v>
      </c>
      <c r="H189" s="22">
        <v>-78.92637459</v>
      </c>
      <c r="I189" s="30">
        <v>852.3</v>
      </c>
      <c r="J189" s="25">
        <f t="shared" si="19"/>
        <v>831.68</v>
      </c>
      <c r="K189" s="24">
        <f t="shared" si="17"/>
        <v>1639.7855461189915</v>
      </c>
      <c r="L189" s="24">
        <f t="shared" si="22"/>
        <v>1859.6855461189916</v>
      </c>
      <c r="M189" s="24">
        <f t="shared" si="18"/>
        <v>1854.5855461189915</v>
      </c>
      <c r="N189" s="27">
        <f t="shared" si="20"/>
        <v>1857.1355461189914</v>
      </c>
      <c r="O189" s="25">
        <v>18.6</v>
      </c>
      <c r="P189" s="25">
        <v>100</v>
      </c>
      <c r="Q189" s="25">
        <v>80.3</v>
      </c>
      <c r="Z189" s="31">
        <v>3.269</v>
      </c>
      <c r="AA189" s="53">
        <v>212.454</v>
      </c>
      <c r="AB189" s="53">
        <f t="shared" si="23"/>
        <v>169.7446666666667</v>
      </c>
      <c r="AC189" s="31">
        <v>0.371</v>
      </c>
      <c r="AD189" s="56">
        <v>3.3</v>
      </c>
      <c r="AE189" s="56">
        <f t="shared" si="24"/>
        <v>3.1135</v>
      </c>
      <c r="AF189" s="28">
        <v>10</v>
      </c>
      <c r="AG189" s="27">
        <v>1857.1355461189914</v>
      </c>
    </row>
    <row r="190" spans="1:33" ht="12.75">
      <c r="A190" s="19">
        <f t="shared" si="16"/>
        <v>37095</v>
      </c>
      <c r="B190" s="26">
        <f t="shared" si="21"/>
        <v>204</v>
      </c>
      <c r="C190" s="22">
        <v>0.849537015</v>
      </c>
      <c r="D190" s="63">
        <v>0.849537015</v>
      </c>
      <c r="E190" s="23">
        <v>1803</v>
      </c>
      <c r="F190" s="29">
        <v>0</v>
      </c>
      <c r="G190" s="22">
        <v>40.33544059</v>
      </c>
      <c r="H190" s="22">
        <v>-78.91768927</v>
      </c>
      <c r="I190" s="30">
        <v>850.6</v>
      </c>
      <c r="J190" s="25">
        <f t="shared" si="19"/>
        <v>829.98</v>
      </c>
      <c r="K190" s="24">
        <f t="shared" si="17"/>
        <v>1656.7766541165674</v>
      </c>
      <c r="L190" s="24">
        <f t="shared" si="22"/>
        <v>1876.6766541165675</v>
      </c>
      <c r="M190" s="24">
        <f t="shared" si="18"/>
        <v>1871.5766541165674</v>
      </c>
      <c r="N190" s="27">
        <f t="shared" si="20"/>
        <v>1874.1266541165674</v>
      </c>
      <c r="O190" s="25">
        <v>18.6</v>
      </c>
      <c r="P190" s="25">
        <v>100</v>
      </c>
      <c r="Q190" s="25">
        <v>77.2</v>
      </c>
      <c r="Z190" s="31">
        <v>3.15</v>
      </c>
      <c r="AA190" s="53">
        <v>164.297</v>
      </c>
      <c r="AB190" s="53">
        <f t="shared" si="23"/>
        <v>178.6771666666667</v>
      </c>
      <c r="AC190" s="31">
        <v>0.391</v>
      </c>
      <c r="AD190" s="56">
        <v>3.301</v>
      </c>
      <c r="AE190" s="56">
        <f t="shared" si="24"/>
        <v>3.114166666666667</v>
      </c>
      <c r="AF190" s="28">
        <v>10</v>
      </c>
      <c r="AG190" s="27">
        <v>1874.1266541165674</v>
      </c>
    </row>
    <row r="191" spans="1:33" ht="12.75">
      <c r="A191" s="19">
        <f t="shared" si="16"/>
        <v>37095</v>
      </c>
      <c r="B191" s="26">
        <f t="shared" si="21"/>
        <v>204</v>
      </c>
      <c r="C191" s="22">
        <v>0.849652767</v>
      </c>
      <c r="D191" s="63">
        <v>0.849652767</v>
      </c>
      <c r="E191" s="23">
        <v>1813</v>
      </c>
      <c r="F191" s="29">
        <v>0</v>
      </c>
      <c r="G191" s="22">
        <v>40.33357354</v>
      </c>
      <c r="H191" s="22">
        <v>-78.90899894</v>
      </c>
      <c r="I191" s="30">
        <v>852.7</v>
      </c>
      <c r="J191" s="25">
        <f t="shared" si="19"/>
        <v>832.08</v>
      </c>
      <c r="K191" s="24">
        <f t="shared" si="17"/>
        <v>1635.7926858353</v>
      </c>
      <c r="L191" s="24">
        <f t="shared" si="22"/>
        <v>1855.6926858353002</v>
      </c>
      <c r="M191" s="24">
        <f t="shared" si="18"/>
        <v>1850.5926858353</v>
      </c>
      <c r="N191" s="27">
        <f t="shared" si="20"/>
        <v>1853.1426858353002</v>
      </c>
      <c r="O191" s="25">
        <v>19.2</v>
      </c>
      <c r="P191" s="25">
        <v>100</v>
      </c>
      <c r="Q191" s="25">
        <v>79.4</v>
      </c>
      <c r="R191" s="20">
        <v>6.9E-06</v>
      </c>
      <c r="S191" s="20">
        <v>0.0002052</v>
      </c>
      <c r="T191" s="20">
        <v>0.0001515</v>
      </c>
      <c r="U191" s="20">
        <v>9.474E-05</v>
      </c>
      <c r="V191" s="55">
        <v>791.5</v>
      </c>
      <c r="W191" s="55">
        <v>314.9</v>
      </c>
      <c r="X191" s="55">
        <v>309.1</v>
      </c>
      <c r="Y191" s="55">
        <v>16.5</v>
      </c>
      <c r="Z191" s="31">
        <v>3.299</v>
      </c>
      <c r="AA191" s="53">
        <v>214.062</v>
      </c>
      <c r="AB191" s="53">
        <f t="shared" si="23"/>
        <v>187.62233333333333</v>
      </c>
      <c r="AC191" s="31">
        <v>0.393</v>
      </c>
      <c r="AD191" s="56">
        <v>3.302</v>
      </c>
      <c r="AE191" s="56">
        <f t="shared" si="24"/>
        <v>3.115</v>
      </c>
      <c r="AF191" s="28">
        <v>10</v>
      </c>
      <c r="AG191" s="27">
        <v>1853.1426858353002</v>
      </c>
    </row>
    <row r="192" spans="1:33" ht="12.75">
      <c r="A192" s="19">
        <f t="shared" si="16"/>
        <v>37095</v>
      </c>
      <c r="B192" s="26">
        <f t="shared" si="21"/>
        <v>204</v>
      </c>
      <c r="C192" s="22">
        <v>0.849768519</v>
      </c>
      <c r="D192" s="63">
        <v>0.849768519</v>
      </c>
      <c r="E192" s="23">
        <v>1823</v>
      </c>
      <c r="F192" s="29">
        <v>0</v>
      </c>
      <c r="G192" s="22">
        <v>40.33172417</v>
      </c>
      <c r="H192" s="22">
        <v>-78.90052917</v>
      </c>
      <c r="I192" s="30">
        <v>853.6</v>
      </c>
      <c r="J192" s="25">
        <f t="shared" si="19"/>
        <v>832.98</v>
      </c>
      <c r="K192" s="24">
        <f t="shared" si="17"/>
        <v>1626.8157637272288</v>
      </c>
      <c r="L192" s="24">
        <f t="shared" si="22"/>
        <v>1846.715763727229</v>
      </c>
      <c r="M192" s="24">
        <f t="shared" si="18"/>
        <v>1841.6157637272288</v>
      </c>
      <c r="N192" s="27">
        <f t="shared" si="20"/>
        <v>1844.1657637272288</v>
      </c>
      <c r="O192" s="25">
        <v>19</v>
      </c>
      <c r="P192" s="25">
        <v>100</v>
      </c>
      <c r="Q192" s="25">
        <v>78.9</v>
      </c>
      <c r="Z192" s="31">
        <v>3.22</v>
      </c>
      <c r="AA192" s="53">
        <v>165.828</v>
      </c>
      <c r="AB192" s="53">
        <f t="shared" si="23"/>
        <v>188.40083333333337</v>
      </c>
      <c r="AC192" s="31">
        <v>0.361</v>
      </c>
      <c r="AD192" s="56">
        <v>3.303</v>
      </c>
      <c r="AE192" s="56">
        <f t="shared" si="24"/>
        <v>3.3008333333333337</v>
      </c>
      <c r="AF192" s="28">
        <v>10</v>
      </c>
      <c r="AG192" s="27">
        <v>1844.1657637272288</v>
      </c>
    </row>
    <row r="193" spans="1:33" ht="12.75">
      <c r="A193" s="19">
        <f t="shared" si="16"/>
        <v>37095</v>
      </c>
      <c r="B193" s="26">
        <f t="shared" si="21"/>
        <v>204</v>
      </c>
      <c r="C193" s="22">
        <v>0.849884272</v>
      </c>
      <c r="D193" s="63">
        <v>0.849884272</v>
      </c>
      <c r="E193" s="23">
        <v>1833</v>
      </c>
      <c r="F193" s="29">
        <v>0</v>
      </c>
      <c r="G193" s="22">
        <v>40.32987955</v>
      </c>
      <c r="H193" s="22">
        <v>-78.89201378</v>
      </c>
      <c r="I193" s="30">
        <v>853.4</v>
      </c>
      <c r="J193" s="25">
        <f t="shared" si="19"/>
        <v>832.78</v>
      </c>
      <c r="K193" s="24">
        <f t="shared" si="17"/>
        <v>1628.8097968200873</v>
      </c>
      <c r="L193" s="24">
        <f t="shared" si="22"/>
        <v>1848.7097968200874</v>
      </c>
      <c r="M193" s="24">
        <f t="shared" si="18"/>
        <v>1843.6097968200872</v>
      </c>
      <c r="N193" s="27">
        <f t="shared" si="20"/>
        <v>1846.1597968200872</v>
      </c>
      <c r="O193" s="25">
        <v>19</v>
      </c>
      <c r="P193" s="25">
        <v>100</v>
      </c>
      <c r="Q193" s="25">
        <v>80.4</v>
      </c>
      <c r="Z193" s="31">
        <v>3.131</v>
      </c>
      <c r="AA193" s="53">
        <v>117.517</v>
      </c>
      <c r="AB193" s="53">
        <f t="shared" si="23"/>
        <v>180.98716666666667</v>
      </c>
      <c r="AC193" s="31">
        <v>0.352</v>
      </c>
      <c r="AD193" s="56">
        <v>3.303</v>
      </c>
      <c r="AE193" s="56">
        <f t="shared" si="24"/>
        <v>3.3015000000000003</v>
      </c>
      <c r="AF193" s="28">
        <v>10</v>
      </c>
      <c r="AG193" s="27">
        <v>1846.1597968200872</v>
      </c>
    </row>
    <row r="194" spans="1:33" ht="12.75">
      <c r="A194" s="19">
        <f t="shared" si="16"/>
        <v>37095</v>
      </c>
      <c r="B194" s="26">
        <f t="shared" si="21"/>
        <v>204</v>
      </c>
      <c r="C194" s="22">
        <v>0.850000024</v>
      </c>
      <c r="D194" s="63">
        <v>0.850000024</v>
      </c>
      <c r="E194" s="23">
        <v>1843</v>
      </c>
      <c r="F194" s="29">
        <v>0</v>
      </c>
      <c r="G194" s="22">
        <v>40.32800795</v>
      </c>
      <c r="H194" s="22">
        <v>-78.88342588</v>
      </c>
      <c r="I194" s="30">
        <v>853.6</v>
      </c>
      <c r="J194" s="25">
        <f t="shared" si="19"/>
        <v>832.98</v>
      </c>
      <c r="K194" s="24">
        <f t="shared" si="17"/>
        <v>1626.8157637272288</v>
      </c>
      <c r="L194" s="24">
        <f t="shared" si="22"/>
        <v>1846.715763727229</v>
      </c>
      <c r="M194" s="24">
        <f t="shared" si="18"/>
        <v>1841.6157637272288</v>
      </c>
      <c r="N194" s="27">
        <f t="shared" si="20"/>
        <v>1844.1657637272288</v>
      </c>
      <c r="O194" s="25">
        <v>19</v>
      </c>
      <c r="P194" s="25">
        <v>100</v>
      </c>
      <c r="Q194" s="25">
        <v>80.3</v>
      </c>
      <c r="S194" s="20">
        <v>0.0002033</v>
      </c>
      <c r="T194" s="20">
        <v>0.0001505</v>
      </c>
      <c r="U194" s="20">
        <v>9.595E-05</v>
      </c>
      <c r="V194" s="55">
        <v>793.2</v>
      </c>
      <c r="W194" s="55">
        <v>314.9</v>
      </c>
      <c r="X194" s="55">
        <v>309</v>
      </c>
      <c r="Y194" s="55">
        <v>16.9</v>
      </c>
      <c r="Z194" s="31">
        <v>3.22</v>
      </c>
      <c r="AA194" s="53">
        <v>167.36</v>
      </c>
      <c r="AB194" s="53">
        <f t="shared" si="23"/>
        <v>173.58633333333333</v>
      </c>
      <c r="AC194" s="31">
        <v>0.371</v>
      </c>
      <c r="AD194" s="56">
        <v>3.304</v>
      </c>
      <c r="AE194" s="56">
        <f t="shared" si="24"/>
        <v>3.3021666666666665</v>
      </c>
      <c r="AF194" s="28">
        <v>10</v>
      </c>
      <c r="AG194" s="27">
        <v>1844.1657637272288</v>
      </c>
    </row>
    <row r="195" spans="1:33" ht="12.75">
      <c r="A195" s="19">
        <f t="shared" si="16"/>
        <v>37095</v>
      </c>
      <c r="B195" s="26">
        <f t="shared" si="21"/>
        <v>204</v>
      </c>
      <c r="C195" s="22">
        <v>0.850115716</v>
      </c>
      <c r="D195" s="63">
        <v>0.850115716</v>
      </c>
      <c r="E195" s="23">
        <v>1853</v>
      </c>
      <c r="F195" s="29">
        <v>0</v>
      </c>
      <c r="G195" s="22">
        <v>40.32627318</v>
      </c>
      <c r="H195" s="22">
        <v>-78.87494354</v>
      </c>
      <c r="I195" s="30">
        <v>855.2</v>
      </c>
      <c r="J195" s="25">
        <f t="shared" si="19"/>
        <v>834.58</v>
      </c>
      <c r="K195" s="24">
        <f t="shared" si="17"/>
        <v>1610.8807133873436</v>
      </c>
      <c r="L195" s="24">
        <f t="shared" si="22"/>
        <v>1830.7807133873437</v>
      </c>
      <c r="M195" s="24">
        <f t="shared" si="18"/>
        <v>1825.6807133873435</v>
      </c>
      <c r="N195" s="27">
        <f t="shared" si="20"/>
        <v>1828.2307133873437</v>
      </c>
      <c r="O195" s="25">
        <v>19.4</v>
      </c>
      <c r="P195" s="25">
        <v>100</v>
      </c>
      <c r="Q195" s="25">
        <v>84.4</v>
      </c>
      <c r="Z195" s="31">
        <v>3.211</v>
      </c>
      <c r="AA195" s="53">
        <v>168.126</v>
      </c>
      <c r="AB195" s="53">
        <f t="shared" si="23"/>
        <v>166.19833333333332</v>
      </c>
      <c r="AC195" s="31">
        <v>0.37</v>
      </c>
      <c r="AD195" s="56">
        <v>3.305</v>
      </c>
      <c r="AE195" s="56">
        <f t="shared" si="24"/>
        <v>3.3029999999999995</v>
      </c>
      <c r="AF195" s="28">
        <v>10</v>
      </c>
      <c r="AG195" s="27">
        <v>1828.2307133873437</v>
      </c>
    </row>
    <row r="196" spans="1:33" ht="12.75">
      <c r="A196" s="19">
        <f t="shared" si="16"/>
        <v>37095</v>
      </c>
      <c r="B196" s="26">
        <f t="shared" si="21"/>
        <v>204</v>
      </c>
      <c r="C196" s="22">
        <v>0.850231469</v>
      </c>
      <c r="D196" s="63">
        <v>0.850231469</v>
      </c>
      <c r="E196" s="23">
        <v>1863</v>
      </c>
      <c r="F196" s="29">
        <v>0</v>
      </c>
      <c r="G196" s="22">
        <v>40.32477268</v>
      </c>
      <c r="H196" s="22">
        <v>-78.86647898</v>
      </c>
      <c r="I196" s="30">
        <v>853.2</v>
      </c>
      <c r="J196" s="25">
        <f t="shared" si="19"/>
        <v>832.58</v>
      </c>
      <c r="K196" s="24">
        <f t="shared" si="17"/>
        <v>1630.8043088563845</v>
      </c>
      <c r="L196" s="24">
        <f t="shared" si="22"/>
        <v>1850.7043088563846</v>
      </c>
      <c r="M196" s="24">
        <f t="shared" si="18"/>
        <v>1845.6043088563845</v>
      </c>
      <c r="N196" s="27">
        <f t="shared" si="20"/>
        <v>1848.1543088563844</v>
      </c>
      <c r="O196" s="25">
        <v>18.8</v>
      </c>
      <c r="P196" s="25">
        <v>100</v>
      </c>
      <c r="Q196" s="25">
        <v>83.4</v>
      </c>
      <c r="Z196" s="31">
        <v>3.161</v>
      </c>
      <c r="AA196" s="53">
        <v>168.815</v>
      </c>
      <c r="AB196" s="53">
        <f t="shared" si="23"/>
        <v>166.95133333333334</v>
      </c>
      <c r="AC196" s="31">
        <v>0.372</v>
      </c>
      <c r="AD196" s="56">
        <v>3.306</v>
      </c>
      <c r="AE196" s="56">
        <f t="shared" si="24"/>
        <v>3.303833333333334</v>
      </c>
      <c r="AF196" s="28">
        <v>10</v>
      </c>
      <c r="AG196" s="27">
        <v>1848.1543088563844</v>
      </c>
    </row>
    <row r="197" spans="1:33" ht="12.75">
      <c r="A197" s="19">
        <f t="shared" si="16"/>
        <v>37095</v>
      </c>
      <c r="B197" s="26">
        <f t="shared" si="21"/>
        <v>204</v>
      </c>
      <c r="C197" s="22">
        <v>0.850347221</v>
      </c>
      <c r="D197" s="63">
        <v>0.850347221</v>
      </c>
      <c r="E197" s="23">
        <v>1873</v>
      </c>
      <c r="F197" s="29">
        <v>0</v>
      </c>
      <c r="G197" s="22">
        <v>40.32340091</v>
      </c>
      <c r="H197" s="22">
        <v>-78.85777441</v>
      </c>
      <c r="I197" s="30">
        <v>854.4</v>
      </c>
      <c r="J197" s="25">
        <f t="shared" si="19"/>
        <v>833.78</v>
      </c>
      <c r="K197" s="24">
        <f t="shared" si="17"/>
        <v>1618.8444161934062</v>
      </c>
      <c r="L197" s="24">
        <f t="shared" si="22"/>
        <v>1838.7444161934063</v>
      </c>
      <c r="M197" s="24">
        <f t="shared" si="18"/>
        <v>1833.6444161934062</v>
      </c>
      <c r="N197" s="27">
        <f t="shared" si="20"/>
        <v>1836.1944161934061</v>
      </c>
      <c r="O197" s="25">
        <v>18.9</v>
      </c>
      <c r="P197" s="25">
        <v>100</v>
      </c>
      <c r="Q197" s="25">
        <v>84</v>
      </c>
      <c r="R197" s="20">
        <v>1.21E-05</v>
      </c>
      <c r="S197" s="20">
        <v>0.0002216</v>
      </c>
      <c r="T197" s="20">
        <v>0.0001639</v>
      </c>
      <c r="U197" s="20">
        <v>0.0001015</v>
      </c>
      <c r="V197" s="55">
        <v>793.8</v>
      </c>
      <c r="W197" s="55">
        <v>314.9</v>
      </c>
      <c r="X197" s="55">
        <v>309</v>
      </c>
      <c r="Y197" s="55">
        <v>16.5</v>
      </c>
      <c r="Z197" s="31">
        <v>3.26</v>
      </c>
      <c r="AA197" s="53">
        <v>218.581</v>
      </c>
      <c r="AB197" s="53">
        <f t="shared" si="23"/>
        <v>167.7045</v>
      </c>
      <c r="AC197" s="31">
        <v>0.422</v>
      </c>
      <c r="AD197" s="56">
        <v>3.307</v>
      </c>
      <c r="AE197" s="56">
        <f t="shared" si="24"/>
        <v>3.3046666666666664</v>
      </c>
      <c r="AF197" s="28">
        <v>10</v>
      </c>
      <c r="AG197" s="27">
        <v>1836.1944161934061</v>
      </c>
    </row>
    <row r="198" spans="1:33" ht="12.75">
      <c r="A198" s="19">
        <f t="shared" si="16"/>
        <v>37095</v>
      </c>
      <c r="B198" s="26">
        <f t="shared" si="21"/>
        <v>204</v>
      </c>
      <c r="C198" s="22">
        <v>0.850462973</v>
      </c>
      <c r="D198" s="63">
        <v>0.850462973</v>
      </c>
      <c r="E198" s="23">
        <v>1883</v>
      </c>
      <c r="F198" s="29">
        <v>0</v>
      </c>
      <c r="G198" s="22">
        <v>40.32208771</v>
      </c>
      <c r="H198" s="22">
        <v>-78.84917976</v>
      </c>
      <c r="I198" s="30">
        <v>858.2</v>
      </c>
      <c r="J198" s="25">
        <f t="shared" si="19"/>
        <v>837.58</v>
      </c>
      <c r="K198" s="24">
        <f t="shared" si="17"/>
        <v>1581.0846641523776</v>
      </c>
      <c r="L198" s="24">
        <f t="shared" si="22"/>
        <v>1800.9846641523777</v>
      </c>
      <c r="M198" s="24">
        <f t="shared" si="18"/>
        <v>1795.8846641523776</v>
      </c>
      <c r="N198" s="27">
        <f t="shared" si="20"/>
        <v>1798.4346641523775</v>
      </c>
      <c r="O198" s="25">
        <v>19.4</v>
      </c>
      <c r="P198" s="25">
        <v>100</v>
      </c>
      <c r="Q198" s="25">
        <v>83.4</v>
      </c>
      <c r="Z198" s="31">
        <v>3.19</v>
      </c>
      <c r="AA198" s="53">
        <v>170.423</v>
      </c>
      <c r="AB198" s="53">
        <f t="shared" si="23"/>
        <v>168.47033333333334</v>
      </c>
      <c r="AC198" s="31">
        <v>0.452</v>
      </c>
      <c r="AD198" s="56">
        <v>4.417</v>
      </c>
      <c r="AE198" s="56">
        <f t="shared" si="24"/>
        <v>3.4903333333333335</v>
      </c>
      <c r="AF198" s="28">
        <v>10</v>
      </c>
      <c r="AG198" s="27">
        <v>1798.4346641523775</v>
      </c>
    </row>
    <row r="199" spans="1:33" ht="12.75">
      <c r="A199" s="19">
        <f t="shared" si="16"/>
        <v>37095</v>
      </c>
      <c r="B199" s="26">
        <f t="shared" si="21"/>
        <v>204</v>
      </c>
      <c r="C199" s="22">
        <v>0.850578725</v>
      </c>
      <c r="D199" s="63">
        <v>0.850578725</v>
      </c>
      <c r="E199" s="23">
        <v>1893</v>
      </c>
      <c r="F199" s="29">
        <v>0</v>
      </c>
      <c r="G199" s="22">
        <v>40.32085101</v>
      </c>
      <c r="H199" s="22">
        <v>-78.84073376</v>
      </c>
      <c r="I199" s="30">
        <v>853.3</v>
      </c>
      <c r="J199" s="25">
        <f t="shared" si="19"/>
        <v>832.68</v>
      </c>
      <c r="K199" s="24">
        <f t="shared" si="17"/>
        <v>1629.8069929559279</v>
      </c>
      <c r="L199" s="24">
        <f t="shared" si="22"/>
        <v>1849.706992955928</v>
      </c>
      <c r="M199" s="24">
        <f t="shared" si="18"/>
        <v>1844.6069929559278</v>
      </c>
      <c r="N199" s="27">
        <f t="shared" si="20"/>
        <v>1847.1569929559278</v>
      </c>
      <c r="O199" s="25">
        <v>18.6</v>
      </c>
      <c r="P199" s="25">
        <v>100</v>
      </c>
      <c r="Q199" s="25">
        <v>86.8</v>
      </c>
      <c r="Z199" s="31">
        <v>3.179</v>
      </c>
      <c r="AA199" s="53">
        <v>171.189</v>
      </c>
      <c r="AB199" s="53">
        <f t="shared" si="23"/>
        <v>177.41566666666665</v>
      </c>
      <c r="AC199" s="31">
        <v>0.421</v>
      </c>
      <c r="AD199" s="56">
        <v>3.308</v>
      </c>
      <c r="AE199" s="56">
        <f t="shared" si="24"/>
        <v>3.4911666666666665</v>
      </c>
      <c r="AF199" s="28">
        <v>10</v>
      </c>
      <c r="AG199" s="27">
        <v>1847.1569929559278</v>
      </c>
    </row>
    <row r="200" spans="1:33" ht="12.75">
      <c r="A200" s="19">
        <f t="shared" si="16"/>
        <v>37095</v>
      </c>
      <c r="B200" s="26">
        <f t="shared" si="21"/>
        <v>204</v>
      </c>
      <c r="C200" s="22">
        <v>0.850694418</v>
      </c>
      <c r="D200" s="63">
        <v>0.850694418</v>
      </c>
      <c r="E200" s="23">
        <v>1903</v>
      </c>
      <c r="F200" s="29">
        <v>0</v>
      </c>
      <c r="G200" s="22">
        <v>40.31959116</v>
      </c>
      <c r="H200" s="22">
        <v>-78.83173888</v>
      </c>
      <c r="I200" s="30">
        <v>852.7</v>
      </c>
      <c r="J200" s="25">
        <f t="shared" si="19"/>
        <v>832.08</v>
      </c>
      <c r="K200" s="24">
        <f t="shared" si="17"/>
        <v>1635.7926858353</v>
      </c>
      <c r="L200" s="24">
        <f t="shared" si="22"/>
        <v>1855.6926858353002</v>
      </c>
      <c r="M200" s="24">
        <f t="shared" si="18"/>
        <v>1850.5926858353</v>
      </c>
      <c r="N200" s="27">
        <f t="shared" si="20"/>
        <v>1853.1426858353002</v>
      </c>
      <c r="O200" s="25">
        <v>18.3</v>
      </c>
      <c r="P200" s="25">
        <v>100</v>
      </c>
      <c r="Q200" s="25">
        <v>83.8</v>
      </c>
      <c r="S200" s="20">
        <v>0.0002323</v>
      </c>
      <c r="T200" s="20">
        <v>0.0001701</v>
      </c>
      <c r="U200" s="20">
        <v>0.0001069</v>
      </c>
      <c r="V200" s="55">
        <v>794.8</v>
      </c>
      <c r="W200" s="55">
        <v>314.8</v>
      </c>
      <c r="X200" s="55">
        <v>308.9</v>
      </c>
      <c r="Y200" s="55">
        <v>16.7</v>
      </c>
      <c r="Z200" s="31">
        <v>3.189</v>
      </c>
      <c r="AA200" s="53">
        <v>171.878</v>
      </c>
      <c r="AB200" s="53">
        <f t="shared" si="23"/>
        <v>178.16866666666667</v>
      </c>
      <c r="AC200" s="31">
        <v>0.441</v>
      </c>
      <c r="AD200" s="56">
        <v>3.309</v>
      </c>
      <c r="AE200" s="56">
        <f t="shared" si="24"/>
        <v>3.4920000000000004</v>
      </c>
      <c r="AF200" s="28">
        <v>10</v>
      </c>
      <c r="AG200" s="27">
        <v>1853.1426858353002</v>
      </c>
    </row>
    <row r="201" spans="1:33" ht="12.75">
      <c r="A201" s="19">
        <f aca="true" t="shared" si="25" ref="A201:A264">A202</f>
        <v>37095</v>
      </c>
      <c r="B201" s="26">
        <f t="shared" si="21"/>
        <v>204</v>
      </c>
      <c r="C201" s="22">
        <v>0.85081017</v>
      </c>
      <c r="D201" s="63">
        <v>0.85081017</v>
      </c>
      <c r="E201" s="23">
        <v>1913</v>
      </c>
      <c r="F201" s="29">
        <v>0</v>
      </c>
      <c r="G201" s="22">
        <v>40.3183203</v>
      </c>
      <c r="H201" s="22">
        <v>-78.8232764</v>
      </c>
      <c r="I201" s="30">
        <v>855.4</v>
      </c>
      <c r="J201" s="25">
        <f t="shared" si="19"/>
        <v>834.78</v>
      </c>
      <c r="K201" s="24">
        <f aca="true" t="shared" si="26" ref="K201:K264">(8303.951372*(LN(1013.25/J201)))</f>
        <v>1608.890980456945</v>
      </c>
      <c r="L201" s="24">
        <f t="shared" si="22"/>
        <v>1828.7909804569451</v>
      </c>
      <c r="M201" s="24">
        <f aca="true" t="shared" si="27" ref="M201:M264">K201+214.8</f>
        <v>1823.690980456945</v>
      </c>
      <c r="N201" s="27">
        <f t="shared" si="20"/>
        <v>1826.2409804569452</v>
      </c>
      <c r="O201" s="25">
        <v>18.8</v>
      </c>
      <c r="P201" s="25">
        <v>100</v>
      </c>
      <c r="Q201" s="25">
        <v>83.9</v>
      </c>
      <c r="Z201" s="31">
        <v>3.18</v>
      </c>
      <c r="AA201" s="53">
        <v>172.644</v>
      </c>
      <c r="AB201" s="53">
        <f t="shared" si="23"/>
        <v>178.92166666666665</v>
      </c>
      <c r="AC201" s="31">
        <v>0.432</v>
      </c>
      <c r="AD201" s="56">
        <v>3.31</v>
      </c>
      <c r="AE201" s="56">
        <f t="shared" si="24"/>
        <v>3.492833333333333</v>
      </c>
      <c r="AF201" s="28">
        <v>10</v>
      </c>
      <c r="AG201" s="27">
        <v>1826.2409804569452</v>
      </c>
    </row>
    <row r="202" spans="1:33" ht="12.75">
      <c r="A202" s="19">
        <f t="shared" si="25"/>
        <v>37095</v>
      </c>
      <c r="B202" s="26">
        <f t="shared" si="21"/>
        <v>204</v>
      </c>
      <c r="C202" s="22">
        <v>0.850925922</v>
      </c>
      <c r="D202" s="63">
        <v>0.850925922</v>
      </c>
      <c r="E202" s="23">
        <v>1923</v>
      </c>
      <c r="F202" s="29">
        <v>0</v>
      </c>
      <c r="G202" s="22">
        <v>40.31702103</v>
      </c>
      <c r="H202" s="22">
        <v>-78.81490112</v>
      </c>
      <c r="I202" s="30">
        <v>854.3</v>
      </c>
      <c r="J202" s="25">
        <f aca="true" t="shared" si="28" ref="J202:J265">I202-20.62</f>
        <v>833.68</v>
      </c>
      <c r="K202" s="24">
        <f t="shared" si="26"/>
        <v>1619.8404162632075</v>
      </c>
      <c r="L202" s="24">
        <f t="shared" si="22"/>
        <v>1839.7404162632076</v>
      </c>
      <c r="M202" s="24">
        <f t="shared" si="27"/>
        <v>1834.6404162632075</v>
      </c>
      <c r="N202" s="27">
        <f aca="true" t="shared" si="29" ref="N202:N265">AVERAGE(L202:M202)</f>
        <v>1837.1904162632077</v>
      </c>
      <c r="O202" s="25">
        <v>18.6</v>
      </c>
      <c r="P202" s="25">
        <v>100</v>
      </c>
      <c r="Q202" s="25">
        <v>84.9</v>
      </c>
      <c r="Z202" s="31">
        <v>3.22</v>
      </c>
      <c r="AA202" s="53">
        <v>173.486</v>
      </c>
      <c r="AB202" s="53">
        <f t="shared" si="23"/>
        <v>179.70016666666666</v>
      </c>
      <c r="AC202" s="31">
        <v>0.441</v>
      </c>
      <c r="AD202" s="56">
        <v>3.31</v>
      </c>
      <c r="AE202" s="56">
        <f t="shared" si="24"/>
        <v>3.4934999999999996</v>
      </c>
      <c r="AF202" s="28">
        <v>10</v>
      </c>
      <c r="AG202" s="27">
        <v>1837.1904162632077</v>
      </c>
    </row>
    <row r="203" spans="1:33" ht="12.75">
      <c r="A203" s="19">
        <f t="shared" si="25"/>
        <v>37095</v>
      </c>
      <c r="B203" s="26">
        <f aca="true" t="shared" si="30" ref="B203:B266">B202</f>
        <v>204</v>
      </c>
      <c r="C203" s="22">
        <v>0.851041675</v>
      </c>
      <c r="D203" s="63">
        <v>0.851041675</v>
      </c>
      <c r="E203" s="23">
        <v>1933</v>
      </c>
      <c r="F203" s="29">
        <v>0</v>
      </c>
      <c r="G203" s="22">
        <v>40.31563412</v>
      </c>
      <c r="H203" s="22">
        <v>-78.80629811</v>
      </c>
      <c r="I203" s="30">
        <v>853.9</v>
      </c>
      <c r="J203" s="25">
        <f t="shared" si="28"/>
        <v>833.28</v>
      </c>
      <c r="K203" s="24">
        <f t="shared" si="26"/>
        <v>1623.8256116038895</v>
      </c>
      <c r="L203" s="24">
        <f aca="true" t="shared" si="31" ref="L203:L266">K203+219.9</f>
        <v>1843.7256116038895</v>
      </c>
      <c r="M203" s="24">
        <f t="shared" si="27"/>
        <v>1838.6256116038894</v>
      </c>
      <c r="N203" s="27">
        <f t="shared" si="29"/>
        <v>1841.1756116038896</v>
      </c>
      <c r="O203" s="25">
        <v>18.4</v>
      </c>
      <c r="P203" s="25">
        <v>100</v>
      </c>
      <c r="Q203" s="25">
        <v>88.9</v>
      </c>
      <c r="R203" s="20">
        <v>9.7E-06</v>
      </c>
      <c r="Z203" s="31">
        <v>3.24</v>
      </c>
      <c r="AA203" s="53">
        <v>174.252</v>
      </c>
      <c r="AB203" s="53">
        <f t="shared" si="23"/>
        <v>172.312</v>
      </c>
      <c r="AC203" s="31">
        <v>0.491</v>
      </c>
      <c r="AD203" s="56">
        <v>4.421</v>
      </c>
      <c r="AE203" s="56">
        <f t="shared" si="24"/>
        <v>3.6791666666666667</v>
      </c>
      <c r="AF203" s="28">
        <v>10</v>
      </c>
      <c r="AG203" s="27">
        <v>1841.1756116038896</v>
      </c>
    </row>
    <row r="204" spans="1:33" ht="12.75">
      <c r="A204" s="19">
        <f t="shared" si="25"/>
        <v>37095</v>
      </c>
      <c r="B204" s="26">
        <f t="shared" si="30"/>
        <v>204</v>
      </c>
      <c r="C204" s="22">
        <v>0.851157427</v>
      </c>
      <c r="D204" s="63">
        <v>0.851157427</v>
      </c>
      <c r="E204" s="23">
        <v>1943</v>
      </c>
      <c r="F204" s="29">
        <v>0</v>
      </c>
      <c r="G204" s="22">
        <v>40.31423897</v>
      </c>
      <c r="H204" s="22">
        <v>-78.79789809</v>
      </c>
      <c r="I204" s="30">
        <v>853.8</v>
      </c>
      <c r="J204" s="25">
        <f t="shared" si="28"/>
        <v>833.18</v>
      </c>
      <c r="K204" s="24">
        <f t="shared" si="26"/>
        <v>1624.8222093478464</v>
      </c>
      <c r="L204" s="24">
        <f t="shared" si="31"/>
        <v>1844.7222093478465</v>
      </c>
      <c r="M204" s="24">
        <f t="shared" si="27"/>
        <v>1839.6222093478464</v>
      </c>
      <c r="N204" s="27">
        <f t="shared" si="29"/>
        <v>1842.1722093478465</v>
      </c>
      <c r="O204" s="25">
        <v>18.6</v>
      </c>
      <c r="P204" s="25">
        <v>100</v>
      </c>
      <c r="Q204" s="25">
        <v>86.8</v>
      </c>
      <c r="S204" s="20">
        <v>0.0002385</v>
      </c>
      <c r="T204" s="20">
        <v>0.0001757</v>
      </c>
      <c r="U204" s="20">
        <v>0.00011</v>
      </c>
      <c r="V204" s="55">
        <v>794.3</v>
      </c>
      <c r="W204" s="55">
        <v>314.8</v>
      </c>
      <c r="X204" s="55">
        <v>308.8</v>
      </c>
      <c r="Y204" s="55">
        <v>17.2</v>
      </c>
      <c r="Z204" s="31">
        <v>3.359</v>
      </c>
      <c r="AA204" s="53">
        <v>272.941</v>
      </c>
      <c r="AB204" s="53">
        <f t="shared" si="23"/>
        <v>189.39833333333334</v>
      </c>
      <c r="AC204" s="31">
        <v>0.481</v>
      </c>
      <c r="AD204" s="56">
        <v>4.422</v>
      </c>
      <c r="AE204" s="56">
        <f t="shared" si="24"/>
        <v>3.68</v>
      </c>
      <c r="AF204" s="28">
        <v>10</v>
      </c>
      <c r="AG204" s="27">
        <v>1842.1722093478465</v>
      </c>
    </row>
    <row r="205" spans="1:33" ht="12.75">
      <c r="A205" s="19">
        <f t="shared" si="25"/>
        <v>37095</v>
      </c>
      <c r="B205" s="26">
        <f t="shared" si="30"/>
        <v>204</v>
      </c>
      <c r="C205" s="22">
        <v>0.851273119</v>
      </c>
      <c r="D205" s="63">
        <v>0.851273119</v>
      </c>
      <c r="E205" s="23">
        <v>1953</v>
      </c>
      <c r="F205" s="29">
        <v>0</v>
      </c>
      <c r="G205" s="22">
        <v>40.31278028</v>
      </c>
      <c r="H205" s="22">
        <v>-78.7895913</v>
      </c>
      <c r="I205" s="30">
        <v>854.5</v>
      </c>
      <c r="J205" s="25">
        <f t="shared" si="28"/>
        <v>833.88</v>
      </c>
      <c r="K205" s="24">
        <f t="shared" si="26"/>
        <v>1617.8485355724217</v>
      </c>
      <c r="L205" s="24">
        <f t="shared" si="31"/>
        <v>1837.7485355724218</v>
      </c>
      <c r="M205" s="24">
        <f t="shared" si="27"/>
        <v>1832.6485355724217</v>
      </c>
      <c r="N205" s="27">
        <f t="shared" si="29"/>
        <v>1835.1985355724219</v>
      </c>
      <c r="O205" s="25">
        <v>18.7</v>
      </c>
      <c r="P205" s="25">
        <v>100</v>
      </c>
      <c r="Q205" s="25">
        <v>87.8</v>
      </c>
      <c r="Z205" s="31">
        <v>3.27</v>
      </c>
      <c r="AA205" s="53">
        <v>224.707</v>
      </c>
      <c r="AB205" s="53">
        <f t="shared" si="23"/>
        <v>198.31799999999998</v>
      </c>
      <c r="AC205" s="31">
        <v>0.511</v>
      </c>
      <c r="AD205" s="56">
        <v>4.423</v>
      </c>
      <c r="AE205" s="56">
        <f t="shared" si="24"/>
        <v>3.8658333333333332</v>
      </c>
      <c r="AF205" s="28">
        <v>10</v>
      </c>
      <c r="AG205" s="27">
        <v>1835.1985355724219</v>
      </c>
    </row>
    <row r="206" spans="1:33" ht="12.75">
      <c r="A206" s="19">
        <f t="shared" si="25"/>
        <v>37095</v>
      </c>
      <c r="B206" s="26">
        <f t="shared" si="30"/>
        <v>204</v>
      </c>
      <c r="C206" s="22">
        <v>0.851388872</v>
      </c>
      <c r="D206" s="63">
        <v>0.851388872</v>
      </c>
      <c r="E206" s="23">
        <v>1963</v>
      </c>
      <c r="F206" s="29">
        <v>0</v>
      </c>
      <c r="G206" s="22">
        <v>40.31125432</v>
      </c>
      <c r="H206" s="22">
        <v>-78.78129697</v>
      </c>
      <c r="I206" s="30">
        <v>854.5</v>
      </c>
      <c r="J206" s="25">
        <f t="shared" si="28"/>
        <v>833.88</v>
      </c>
      <c r="K206" s="24">
        <f t="shared" si="26"/>
        <v>1617.8485355724217</v>
      </c>
      <c r="L206" s="24">
        <f t="shared" si="31"/>
        <v>1837.7485355724218</v>
      </c>
      <c r="M206" s="24">
        <f t="shared" si="27"/>
        <v>1832.6485355724217</v>
      </c>
      <c r="N206" s="27">
        <f t="shared" si="29"/>
        <v>1835.1985355724219</v>
      </c>
      <c r="O206" s="25">
        <v>18.8</v>
      </c>
      <c r="P206" s="25">
        <v>100</v>
      </c>
      <c r="Q206" s="25">
        <v>84.4</v>
      </c>
      <c r="Z206" s="31">
        <v>2.884</v>
      </c>
      <c r="AB206" s="53">
        <f t="shared" si="23"/>
        <v>203.60600000000002</v>
      </c>
      <c r="AC206" s="31">
        <v>0.132</v>
      </c>
      <c r="AE206" s="56">
        <f t="shared" si="24"/>
        <v>3.9772000000000007</v>
      </c>
      <c r="AF206" s="28">
        <v>0</v>
      </c>
      <c r="AG206" s="27">
        <v>1835.1985355724219</v>
      </c>
    </row>
    <row r="207" spans="1:33" ht="12.75">
      <c r="A207" s="19">
        <f t="shared" si="25"/>
        <v>37095</v>
      </c>
      <c r="B207" s="26">
        <f t="shared" si="30"/>
        <v>204</v>
      </c>
      <c r="C207" s="22">
        <v>0.851504624</v>
      </c>
      <c r="D207" s="63">
        <v>0.851504624</v>
      </c>
      <c r="E207" s="23">
        <v>1973</v>
      </c>
      <c r="F207" s="29">
        <v>0</v>
      </c>
      <c r="G207" s="22">
        <v>40.30972714</v>
      </c>
      <c r="H207" s="22">
        <v>-78.77292459</v>
      </c>
      <c r="I207" s="30">
        <v>856.2</v>
      </c>
      <c r="J207" s="25">
        <f t="shared" si="28"/>
        <v>835.58</v>
      </c>
      <c r="K207" s="24">
        <f t="shared" si="26"/>
        <v>1600.9368129654556</v>
      </c>
      <c r="L207" s="24">
        <f t="shared" si="31"/>
        <v>1820.8368129654557</v>
      </c>
      <c r="M207" s="24">
        <f t="shared" si="27"/>
        <v>1815.7368129654556</v>
      </c>
      <c r="N207" s="27">
        <f t="shared" si="29"/>
        <v>1818.2868129654557</v>
      </c>
      <c r="O207" s="25">
        <v>19.2</v>
      </c>
      <c r="P207" s="25">
        <v>100</v>
      </c>
      <c r="Q207" s="25">
        <v>84.4</v>
      </c>
      <c r="S207" s="20">
        <v>0.0002504</v>
      </c>
      <c r="T207" s="20">
        <v>0.0001836</v>
      </c>
      <c r="U207" s="20">
        <v>0.0001143</v>
      </c>
      <c r="V207" s="55">
        <v>794</v>
      </c>
      <c r="W207" s="55">
        <v>314.8</v>
      </c>
      <c r="X207" s="55">
        <v>308.8</v>
      </c>
      <c r="Y207" s="55">
        <v>17.4</v>
      </c>
      <c r="Z207" s="31">
        <v>2.932</v>
      </c>
      <c r="AB207" s="53">
        <f t="shared" si="23"/>
        <v>211.3465</v>
      </c>
      <c r="AC207" s="31">
        <v>0.132</v>
      </c>
      <c r="AE207" s="56">
        <f t="shared" si="24"/>
        <v>4.144</v>
      </c>
      <c r="AF207" s="28">
        <v>0</v>
      </c>
      <c r="AG207" s="27">
        <v>1818.2868129654557</v>
      </c>
    </row>
    <row r="208" spans="1:33" ht="12.75">
      <c r="A208" s="19">
        <f t="shared" si="25"/>
        <v>37095</v>
      </c>
      <c r="B208" s="26">
        <f t="shared" si="30"/>
        <v>204</v>
      </c>
      <c r="C208" s="22">
        <v>0.851620376</v>
      </c>
      <c r="D208" s="63">
        <v>0.851620376</v>
      </c>
      <c r="E208" s="23">
        <v>1983</v>
      </c>
      <c r="F208" s="29">
        <v>0</v>
      </c>
      <c r="G208" s="22">
        <v>40.30834077</v>
      </c>
      <c r="H208" s="22">
        <v>-78.7644588</v>
      </c>
      <c r="I208" s="30">
        <v>853.6</v>
      </c>
      <c r="J208" s="25">
        <f t="shared" si="28"/>
        <v>832.98</v>
      </c>
      <c r="K208" s="24">
        <f t="shared" si="26"/>
        <v>1626.8157637272288</v>
      </c>
      <c r="L208" s="24">
        <f t="shared" si="31"/>
        <v>1846.715763727229</v>
      </c>
      <c r="M208" s="24">
        <f t="shared" si="27"/>
        <v>1841.6157637272288</v>
      </c>
      <c r="N208" s="27">
        <f t="shared" si="29"/>
        <v>1844.1657637272288</v>
      </c>
      <c r="O208" s="25">
        <v>18.8</v>
      </c>
      <c r="P208" s="25">
        <v>100</v>
      </c>
      <c r="Q208" s="25">
        <v>82.6</v>
      </c>
      <c r="Z208" s="31">
        <v>2.834</v>
      </c>
      <c r="AB208" s="53">
        <f t="shared" si="23"/>
        <v>223.96666666666667</v>
      </c>
      <c r="AC208" s="31">
        <v>0.134</v>
      </c>
      <c r="AE208" s="56">
        <f t="shared" si="24"/>
        <v>4.422</v>
      </c>
      <c r="AF208" s="28">
        <v>0</v>
      </c>
      <c r="AG208" s="27">
        <v>1844.1657637272288</v>
      </c>
    </row>
    <row r="209" spans="1:33" ht="12.75">
      <c r="A209" s="19">
        <f t="shared" si="25"/>
        <v>37095</v>
      </c>
      <c r="B209" s="26">
        <f t="shared" si="30"/>
        <v>204</v>
      </c>
      <c r="C209" s="22">
        <v>0.851736128</v>
      </c>
      <c r="D209" s="63">
        <v>0.851736128</v>
      </c>
      <c r="E209" s="23">
        <v>1993</v>
      </c>
      <c r="F209" s="29">
        <v>0</v>
      </c>
      <c r="G209" s="22">
        <v>40.30725654</v>
      </c>
      <c r="H209" s="22">
        <v>-78.75556086</v>
      </c>
      <c r="I209" s="30">
        <v>852.7</v>
      </c>
      <c r="J209" s="25">
        <f t="shared" si="28"/>
        <v>832.08</v>
      </c>
      <c r="K209" s="24">
        <f t="shared" si="26"/>
        <v>1635.7926858353</v>
      </c>
      <c r="L209" s="24">
        <f t="shared" si="31"/>
        <v>1855.6926858353002</v>
      </c>
      <c r="M209" s="24">
        <f t="shared" si="27"/>
        <v>1850.5926858353</v>
      </c>
      <c r="N209" s="27">
        <f t="shared" si="29"/>
        <v>1853.1426858353002</v>
      </c>
      <c r="O209" s="25">
        <v>18.4</v>
      </c>
      <c r="P209" s="25">
        <v>100</v>
      </c>
      <c r="Q209" s="25">
        <v>84.3</v>
      </c>
      <c r="R209" s="20">
        <v>1.06E-05</v>
      </c>
      <c r="Z209" s="31">
        <v>2.856</v>
      </c>
      <c r="AC209" s="31">
        <v>0.133</v>
      </c>
      <c r="AF209" s="28">
        <v>0</v>
      </c>
      <c r="AG209" s="27">
        <v>1853.1426858353002</v>
      </c>
    </row>
    <row r="210" spans="1:33" ht="12.75">
      <c r="A210" s="19">
        <f t="shared" si="25"/>
        <v>37095</v>
      </c>
      <c r="B210" s="26">
        <f t="shared" si="30"/>
        <v>204</v>
      </c>
      <c r="C210" s="22">
        <v>0.851851881</v>
      </c>
      <c r="D210" s="63">
        <v>0.851851881</v>
      </c>
      <c r="E210" s="23">
        <v>2003</v>
      </c>
      <c r="F210" s="29">
        <v>0</v>
      </c>
      <c r="G210" s="22">
        <v>40.30657863</v>
      </c>
      <c r="H210" s="22">
        <v>-78.7469475</v>
      </c>
      <c r="I210" s="30">
        <v>853.1</v>
      </c>
      <c r="J210" s="25">
        <f t="shared" si="28"/>
        <v>832.48</v>
      </c>
      <c r="K210" s="24">
        <f t="shared" si="26"/>
        <v>1631.8017445502321</v>
      </c>
      <c r="L210" s="24">
        <f t="shared" si="31"/>
        <v>1851.7017445502322</v>
      </c>
      <c r="M210" s="24">
        <f t="shared" si="27"/>
        <v>1846.601744550232</v>
      </c>
      <c r="N210" s="27">
        <f t="shared" si="29"/>
        <v>1849.1517445502323</v>
      </c>
      <c r="O210" s="25">
        <v>18.5</v>
      </c>
      <c r="P210" s="25">
        <v>100</v>
      </c>
      <c r="Q210" s="25">
        <v>83.3</v>
      </c>
      <c r="S210" s="20">
        <v>0.0002466</v>
      </c>
      <c r="T210" s="20">
        <v>0.0001841</v>
      </c>
      <c r="U210" s="20">
        <v>0.000113</v>
      </c>
      <c r="V210" s="55">
        <v>794.2</v>
      </c>
      <c r="W210" s="55">
        <v>314.8</v>
      </c>
      <c r="X210" s="55">
        <v>308.7</v>
      </c>
      <c r="Y210" s="55">
        <v>17.4</v>
      </c>
      <c r="Z210" s="31">
        <v>2.793</v>
      </c>
      <c r="AC210" s="31">
        <v>0.113</v>
      </c>
      <c r="AF210" s="28">
        <v>0</v>
      </c>
      <c r="AG210" s="27">
        <v>1849.1517445502323</v>
      </c>
    </row>
    <row r="211" spans="1:33" ht="12.75">
      <c r="A211" s="19">
        <f t="shared" si="25"/>
        <v>37095</v>
      </c>
      <c r="B211" s="26">
        <f t="shared" si="30"/>
        <v>204</v>
      </c>
      <c r="C211" s="22">
        <v>0.851967573</v>
      </c>
      <c r="D211" s="63">
        <v>0.851967573</v>
      </c>
      <c r="E211" s="23">
        <v>2013</v>
      </c>
      <c r="F211" s="29">
        <v>0</v>
      </c>
      <c r="G211" s="22">
        <v>40.30602163</v>
      </c>
      <c r="H211" s="22">
        <v>-78.73850187</v>
      </c>
      <c r="I211" s="30">
        <v>851.2</v>
      </c>
      <c r="J211" s="25">
        <f t="shared" si="28"/>
        <v>830.58</v>
      </c>
      <c r="K211" s="24">
        <f t="shared" si="26"/>
        <v>1650.775821819</v>
      </c>
      <c r="L211" s="24">
        <f t="shared" si="31"/>
        <v>1870.675821819</v>
      </c>
      <c r="M211" s="24">
        <f t="shared" si="27"/>
        <v>1865.5758218189999</v>
      </c>
      <c r="N211" s="27">
        <f t="shared" si="29"/>
        <v>1868.125821819</v>
      </c>
      <c r="O211" s="25">
        <v>18.5</v>
      </c>
      <c r="P211" s="25">
        <v>100</v>
      </c>
      <c r="Q211" s="25">
        <v>84.4</v>
      </c>
      <c r="Z211" s="31">
        <v>2.893</v>
      </c>
      <c r="AC211" s="31">
        <v>0.122</v>
      </c>
      <c r="AF211" s="28">
        <v>0</v>
      </c>
      <c r="AG211" s="27">
        <v>1868.125821819</v>
      </c>
    </row>
    <row r="212" spans="1:33" ht="12.75">
      <c r="A212" s="19">
        <f t="shared" si="25"/>
        <v>37095</v>
      </c>
      <c r="B212" s="26">
        <f t="shared" si="30"/>
        <v>204</v>
      </c>
      <c r="C212" s="22">
        <v>0.852083325</v>
      </c>
      <c r="D212" s="63">
        <v>0.852083325</v>
      </c>
      <c r="E212" s="23">
        <v>2023</v>
      </c>
      <c r="F212" s="29">
        <v>0</v>
      </c>
      <c r="G212" s="22">
        <v>40.30545465</v>
      </c>
      <c r="H212" s="22">
        <v>-78.72984838</v>
      </c>
      <c r="I212" s="30">
        <v>851.6</v>
      </c>
      <c r="J212" s="25">
        <f t="shared" si="28"/>
        <v>830.98</v>
      </c>
      <c r="K212" s="24">
        <f t="shared" si="26"/>
        <v>1646.7776747608543</v>
      </c>
      <c r="L212" s="24">
        <f t="shared" si="31"/>
        <v>1866.6776747608544</v>
      </c>
      <c r="M212" s="24">
        <f t="shared" si="27"/>
        <v>1861.5776747608543</v>
      </c>
      <c r="N212" s="27">
        <f t="shared" si="29"/>
        <v>1864.1276747608545</v>
      </c>
      <c r="O212" s="25">
        <v>18.4</v>
      </c>
      <c r="P212" s="25">
        <v>100</v>
      </c>
      <c r="Q212" s="25">
        <v>83.4</v>
      </c>
      <c r="Z212" s="31">
        <v>2.791</v>
      </c>
      <c r="AC212" s="31">
        <v>0.121</v>
      </c>
      <c r="AF212" s="28">
        <v>0</v>
      </c>
      <c r="AG212" s="27">
        <v>1864.1276747608545</v>
      </c>
    </row>
    <row r="213" spans="1:33" ht="12.75">
      <c r="A213" s="19">
        <f t="shared" si="25"/>
        <v>37095</v>
      </c>
      <c r="B213" s="26">
        <f t="shared" si="30"/>
        <v>204</v>
      </c>
      <c r="C213" s="22">
        <v>0.852199078</v>
      </c>
      <c r="D213" s="63">
        <v>0.852199078</v>
      </c>
      <c r="E213" s="23">
        <v>2033</v>
      </c>
      <c r="F213" s="29">
        <v>0</v>
      </c>
      <c r="G213" s="22">
        <v>40.30499142</v>
      </c>
      <c r="H213" s="22">
        <v>-78.72088156</v>
      </c>
      <c r="I213" s="30">
        <v>852.2</v>
      </c>
      <c r="J213" s="25">
        <f t="shared" si="28"/>
        <v>831.58</v>
      </c>
      <c r="K213" s="24">
        <f t="shared" si="26"/>
        <v>1640.784061249759</v>
      </c>
      <c r="L213" s="24">
        <f t="shared" si="31"/>
        <v>1860.684061249759</v>
      </c>
      <c r="M213" s="24">
        <f t="shared" si="27"/>
        <v>1855.5840612497589</v>
      </c>
      <c r="N213" s="27">
        <f t="shared" si="29"/>
        <v>1858.1340612497588</v>
      </c>
      <c r="O213" s="25">
        <v>18.5</v>
      </c>
      <c r="P213" s="25">
        <v>100</v>
      </c>
      <c r="Q213" s="25">
        <v>85.4</v>
      </c>
      <c r="S213" s="20">
        <v>0.0002331</v>
      </c>
      <c r="T213" s="20">
        <v>0.0001714</v>
      </c>
      <c r="U213" s="20">
        <v>0.0001072</v>
      </c>
      <c r="V213" s="55">
        <v>791.7</v>
      </c>
      <c r="W213" s="55">
        <v>314.7</v>
      </c>
      <c r="X213" s="55">
        <v>308.7</v>
      </c>
      <c r="Y213" s="55">
        <v>17.4</v>
      </c>
      <c r="Z213" s="31">
        <v>2.874</v>
      </c>
      <c r="AC213" s="31">
        <v>0.132</v>
      </c>
      <c r="AF213" s="28">
        <v>0</v>
      </c>
      <c r="AG213" s="27">
        <v>1858.1340612497588</v>
      </c>
    </row>
    <row r="214" spans="1:33" ht="12.75">
      <c r="A214" s="19">
        <f t="shared" si="25"/>
        <v>37095</v>
      </c>
      <c r="B214" s="26">
        <f t="shared" si="30"/>
        <v>204</v>
      </c>
      <c r="C214" s="22">
        <v>0.85231483</v>
      </c>
      <c r="D214" s="63">
        <v>0.85231483</v>
      </c>
      <c r="E214" s="23">
        <v>2043</v>
      </c>
      <c r="F214" s="29">
        <v>0</v>
      </c>
      <c r="G214" s="22">
        <v>40.30476371</v>
      </c>
      <c r="H214" s="22">
        <v>-78.71173374</v>
      </c>
      <c r="I214" s="30">
        <v>851.8</v>
      </c>
      <c r="J214" s="25">
        <f t="shared" si="28"/>
        <v>831.18</v>
      </c>
      <c r="K214" s="24">
        <f t="shared" si="26"/>
        <v>1644.779322878467</v>
      </c>
      <c r="L214" s="24">
        <f t="shared" si="31"/>
        <v>1864.679322878467</v>
      </c>
      <c r="M214" s="24">
        <f t="shared" si="27"/>
        <v>1859.5793228784669</v>
      </c>
      <c r="N214" s="27">
        <f t="shared" si="29"/>
        <v>1862.129322878467</v>
      </c>
      <c r="O214" s="25">
        <v>18.6</v>
      </c>
      <c r="P214" s="25">
        <v>100</v>
      </c>
      <c r="Q214" s="25">
        <v>84.2</v>
      </c>
      <c r="Z214" s="31">
        <v>2.832</v>
      </c>
      <c r="AC214" s="31">
        <v>0.121</v>
      </c>
      <c r="AF214" s="28">
        <v>0</v>
      </c>
      <c r="AG214" s="27">
        <v>1862.129322878467</v>
      </c>
    </row>
    <row r="215" spans="1:33" ht="12.75">
      <c r="A215" s="19">
        <f t="shared" si="25"/>
        <v>37095</v>
      </c>
      <c r="B215" s="26">
        <f t="shared" si="30"/>
        <v>204</v>
      </c>
      <c r="C215" s="22">
        <v>0.852430582</v>
      </c>
      <c r="D215" s="63">
        <v>0.852430582</v>
      </c>
      <c r="E215" s="23">
        <v>2053</v>
      </c>
      <c r="F215" s="29">
        <v>0</v>
      </c>
      <c r="G215" s="22">
        <v>40.30470038</v>
      </c>
      <c r="H215" s="22">
        <v>-78.70250077</v>
      </c>
      <c r="I215" s="30">
        <v>851</v>
      </c>
      <c r="J215" s="25">
        <f t="shared" si="28"/>
        <v>830.38</v>
      </c>
      <c r="K215" s="24">
        <f t="shared" si="26"/>
        <v>1652.7756174581818</v>
      </c>
      <c r="L215" s="24">
        <f t="shared" si="31"/>
        <v>1872.675617458182</v>
      </c>
      <c r="M215" s="24">
        <f t="shared" si="27"/>
        <v>1867.5756174581818</v>
      </c>
      <c r="N215" s="27">
        <f t="shared" si="29"/>
        <v>1870.1256174581818</v>
      </c>
      <c r="O215" s="25">
        <v>18.3</v>
      </c>
      <c r="P215" s="25">
        <v>100</v>
      </c>
      <c r="Q215" s="25">
        <v>87.3</v>
      </c>
      <c r="R215" s="20">
        <v>1.08E-05</v>
      </c>
      <c r="Z215" s="31">
        <v>2.841</v>
      </c>
      <c r="AC215" s="31">
        <v>0.121</v>
      </c>
      <c r="AF215" s="28">
        <v>0</v>
      </c>
      <c r="AG215" s="27">
        <v>1870.1256174581818</v>
      </c>
    </row>
    <row r="216" spans="1:33" ht="12.75">
      <c r="A216" s="19">
        <f t="shared" si="25"/>
        <v>37095</v>
      </c>
      <c r="B216" s="26">
        <f t="shared" si="30"/>
        <v>204</v>
      </c>
      <c r="C216" s="22">
        <v>0.852546275</v>
      </c>
      <c r="D216" s="63">
        <v>0.852546275</v>
      </c>
      <c r="E216" s="23">
        <v>2063</v>
      </c>
      <c r="F216" s="29">
        <v>0</v>
      </c>
      <c r="G216" s="22">
        <v>40.30473431</v>
      </c>
      <c r="H216" s="22">
        <v>-78.69329814</v>
      </c>
      <c r="I216" s="30">
        <v>850.7</v>
      </c>
      <c r="J216" s="25">
        <f t="shared" si="28"/>
        <v>830.08</v>
      </c>
      <c r="K216" s="24">
        <f t="shared" si="26"/>
        <v>1655.7762142069207</v>
      </c>
      <c r="L216" s="24">
        <f t="shared" si="31"/>
        <v>1875.6762142069208</v>
      </c>
      <c r="M216" s="24">
        <f t="shared" si="27"/>
        <v>1870.5762142069207</v>
      </c>
      <c r="N216" s="27">
        <f t="shared" si="29"/>
        <v>1873.1262142069208</v>
      </c>
      <c r="O216" s="25">
        <v>18.3</v>
      </c>
      <c r="P216" s="25">
        <v>100</v>
      </c>
      <c r="Q216" s="25">
        <v>85.3</v>
      </c>
      <c r="S216" s="20">
        <v>0.0002171</v>
      </c>
      <c r="T216" s="20">
        <v>0.0001608</v>
      </c>
      <c r="U216" s="20">
        <v>0.0001004</v>
      </c>
      <c r="V216" s="55">
        <v>791.3</v>
      </c>
      <c r="W216" s="55">
        <v>314.7</v>
      </c>
      <c r="X216" s="55">
        <v>308.6</v>
      </c>
      <c r="Y216" s="55">
        <v>18.2</v>
      </c>
      <c r="Z216" s="31">
        <v>2.804</v>
      </c>
      <c r="AC216" s="31">
        <v>0.121</v>
      </c>
      <c r="AF216" s="28">
        <v>0</v>
      </c>
      <c r="AG216" s="27">
        <v>1873.1262142069208</v>
      </c>
    </row>
    <row r="217" spans="1:33" ht="12.75">
      <c r="A217" s="19">
        <f t="shared" si="25"/>
        <v>37095</v>
      </c>
      <c r="B217" s="26">
        <f t="shared" si="30"/>
        <v>204</v>
      </c>
      <c r="C217" s="22">
        <v>0.852662027</v>
      </c>
      <c r="D217" s="63">
        <v>0.852662027</v>
      </c>
      <c r="E217" s="23">
        <v>2073</v>
      </c>
      <c r="F217" s="29">
        <v>0</v>
      </c>
      <c r="G217" s="22">
        <v>40.30486091</v>
      </c>
      <c r="H217" s="22">
        <v>-78.68403725</v>
      </c>
      <c r="I217" s="30">
        <v>852.5</v>
      </c>
      <c r="J217" s="25">
        <f t="shared" si="28"/>
        <v>831.88</v>
      </c>
      <c r="K217" s="24">
        <f t="shared" si="26"/>
        <v>1637.7888759869827</v>
      </c>
      <c r="L217" s="24">
        <f t="shared" si="31"/>
        <v>1857.6888759869828</v>
      </c>
      <c r="M217" s="24">
        <f t="shared" si="27"/>
        <v>1852.5888759869827</v>
      </c>
      <c r="N217" s="27">
        <f t="shared" si="29"/>
        <v>1855.1388759869828</v>
      </c>
      <c r="O217" s="25">
        <v>18.5</v>
      </c>
      <c r="P217" s="25">
        <v>100</v>
      </c>
      <c r="Q217" s="25">
        <v>82.4</v>
      </c>
      <c r="Z217" s="31">
        <v>2.814</v>
      </c>
      <c r="AC217" s="31">
        <v>0.132</v>
      </c>
      <c r="AF217" s="28">
        <v>0</v>
      </c>
      <c r="AG217" s="27">
        <v>1855.1388759869828</v>
      </c>
    </row>
    <row r="218" spans="1:33" ht="12.75">
      <c r="A218" s="19">
        <f t="shared" si="25"/>
        <v>37095</v>
      </c>
      <c r="B218" s="26">
        <f t="shared" si="30"/>
        <v>204</v>
      </c>
      <c r="C218" s="22">
        <v>0.852777779</v>
      </c>
      <c r="D218" s="63">
        <v>0.852777779</v>
      </c>
      <c r="E218" s="23">
        <v>2083</v>
      </c>
      <c r="F218" s="29">
        <v>0</v>
      </c>
      <c r="G218" s="22">
        <v>40.30506767</v>
      </c>
      <c r="H218" s="22">
        <v>-78.67491686</v>
      </c>
      <c r="I218" s="30">
        <v>853.2</v>
      </c>
      <c r="J218" s="25">
        <f t="shared" si="28"/>
        <v>832.58</v>
      </c>
      <c r="K218" s="24">
        <f t="shared" si="26"/>
        <v>1630.8043088563845</v>
      </c>
      <c r="L218" s="24">
        <f t="shared" si="31"/>
        <v>1850.7043088563846</v>
      </c>
      <c r="M218" s="24">
        <f t="shared" si="27"/>
        <v>1845.6043088563845</v>
      </c>
      <c r="N218" s="27">
        <f t="shared" si="29"/>
        <v>1848.1543088563844</v>
      </c>
      <c r="O218" s="25">
        <v>18.6</v>
      </c>
      <c r="P218" s="25">
        <v>100</v>
      </c>
      <c r="Q218" s="25">
        <v>81.9</v>
      </c>
      <c r="Z218" s="31">
        <v>2.822</v>
      </c>
      <c r="AC218" s="31">
        <v>0.121</v>
      </c>
      <c r="AF218" s="28">
        <v>0</v>
      </c>
      <c r="AG218" s="27">
        <v>1848.1543088563844</v>
      </c>
    </row>
    <row r="219" spans="1:33" ht="12.75">
      <c r="A219" s="19">
        <f t="shared" si="25"/>
        <v>37095</v>
      </c>
      <c r="B219" s="26">
        <f t="shared" si="30"/>
        <v>204</v>
      </c>
      <c r="C219" s="22">
        <v>0.852893531</v>
      </c>
      <c r="D219" s="63">
        <v>0.852893531</v>
      </c>
      <c r="E219" s="23">
        <v>2093</v>
      </c>
      <c r="F219" s="29">
        <v>0</v>
      </c>
      <c r="G219" s="22">
        <v>40.30555111</v>
      </c>
      <c r="H219" s="22">
        <v>-78.66577007</v>
      </c>
      <c r="I219" s="30">
        <v>852.1</v>
      </c>
      <c r="J219" s="25">
        <f t="shared" si="28"/>
        <v>831.48</v>
      </c>
      <c r="K219" s="24">
        <f t="shared" si="26"/>
        <v>1641.782696462199</v>
      </c>
      <c r="L219" s="24">
        <f t="shared" si="31"/>
        <v>1861.6826964621991</v>
      </c>
      <c r="M219" s="24">
        <f t="shared" si="27"/>
        <v>1856.582696462199</v>
      </c>
      <c r="N219" s="27">
        <f t="shared" si="29"/>
        <v>1859.132696462199</v>
      </c>
      <c r="O219" s="25">
        <v>18.4</v>
      </c>
      <c r="P219" s="25">
        <v>100</v>
      </c>
      <c r="Q219" s="25">
        <v>83.8</v>
      </c>
      <c r="S219" s="20">
        <v>0.0002023</v>
      </c>
      <c r="T219" s="20">
        <v>0.0001488</v>
      </c>
      <c r="U219" s="20">
        <v>9.346E-05</v>
      </c>
      <c r="V219" s="55">
        <v>792.1</v>
      </c>
      <c r="W219" s="55">
        <v>314.7</v>
      </c>
      <c r="X219" s="55">
        <v>308.5</v>
      </c>
      <c r="Y219" s="55">
        <v>18.3</v>
      </c>
      <c r="Z219" s="31">
        <v>2.803</v>
      </c>
      <c r="AC219" s="31">
        <v>0.091</v>
      </c>
      <c r="AF219" s="28">
        <v>0</v>
      </c>
      <c r="AG219" s="27">
        <v>1859.132696462199</v>
      </c>
    </row>
    <row r="220" spans="1:33" ht="12.75">
      <c r="A220" s="19">
        <f t="shared" si="25"/>
        <v>37095</v>
      </c>
      <c r="B220" s="26">
        <f t="shared" si="30"/>
        <v>204</v>
      </c>
      <c r="C220" s="22">
        <v>0.853009284</v>
      </c>
      <c r="D220" s="63">
        <v>0.853009284</v>
      </c>
      <c r="E220" s="23">
        <v>2103</v>
      </c>
      <c r="F220" s="29">
        <v>0</v>
      </c>
      <c r="G220" s="22">
        <v>40.30602593</v>
      </c>
      <c r="H220" s="22">
        <v>-78.65647645</v>
      </c>
      <c r="I220" s="30">
        <v>853.9</v>
      </c>
      <c r="J220" s="25">
        <f t="shared" si="28"/>
        <v>833.28</v>
      </c>
      <c r="K220" s="24">
        <f t="shared" si="26"/>
        <v>1623.8256116038895</v>
      </c>
      <c r="L220" s="24">
        <f t="shared" si="31"/>
        <v>1843.7256116038895</v>
      </c>
      <c r="M220" s="24">
        <f t="shared" si="27"/>
        <v>1838.6256116038894</v>
      </c>
      <c r="N220" s="27">
        <f t="shared" si="29"/>
        <v>1841.1756116038896</v>
      </c>
      <c r="O220" s="25">
        <v>18.8</v>
      </c>
      <c r="P220" s="25">
        <v>100</v>
      </c>
      <c r="Q220" s="25">
        <v>81</v>
      </c>
      <c r="Z220" s="31">
        <v>2.861</v>
      </c>
      <c r="AC220" s="31">
        <v>0.131</v>
      </c>
      <c r="AF220" s="28">
        <v>0</v>
      </c>
      <c r="AG220" s="27">
        <v>1841.1756116038896</v>
      </c>
    </row>
    <row r="221" spans="1:33" ht="12.75">
      <c r="A221" s="19">
        <f t="shared" si="25"/>
        <v>37095</v>
      </c>
      <c r="B221" s="26">
        <f t="shared" si="30"/>
        <v>204</v>
      </c>
      <c r="C221" s="22">
        <v>0.853124976</v>
      </c>
      <c r="D221" s="63">
        <v>0.853124976</v>
      </c>
      <c r="E221" s="23">
        <v>2113</v>
      </c>
      <c r="F221" s="29">
        <v>0</v>
      </c>
      <c r="G221" s="22">
        <v>40.30664639</v>
      </c>
      <c r="H221" s="22">
        <v>-78.64744323</v>
      </c>
      <c r="I221" s="30">
        <v>852.5</v>
      </c>
      <c r="J221" s="25">
        <f t="shared" si="28"/>
        <v>831.88</v>
      </c>
      <c r="K221" s="24">
        <f t="shared" si="26"/>
        <v>1637.7888759869827</v>
      </c>
      <c r="L221" s="24">
        <f t="shared" si="31"/>
        <v>1857.6888759869828</v>
      </c>
      <c r="M221" s="24">
        <f t="shared" si="27"/>
        <v>1852.5888759869827</v>
      </c>
      <c r="N221" s="27">
        <f t="shared" si="29"/>
        <v>1855.1388759869828</v>
      </c>
      <c r="O221" s="25">
        <v>18.5</v>
      </c>
      <c r="P221" s="25">
        <v>100</v>
      </c>
      <c r="Q221" s="25">
        <v>80.9</v>
      </c>
      <c r="R221" s="20">
        <v>4.16E-06</v>
      </c>
      <c r="Z221" s="31">
        <v>2.703</v>
      </c>
      <c r="AC221" s="31">
        <v>0.111</v>
      </c>
      <c r="AF221" s="28">
        <v>0</v>
      </c>
      <c r="AG221" s="27">
        <v>1855.1388759869828</v>
      </c>
    </row>
    <row r="222" spans="1:33" ht="12.75">
      <c r="A222" s="19">
        <f t="shared" si="25"/>
        <v>37095</v>
      </c>
      <c r="B222" s="26">
        <f t="shared" si="30"/>
        <v>204</v>
      </c>
      <c r="C222" s="22">
        <v>0.853240728</v>
      </c>
      <c r="D222" s="63">
        <v>0.853240728</v>
      </c>
      <c r="E222" s="23">
        <v>2123</v>
      </c>
      <c r="F222" s="29">
        <v>0</v>
      </c>
      <c r="G222" s="22">
        <v>40.30714391</v>
      </c>
      <c r="H222" s="22">
        <v>-78.63823337</v>
      </c>
      <c r="I222" s="30">
        <v>852.3</v>
      </c>
      <c r="J222" s="25">
        <f t="shared" si="28"/>
        <v>831.68</v>
      </c>
      <c r="K222" s="24">
        <f t="shared" si="26"/>
        <v>1639.7855461189915</v>
      </c>
      <c r="L222" s="24">
        <f t="shared" si="31"/>
        <v>1859.6855461189916</v>
      </c>
      <c r="M222" s="24">
        <f t="shared" si="27"/>
        <v>1854.5855461189915</v>
      </c>
      <c r="N222" s="27">
        <f t="shared" si="29"/>
        <v>1857.1355461189914</v>
      </c>
      <c r="O222" s="25">
        <v>18.3</v>
      </c>
      <c r="P222" s="25">
        <v>100</v>
      </c>
      <c r="Q222" s="25">
        <v>80.4</v>
      </c>
      <c r="Z222" s="31">
        <v>2.824</v>
      </c>
      <c r="AC222" s="31">
        <v>0.112</v>
      </c>
      <c r="AF222" s="28">
        <v>0</v>
      </c>
      <c r="AG222" s="27">
        <v>1857.1355461189914</v>
      </c>
    </row>
    <row r="223" spans="1:33" ht="12.75">
      <c r="A223" s="19">
        <f t="shared" si="25"/>
        <v>37095</v>
      </c>
      <c r="B223" s="26">
        <f t="shared" si="30"/>
        <v>204</v>
      </c>
      <c r="C223" s="22">
        <v>0.853356481</v>
      </c>
      <c r="D223" s="63">
        <v>0.853356481</v>
      </c>
      <c r="E223" s="23">
        <v>2133</v>
      </c>
      <c r="F223" s="29">
        <v>0</v>
      </c>
      <c r="G223" s="22">
        <v>40.30764729</v>
      </c>
      <c r="H223" s="22">
        <v>-78.62923721</v>
      </c>
      <c r="I223" s="30">
        <v>853.9</v>
      </c>
      <c r="J223" s="25">
        <f t="shared" si="28"/>
        <v>833.28</v>
      </c>
      <c r="K223" s="24">
        <f t="shared" si="26"/>
        <v>1623.8256116038895</v>
      </c>
      <c r="L223" s="24">
        <f t="shared" si="31"/>
        <v>1843.7256116038895</v>
      </c>
      <c r="M223" s="24">
        <f t="shared" si="27"/>
        <v>1838.6256116038894</v>
      </c>
      <c r="N223" s="27">
        <f t="shared" si="29"/>
        <v>1841.1756116038896</v>
      </c>
      <c r="O223" s="25">
        <v>18.5</v>
      </c>
      <c r="P223" s="25">
        <v>100</v>
      </c>
      <c r="Q223" s="25">
        <v>79.8</v>
      </c>
      <c r="S223" s="20">
        <v>0.0002063</v>
      </c>
      <c r="T223" s="20">
        <v>0.0001528</v>
      </c>
      <c r="U223" s="20">
        <v>9.452E-05</v>
      </c>
      <c r="V223" s="55">
        <v>792.5</v>
      </c>
      <c r="W223" s="55">
        <v>314.6</v>
      </c>
      <c r="X223" s="55">
        <v>308.4</v>
      </c>
      <c r="Y223" s="55">
        <v>18.3</v>
      </c>
      <c r="Z223" s="31">
        <v>2.742</v>
      </c>
      <c r="AC223" s="31">
        <v>0.111</v>
      </c>
      <c r="AF223" s="28">
        <v>0</v>
      </c>
      <c r="AG223" s="27">
        <v>1841.1756116038896</v>
      </c>
    </row>
    <row r="224" spans="1:33" ht="12.75">
      <c r="A224" s="19">
        <f t="shared" si="25"/>
        <v>37095</v>
      </c>
      <c r="B224" s="26">
        <f t="shared" si="30"/>
        <v>204</v>
      </c>
      <c r="C224" s="22">
        <v>0.853472233</v>
      </c>
      <c r="D224" s="63">
        <v>0.853472233</v>
      </c>
      <c r="E224" s="23">
        <v>2143</v>
      </c>
      <c r="F224" s="29">
        <v>0</v>
      </c>
      <c r="G224" s="22">
        <v>40.30817066</v>
      </c>
      <c r="H224" s="22">
        <v>-78.62026601</v>
      </c>
      <c r="I224" s="30">
        <v>852.6</v>
      </c>
      <c r="J224" s="25">
        <f t="shared" si="28"/>
        <v>831.98</v>
      </c>
      <c r="K224" s="24">
        <f t="shared" si="26"/>
        <v>1636.7907209280243</v>
      </c>
      <c r="L224" s="24">
        <f t="shared" si="31"/>
        <v>1856.6907209280243</v>
      </c>
      <c r="M224" s="24">
        <f t="shared" si="27"/>
        <v>1851.5907209280242</v>
      </c>
      <c r="N224" s="27">
        <f t="shared" si="29"/>
        <v>1854.1407209280242</v>
      </c>
      <c r="O224" s="25">
        <v>18.4</v>
      </c>
      <c r="P224" s="25">
        <v>100</v>
      </c>
      <c r="Q224" s="25">
        <v>79.4</v>
      </c>
      <c r="Z224" s="31">
        <v>2.692</v>
      </c>
      <c r="AC224" s="31">
        <v>0.111</v>
      </c>
      <c r="AF224" s="28">
        <v>0</v>
      </c>
      <c r="AG224" s="27">
        <v>1854.1407209280242</v>
      </c>
    </row>
    <row r="225" spans="1:33" ht="12.75">
      <c r="A225" s="19">
        <f t="shared" si="25"/>
        <v>37095</v>
      </c>
      <c r="B225" s="26">
        <f t="shared" si="30"/>
        <v>204</v>
      </c>
      <c r="C225" s="22">
        <v>0.853587985</v>
      </c>
      <c r="D225" s="63">
        <v>0.853587985</v>
      </c>
      <c r="E225" s="23">
        <v>2153</v>
      </c>
      <c r="F225" s="29">
        <v>0</v>
      </c>
      <c r="G225" s="22">
        <v>40.30869058</v>
      </c>
      <c r="H225" s="22">
        <v>-78.61126536</v>
      </c>
      <c r="I225" s="30">
        <v>852.9</v>
      </c>
      <c r="J225" s="25">
        <f t="shared" si="28"/>
        <v>832.28</v>
      </c>
      <c r="K225" s="24">
        <f t="shared" si="26"/>
        <v>1633.7969754332303</v>
      </c>
      <c r="L225" s="24">
        <f t="shared" si="31"/>
        <v>1853.6969754332304</v>
      </c>
      <c r="M225" s="24">
        <f t="shared" si="27"/>
        <v>1848.5969754332302</v>
      </c>
      <c r="N225" s="27">
        <f t="shared" si="29"/>
        <v>1851.1469754332302</v>
      </c>
      <c r="O225" s="25">
        <v>18.4</v>
      </c>
      <c r="P225" s="25">
        <v>100</v>
      </c>
      <c r="Q225" s="25">
        <v>79.5</v>
      </c>
      <c r="Z225" s="31">
        <v>2.884</v>
      </c>
      <c r="AC225" s="31">
        <v>0.132</v>
      </c>
      <c r="AF225" s="28">
        <v>0</v>
      </c>
      <c r="AG225" s="27">
        <v>1851.1469754332302</v>
      </c>
    </row>
    <row r="226" spans="1:33" ht="12.75">
      <c r="A226" s="19">
        <f t="shared" si="25"/>
        <v>37095</v>
      </c>
      <c r="B226" s="26">
        <f t="shared" si="30"/>
        <v>204</v>
      </c>
      <c r="C226" s="22">
        <v>0.853703678</v>
      </c>
      <c r="D226" s="63">
        <v>0.853703678</v>
      </c>
      <c r="E226" s="23">
        <v>2163</v>
      </c>
      <c r="F226" s="29">
        <v>0</v>
      </c>
      <c r="G226" s="22">
        <v>40.3091896</v>
      </c>
      <c r="H226" s="22">
        <v>-78.6023238</v>
      </c>
      <c r="I226" s="30">
        <v>853.9</v>
      </c>
      <c r="J226" s="25">
        <f t="shared" si="28"/>
        <v>833.28</v>
      </c>
      <c r="K226" s="24">
        <f t="shared" si="26"/>
        <v>1623.8256116038895</v>
      </c>
      <c r="L226" s="24">
        <f t="shared" si="31"/>
        <v>1843.7256116038895</v>
      </c>
      <c r="M226" s="24">
        <f t="shared" si="27"/>
        <v>1838.6256116038894</v>
      </c>
      <c r="N226" s="27">
        <f t="shared" si="29"/>
        <v>1841.1756116038896</v>
      </c>
      <c r="O226" s="25">
        <v>18.8</v>
      </c>
      <c r="P226" s="25">
        <v>100</v>
      </c>
      <c r="Q226" s="25">
        <v>80.9</v>
      </c>
      <c r="S226" s="20">
        <v>0.0002011</v>
      </c>
      <c r="T226" s="20">
        <v>0.0001453</v>
      </c>
      <c r="U226" s="20">
        <v>9.271E-05</v>
      </c>
      <c r="V226" s="55">
        <v>792.6</v>
      </c>
      <c r="W226" s="55">
        <v>314.6</v>
      </c>
      <c r="X226" s="55">
        <v>308.3</v>
      </c>
      <c r="Y226" s="55">
        <v>18.2</v>
      </c>
      <c r="Z226" s="31">
        <v>2.932</v>
      </c>
      <c r="AC226" s="31">
        <v>0.132</v>
      </c>
      <c r="AF226" s="28">
        <v>0</v>
      </c>
      <c r="AG226" s="27">
        <v>1841.1756116038896</v>
      </c>
    </row>
    <row r="227" spans="1:33" ht="12.75">
      <c r="A227" s="19">
        <f t="shared" si="25"/>
        <v>37095</v>
      </c>
      <c r="B227" s="26">
        <f t="shared" si="30"/>
        <v>204</v>
      </c>
      <c r="C227" s="22">
        <v>0.85381943</v>
      </c>
      <c r="D227" s="63">
        <v>0.85381943</v>
      </c>
      <c r="E227" s="23">
        <v>2173</v>
      </c>
      <c r="F227" s="29">
        <v>0</v>
      </c>
      <c r="G227" s="22">
        <v>40.30966957</v>
      </c>
      <c r="H227" s="22">
        <v>-78.59355781</v>
      </c>
      <c r="I227" s="30">
        <v>851.3</v>
      </c>
      <c r="J227" s="25">
        <f t="shared" si="28"/>
        <v>830.68</v>
      </c>
      <c r="K227" s="24">
        <f t="shared" si="26"/>
        <v>1649.776104570403</v>
      </c>
      <c r="L227" s="24">
        <f t="shared" si="31"/>
        <v>1869.6761045704031</v>
      </c>
      <c r="M227" s="24">
        <f t="shared" si="27"/>
        <v>1864.576104570403</v>
      </c>
      <c r="N227" s="27">
        <f t="shared" si="29"/>
        <v>1867.1261045704032</v>
      </c>
      <c r="O227" s="25">
        <v>18.2</v>
      </c>
      <c r="P227" s="25">
        <v>100</v>
      </c>
      <c r="Q227" s="25">
        <v>81.3</v>
      </c>
      <c r="R227" s="20">
        <v>5.14E-06</v>
      </c>
      <c r="Z227" s="31">
        <v>2.834</v>
      </c>
      <c r="AC227" s="31">
        <v>0.134</v>
      </c>
      <c r="AF227" s="28">
        <v>0</v>
      </c>
      <c r="AG227" s="27">
        <v>1867.1261045704032</v>
      </c>
    </row>
    <row r="228" spans="1:33" ht="12.75">
      <c r="A228" s="19">
        <f t="shared" si="25"/>
        <v>37095</v>
      </c>
      <c r="B228" s="26">
        <f t="shared" si="30"/>
        <v>204</v>
      </c>
      <c r="C228" s="22">
        <v>0.853935182</v>
      </c>
      <c r="D228" s="63">
        <v>0.853935182</v>
      </c>
      <c r="E228" s="23">
        <v>2183</v>
      </c>
      <c r="F228" s="29">
        <v>0</v>
      </c>
      <c r="G228" s="22">
        <v>40.31018845</v>
      </c>
      <c r="H228" s="22">
        <v>-78.58459541</v>
      </c>
      <c r="I228" s="30">
        <v>851.2</v>
      </c>
      <c r="J228" s="25">
        <f t="shared" si="28"/>
        <v>830.58</v>
      </c>
      <c r="K228" s="24">
        <f t="shared" si="26"/>
        <v>1650.775821819</v>
      </c>
      <c r="L228" s="24">
        <f t="shared" si="31"/>
        <v>1870.675821819</v>
      </c>
      <c r="M228" s="24">
        <f t="shared" si="27"/>
        <v>1865.5758218189999</v>
      </c>
      <c r="N228" s="27">
        <f t="shared" si="29"/>
        <v>1868.125821819</v>
      </c>
      <c r="O228" s="25">
        <v>18</v>
      </c>
      <c r="P228" s="25">
        <v>100</v>
      </c>
      <c r="Q228" s="25">
        <v>80.4</v>
      </c>
      <c r="Z228" s="31">
        <v>2.856</v>
      </c>
      <c r="AC228" s="31">
        <v>0.133</v>
      </c>
      <c r="AF228" s="28">
        <v>0</v>
      </c>
      <c r="AG228" s="27">
        <v>1868.125821819</v>
      </c>
    </row>
    <row r="229" spans="1:33" ht="12.75">
      <c r="A229" s="19">
        <f t="shared" si="25"/>
        <v>37095</v>
      </c>
      <c r="B229" s="26">
        <f t="shared" si="30"/>
        <v>204</v>
      </c>
      <c r="C229" s="22">
        <v>0.854050934</v>
      </c>
      <c r="D229" s="63">
        <v>0.854050934</v>
      </c>
      <c r="E229" s="23">
        <v>2193</v>
      </c>
      <c r="F229" s="29">
        <v>0</v>
      </c>
      <c r="G229" s="22">
        <v>40.31070654</v>
      </c>
      <c r="H229" s="22">
        <v>-78.57587208</v>
      </c>
      <c r="I229" s="30">
        <v>853.5</v>
      </c>
      <c r="J229" s="25">
        <f t="shared" si="28"/>
        <v>832.88</v>
      </c>
      <c r="K229" s="24">
        <f t="shared" si="26"/>
        <v>1627.812720420105</v>
      </c>
      <c r="L229" s="24">
        <f t="shared" si="31"/>
        <v>1847.7127204201051</v>
      </c>
      <c r="M229" s="24">
        <f t="shared" si="27"/>
        <v>1842.612720420105</v>
      </c>
      <c r="N229" s="27">
        <f t="shared" si="29"/>
        <v>1845.162720420105</v>
      </c>
      <c r="O229" s="25">
        <v>18.2</v>
      </c>
      <c r="P229" s="25">
        <v>100</v>
      </c>
      <c r="Q229" s="25">
        <v>76.9</v>
      </c>
      <c r="S229" s="20">
        <v>0.0002009</v>
      </c>
      <c r="T229" s="20">
        <v>0.0001477</v>
      </c>
      <c r="U229" s="20">
        <v>9.243E-05</v>
      </c>
      <c r="V229" s="55">
        <v>792.2</v>
      </c>
      <c r="W229" s="55">
        <v>314.6</v>
      </c>
      <c r="X229" s="55">
        <v>308.3</v>
      </c>
      <c r="Y229" s="55">
        <v>18</v>
      </c>
      <c r="Z229" s="31">
        <v>2.793</v>
      </c>
      <c r="AC229" s="31">
        <v>0.113</v>
      </c>
      <c r="AF229" s="28">
        <v>0</v>
      </c>
      <c r="AG229" s="27">
        <v>1845.162720420105</v>
      </c>
    </row>
    <row r="230" spans="1:33" ht="12.75">
      <c r="A230" s="19">
        <f t="shared" si="25"/>
        <v>37095</v>
      </c>
      <c r="B230" s="26">
        <f t="shared" si="30"/>
        <v>204</v>
      </c>
      <c r="C230" s="22">
        <v>0.854166687</v>
      </c>
      <c r="D230" s="63">
        <v>0.854166687</v>
      </c>
      <c r="E230" s="23">
        <v>2203</v>
      </c>
      <c r="F230" s="29">
        <v>0</v>
      </c>
      <c r="G230" s="22">
        <v>40.31131274</v>
      </c>
      <c r="H230" s="22">
        <v>-78.5673333</v>
      </c>
      <c r="I230" s="30">
        <v>855.4</v>
      </c>
      <c r="J230" s="25">
        <f t="shared" si="28"/>
        <v>834.78</v>
      </c>
      <c r="K230" s="24">
        <f t="shared" si="26"/>
        <v>1608.890980456945</v>
      </c>
      <c r="L230" s="24">
        <f t="shared" si="31"/>
        <v>1828.7909804569451</v>
      </c>
      <c r="M230" s="24">
        <f t="shared" si="27"/>
        <v>1823.690980456945</v>
      </c>
      <c r="N230" s="27">
        <f t="shared" si="29"/>
        <v>1826.2409804569452</v>
      </c>
      <c r="O230" s="25">
        <v>18.8</v>
      </c>
      <c r="P230" s="25">
        <v>100</v>
      </c>
      <c r="Q230" s="25">
        <v>74.4</v>
      </c>
      <c r="Z230" s="31">
        <v>2.893</v>
      </c>
      <c r="AC230" s="31">
        <v>0.122</v>
      </c>
      <c r="AF230" s="28">
        <v>0</v>
      </c>
      <c r="AG230" s="27">
        <v>1826.2409804569452</v>
      </c>
    </row>
    <row r="231" spans="1:33" ht="12.75">
      <c r="A231" s="19">
        <f t="shared" si="25"/>
        <v>37095</v>
      </c>
      <c r="B231" s="26">
        <f t="shared" si="30"/>
        <v>204</v>
      </c>
      <c r="C231" s="22">
        <v>0.854282379</v>
      </c>
      <c r="D231" s="63">
        <v>0.854282379</v>
      </c>
      <c r="E231" s="23">
        <v>2213</v>
      </c>
      <c r="F231" s="29">
        <v>0</v>
      </c>
      <c r="G231" s="22">
        <v>40.31199616</v>
      </c>
      <c r="H231" s="22">
        <v>-78.55843556</v>
      </c>
      <c r="I231" s="30">
        <v>853</v>
      </c>
      <c r="J231" s="25">
        <f t="shared" si="28"/>
        <v>832.38</v>
      </c>
      <c r="K231" s="24">
        <f t="shared" si="26"/>
        <v>1632.7993000662498</v>
      </c>
      <c r="L231" s="24">
        <f t="shared" si="31"/>
        <v>1852.6993000662499</v>
      </c>
      <c r="M231" s="24">
        <f t="shared" si="27"/>
        <v>1847.5993000662497</v>
      </c>
      <c r="N231" s="27">
        <f t="shared" si="29"/>
        <v>1850.14930006625</v>
      </c>
      <c r="O231" s="25">
        <v>18.5</v>
      </c>
      <c r="P231" s="25">
        <v>100</v>
      </c>
      <c r="Q231" s="25">
        <v>77.8</v>
      </c>
      <c r="Z231" s="31">
        <v>2.791</v>
      </c>
      <c r="AC231" s="31">
        <v>0.121</v>
      </c>
      <c r="AF231" s="28">
        <v>0</v>
      </c>
      <c r="AG231" s="27">
        <v>1850.14930006625</v>
      </c>
    </row>
    <row r="232" spans="1:33" ht="12.75">
      <c r="A232" s="19">
        <f t="shared" si="25"/>
        <v>37095</v>
      </c>
      <c r="B232" s="26">
        <f t="shared" si="30"/>
        <v>204</v>
      </c>
      <c r="C232" s="22">
        <v>0.854398131</v>
      </c>
      <c r="D232" s="63">
        <v>0.854398131</v>
      </c>
      <c r="E232" s="23">
        <v>2223</v>
      </c>
      <c r="F232" s="29">
        <v>0</v>
      </c>
      <c r="G232" s="22">
        <v>40.312624</v>
      </c>
      <c r="H232" s="22">
        <v>-78.54909815</v>
      </c>
      <c r="I232" s="30">
        <v>853.7</v>
      </c>
      <c r="J232" s="25">
        <f t="shared" si="28"/>
        <v>833.08</v>
      </c>
      <c r="K232" s="24">
        <f t="shared" si="26"/>
        <v>1625.8189267127177</v>
      </c>
      <c r="L232" s="24">
        <f t="shared" si="31"/>
        <v>1845.7189267127178</v>
      </c>
      <c r="M232" s="24">
        <f t="shared" si="27"/>
        <v>1840.6189267127177</v>
      </c>
      <c r="N232" s="27">
        <f t="shared" si="29"/>
        <v>1843.1689267127176</v>
      </c>
      <c r="O232" s="25">
        <v>18.3</v>
      </c>
      <c r="P232" s="25">
        <v>100</v>
      </c>
      <c r="Q232" s="25">
        <v>75.9</v>
      </c>
      <c r="S232" s="20">
        <v>0.0001885</v>
      </c>
      <c r="T232" s="20">
        <v>0.0001383</v>
      </c>
      <c r="U232" s="20">
        <v>8.493E-05</v>
      </c>
      <c r="V232" s="55">
        <v>794</v>
      </c>
      <c r="W232" s="55">
        <v>314.5</v>
      </c>
      <c r="X232" s="55">
        <v>308.2</v>
      </c>
      <c r="Y232" s="55">
        <v>18</v>
      </c>
      <c r="Z232" s="31">
        <v>2.874</v>
      </c>
      <c r="AC232" s="31">
        <v>0.132</v>
      </c>
      <c r="AF232" s="28">
        <v>0</v>
      </c>
      <c r="AG232" s="27">
        <v>1843.1689267127176</v>
      </c>
    </row>
    <row r="233" spans="1:33" ht="12.75">
      <c r="A233" s="19">
        <f t="shared" si="25"/>
        <v>37095</v>
      </c>
      <c r="B233" s="26">
        <f t="shared" si="30"/>
        <v>204</v>
      </c>
      <c r="C233" s="22">
        <v>0.854513884</v>
      </c>
      <c r="D233" s="63">
        <v>0.854513884</v>
      </c>
      <c r="E233" s="23">
        <v>2233</v>
      </c>
      <c r="F233" s="29">
        <v>0</v>
      </c>
      <c r="G233" s="22">
        <v>40.31281117</v>
      </c>
      <c r="H233" s="22">
        <v>-78.54012103</v>
      </c>
      <c r="I233" s="30">
        <v>854.4</v>
      </c>
      <c r="J233" s="25">
        <f t="shared" si="28"/>
        <v>833.78</v>
      </c>
      <c r="K233" s="24">
        <f t="shared" si="26"/>
        <v>1618.8444161934062</v>
      </c>
      <c r="L233" s="24">
        <f t="shared" si="31"/>
        <v>1838.7444161934063</v>
      </c>
      <c r="M233" s="24">
        <f t="shared" si="27"/>
        <v>1833.6444161934062</v>
      </c>
      <c r="N233" s="27">
        <f t="shared" si="29"/>
        <v>1836.1944161934061</v>
      </c>
      <c r="O233" s="25">
        <v>18.8</v>
      </c>
      <c r="P233" s="25">
        <v>100</v>
      </c>
      <c r="Q233" s="25">
        <v>77.7</v>
      </c>
      <c r="R233" s="20">
        <v>4.92E-06</v>
      </c>
      <c r="Z233" s="31">
        <v>2.832</v>
      </c>
      <c r="AC233" s="31">
        <v>0.121</v>
      </c>
      <c r="AF233" s="28">
        <v>0</v>
      </c>
      <c r="AG233" s="27">
        <v>1836.1944161934061</v>
      </c>
    </row>
    <row r="234" spans="1:33" ht="12.75">
      <c r="A234" s="19">
        <f t="shared" si="25"/>
        <v>37095</v>
      </c>
      <c r="B234" s="26">
        <f t="shared" si="30"/>
        <v>204</v>
      </c>
      <c r="C234" s="22">
        <v>0.854629636</v>
      </c>
      <c r="D234" s="63">
        <v>0.854629636</v>
      </c>
      <c r="E234" s="23">
        <v>2243</v>
      </c>
      <c r="F234" s="29">
        <v>0</v>
      </c>
      <c r="G234" s="22">
        <v>40.3126115</v>
      </c>
      <c r="H234" s="22">
        <v>-78.53119352</v>
      </c>
      <c r="I234" s="30">
        <v>853</v>
      </c>
      <c r="J234" s="25">
        <f t="shared" si="28"/>
        <v>832.38</v>
      </c>
      <c r="K234" s="24">
        <f t="shared" si="26"/>
        <v>1632.7993000662498</v>
      </c>
      <c r="L234" s="24">
        <f t="shared" si="31"/>
        <v>1852.6993000662499</v>
      </c>
      <c r="M234" s="24">
        <f t="shared" si="27"/>
        <v>1847.5993000662497</v>
      </c>
      <c r="N234" s="27">
        <f t="shared" si="29"/>
        <v>1850.14930006625</v>
      </c>
      <c r="O234" s="25">
        <v>18.5</v>
      </c>
      <c r="P234" s="25">
        <v>100</v>
      </c>
      <c r="Q234" s="25">
        <v>75.4</v>
      </c>
      <c r="Z234" s="31">
        <v>2.841</v>
      </c>
      <c r="AC234" s="31">
        <v>0.121</v>
      </c>
      <c r="AF234" s="28">
        <v>0</v>
      </c>
      <c r="AG234" s="27">
        <v>1850.14930006625</v>
      </c>
    </row>
    <row r="235" spans="1:33" ht="12.75">
      <c r="A235" s="19">
        <f t="shared" si="25"/>
        <v>37095</v>
      </c>
      <c r="B235" s="26">
        <f t="shared" si="30"/>
        <v>204</v>
      </c>
      <c r="C235" s="22">
        <v>0.854745388</v>
      </c>
      <c r="D235" s="63">
        <v>0.854745388</v>
      </c>
      <c r="E235" s="23">
        <v>2253</v>
      </c>
      <c r="F235" s="29">
        <v>0</v>
      </c>
      <c r="G235" s="22">
        <v>40.31219489</v>
      </c>
      <c r="H235" s="22">
        <v>-78.52225584</v>
      </c>
      <c r="I235" s="30">
        <v>853.5</v>
      </c>
      <c r="J235" s="25">
        <f t="shared" si="28"/>
        <v>832.88</v>
      </c>
      <c r="K235" s="24">
        <f t="shared" si="26"/>
        <v>1627.812720420105</v>
      </c>
      <c r="L235" s="24">
        <f t="shared" si="31"/>
        <v>1847.7127204201051</v>
      </c>
      <c r="M235" s="24">
        <f t="shared" si="27"/>
        <v>1842.612720420105</v>
      </c>
      <c r="N235" s="27">
        <f t="shared" si="29"/>
        <v>1845.162720420105</v>
      </c>
      <c r="O235" s="25">
        <v>18.4</v>
      </c>
      <c r="P235" s="25">
        <v>100</v>
      </c>
      <c r="Q235" s="25">
        <v>77.9</v>
      </c>
      <c r="S235" s="20">
        <v>0.0001928</v>
      </c>
      <c r="T235" s="20">
        <v>0.0001419</v>
      </c>
      <c r="U235" s="20">
        <v>8.802E-05</v>
      </c>
      <c r="V235" s="55">
        <v>793.3</v>
      </c>
      <c r="W235" s="55">
        <v>314.5</v>
      </c>
      <c r="X235" s="55">
        <v>308.1</v>
      </c>
      <c r="Y235" s="55">
        <v>18</v>
      </c>
      <c r="Z235" s="31">
        <v>2.804</v>
      </c>
      <c r="AC235" s="31">
        <v>0.121</v>
      </c>
      <c r="AF235" s="28">
        <v>0</v>
      </c>
      <c r="AG235" s="27">
        <v>1845.162720420105</v>
      </c>
    </row>
    <row r="236" spans="1:33" ht="12.75">
      <c r="A236" s="19">
        <f t="shared" si="25"/>
        <v>37095</v>
      </c>
      <c r="B236" s="26">
        <f t="shared" si="30"/>
        <v>204</v>
      </c>
      <c r="C236" s="22">
        <v>0.85486114</v>
      </c>
      <c r="D236" s="63">
        <v>0.85486114</v>
      </c>
      <c r="E236" s="23">
        <v>2263</v>
      </c>
      <c r="F236" s="29">
        <v>0</v>
      </c>
      <c r="G236" s="22">
        <v>40.31166357</v>
      </c>
      <c r="H236" s="22">
        <v>-78.51328512</v>
      </c>
      <c r="I236" s="30">
        <v>856.3</v>
      </c>
      <c r="J236" s="25">
        <f t="shared" si="28"/>
        <v>835.68</v>
      </c>
      <c r="K236" s="24">
        <f t="shared" si="26"/>
        <v>1599.9430775344752</v>
      </c>
      <c r="L236" s="24">
        <f t="shared" si="31"/>
        <v>1819.8430775344752</v>
      </c>
      <c r="M236" s="24">
        <f t="shared" si="27"/>
        <v>1814.743077534475</v>
      </c>
      <c r="N236" s="27">
        <f t="shared" si="29"/>
        <v>1817.2930775344753</v>
      </c>
      <c r="O236" s="25">
        <v>19.1</v>
      </c>
      <c r="P236" s="25">
        <v>100</v>
      </c>
      <c r="Q236" s="25">
        <v>75.5</v>
      </c>
      <c r="Z236" s="31">
        <v>2.814</v>
      </c>
      <c r="AC236" s="31">
        <v>0.132</v>
      </c>
      <c r="AF236" s="28">
        <v>0</v>
      </c>
      <c r="AG236" s="27">
        <v>1817.2930775344753</v>
      </c>
    </row>
    <row r="237" spans="1:33" ht="12.75">
      <c r="A237" s="19">
        <f t="shared" si="25"/>
        <v>37095</v>
      </c>
      <c r="B237" s="26">
        <f t="shared" si="30"/>
        <v>204</v>
      </c>
      <c r="C237" s="22">
        <v>0.854976833</v>
      </c>
      <c r="D237" s="63">
        <v>0.854976833</v>
      </c>
      <c r="E237" s="23">
        <v>2273</v>
      </c>
      <c r="F237" s="29">
        <v>0</v>
      </c>
      <c r="G237" s="22">
        <v>40.3110614</v>
      </c>
      <c r="H237" s="22">
        <v>-78.50432924</v>
      </c>
      <c r="I237" s="30">
        <v>853.6</v>
      </c>
      <c r="J237" s="25">
        <f t="shared" si="28"/>
        <v>832.98</v>
      </c>
      <c r="K237" s="24">
        <f t="shared" si="26"/>
        <v>1626.8157637272288</v>
      </c>
      <c r="L237" s="24">
        <f t="shared" si="31"/>
        <v>1846.715763727229</v>
      </c>
      <c r="M237" s="24">
        <f t="shared" si="27"/>
        <v>1841.6157637272288</v>
      </c>
      <c r="N237" s="27">
        <f t="shared" si="29"/>
        <v>1844.1657637272288</v>
      </c>
      <c r="O237" s="25">
        <v>18.9</v>
      </c>
      <c r="P237" s="25">
        <v>100</v>
      </c>
      <c r="Q237" s="25">
        <v>74.8</v>
      </c>
      <c r="Z237" s="31">
        <v>2.822</v>
      </c>
      <c r="AC237" s="31">
        <v>0.121</v>
      </c>
      <c r="AF237" s="28">
        <v>0</v>
      </c>
      <c r="AG237" s="27">
        <v>1844.1657637272288</v>
      </c>
    </row>
    <row r="238" spans="1:33" ht="12.75">
      <c r="A238" s="19">
        <f t="shared" si="25"/>
        <v>37095</v>
      </c>
      <c r="B238" s="26">
        <f t="shared" si="30"/>
        <v>204</v>
      </c>
      <c r="C238" s="22">
        <v>0.855092585</v>
      </c>
      <c r="D238" s="63">
        <v>0.855092585</v>
      </c>
      <c r="E238" s="23">
        <v>2283</v>
      </c>
      <c r="F238" s="29">
        <v>0</v>
      </c>
      <c r="G238" s="22">
        <v>40.31043767</v>
      </c>
      <c r="H238" s="22">
        <v>-78.49514015</v>
      </c>
      <c r="I238" s="30">
        <v>854.9</v>
      </c>
      <c r="J238" s="25">
        <f t="shared" si="28"/>
        <v>834.28</v>
      </c>
      <c r="K238" s="24">
        <f t="shared" si="26"/>
        <v>1613.8662070038667</v>
      </c>
      <c r="L238" s="24">
        <f t="shared" si="31"/>
        <v>1833.7662070038668</v>
      </c>
      <c r="M238" s="24">
        <f t="shared" si="27"/>
        <v>1828.6662070038667</v>
      </c>
      <c r="N238" s="27">
        <f t="shared" si="29"/>
        <v>1831.2162070038667</v>
      </c>
      <c r="O238" s="25">
        <v>18.8</v>
      </c>
      <c r="P238" s="25">
        <v>100</v>
      </c>
      <c r="Q238" s="25">
        <v>74.9</v>
      </c>
      <c r="S238" s="20">
        <v>0.0001927</v>
      </c>
      <c r="T238" s="20">
        <v>0.0001408</v>
      </c>
      <c r="U238" s="20">
        <v>8.758E-05</v>
      </c>
      <c r="V238" s="55">
        <v>794.5</v>
      </c>
      <c r="W238" s="55">
        <v>314.4</v>
      </c>
      <c r="X238" s="55">
        <v>308.1</v>
      </c>
      <c r="Y238" s="55">
        <v>17.8</v>
      </c>
      <c r="Z238" s="31">
        <v>2.803</v>
      </c>
      <c r="AC238" s="31">
        <v>0.091</v>
      </c>
      <c r="AF238" s="28">
        <v>0</v>
      </c>
      <c r="AG238" s="27">
        <v>1831.2162070038667</v>
      </c>
    </row>
    <row r="239" spans="1:33" ht="12.75">
      <c r="A239" s="19">
        <f t="shared" si="25"/>
        <v>37095</v>
      </c>
      <c r="B239" s="26">
        <f t="shared" si="30"/>
        <v>204</v>
      </c>
      <c r="C239" s="22">
        <v>0.855208337</v>
      </c>
      <c r="D239" s="63">
        <v>0.855208337</v>
      </c>
      <c r="E239" s="23">
        <v>2293</v>
      </c>
      <c r="F239" s="29">
        <v>0</v>
      </c>
      <c r="G239" s="22">
        <v>40.30979311</v>
      </c>
      <c r="H239" s="22">
        <v>-78.48621672</v>
      </c>
      <c r="I239" s="30">
        <v>856.4</v>
      </c>
      <c r="J239" s="25">
        <f t="shared" si="28"/>
        <v>835.78</v>
      </c>
      <c r="K239" s="24">
        <f t="shared" si="26"/>
        <v>1598.9494610097722</v>
      </c>
      <c r="L239" s="24">
        <f t="shared" si="31"/>
        <v>1818.8494610097723</v>
      </c>
      <c r="M239" s="24">
        <f t="shared" si="27"/>
        <v>1813.7494610097722</v>
      </c>
      <c r="N239" s="27">
        <f t="shared" si="29"/>
        <v>1816.2994610097721</v>
      </c>
      <c r="O239" s="25">
        <v>19.4</v>
      </c>
      <c r="P239" s="25">
        <v>100</v>
      </c>
      <c r="Q239" s="25">
        <v>74.3</v>
      </c>
      <c r="R239" s="20">
        <v>3.79E-06</v>
      </c>
      <c r="Z239" s="31">
        <v>2.861</v>
      </c>
      <c r="AC239" s="31">
        <v>0.131</v>
      </c>
      <c r="AF239" s="28">
        <v>0</v>
      </c>
      <c r="AG239" s="27">
        <v>1816.2994610097721</v>
      </c>
    </row>
    <row r="240" spans="1:33" ht="12.75">
      <c r="A240" s="19">
        <f t="shared" si="25"/>
        <v>37095</v>
      </c>
      <c r="B240" s="26">
        <f t="shared" si="30"/>
        <v>204</v>
      </c>
      <c r="C240" s="22">
        <v>0.85532409</v>
      </c>
      <c r="D240" s="63">
        <v>0.85532409</v>
      </c>
      <c r="E240" s="23">
        <v>2303</v>
      </c>
      <c r="F240" s="29">
        <v>0</v>
      </c>
      <c r="G240" s="22">
        <v>40.30918705</v>
      </c>
      <c r="H240" s="22">
        <v>-78.47736998</v>
      </c>
      <c r="I240" s="30">
        <v>852</v>
      </c>
      <c r="J240" s="25">
        <f t="shared" si="28"/>
        <v>831.38</v>
      </c>
      <c r="K240" s="24">
        <f t="shared" si="26"/>
        <v>1642.7814517851982</v>
      </c>
      <c r="L240" s="24">
        <f t="shared" si="31"/>
        <v>1862.6814517851983</v>
      </c>
      <c r="M240" s="24">
        <f t="shared" si="27"/>
        <v>1857.5814517851982</v>
      </c>
      <c r="N240" s="27">
        <f t="shared" si="29"/>
        <v>1860.1314517851984</v>
      </c>
      <c r="O240" s="25">
        <v>18.3</v>
      </c>
      <c r="P240" s="25">
        <v>100</v>
      </c>
      <c r="Q240" s="25">
        <v>77.9</v>
      </c>
      <c r="Z240" s="31">
        <v>2.703</v>
      </c>
      <c r="AC240" s="31">
        <v>0.111</v>
      </c>
      <c r="AF240" s="28">
        <v>0</v>
      </c>
      <c r="AG240" s="27">
        <v>1860.1314517851984</v>
      </c>
    </row>
    <row r="241" spans="1:33" ht="12.75">
      <c r="A241" s="19">
        <f t="shared" si="25"/>
        <v>37095</v>
      </c>
      <c r="B241" s="26">
        <f t="shared" si="30"/>
        <v>204</v>
      </c>
      <c r="C241" s="22">
        <v>0.855439842</v>
      </c>
      <c r="D241" s="63">
        <v>0.855439842</v>
      </c>
      <c r="E241" s="23">
        <v>2313</v>
      </c>
      <c r="F241" s="29">
        <v>0</v>
      </c>
      <c r="G241" s="22">
        <v>40.30846369</v>
      </c>
      <c r="H241" s="22">
        <v>-78.46818634</v>
      </c>
      <c r="I241" s="30">
        <v>853.6</v>
      </c>
      <c r="J241" s="25">
        <f t="shared" si="28"/>
        <v>832.98</v>
      </c>
      <c r="K241" s="24">
        <f t="shared" si="26"/>
        <v>1626.8157637272288</v>
      </c>
      <c r="L241" s="24">
        <f t="shared" si="31"/>
        <v>1846.715763727229</v>
      </c>
      <c r="M241" s="24">
        <f t="shared" si="27"/>
        <v>1841.6157637272288</v>
      </c>
      <c r="N241" s="27">
        <f t="shared" si="29"/>
        <v>1844.1657637272288</v>
      </c>
      <c r="O241" s="25">
        <v>18.4</v>
      </c>
      <c r="P241" s="25">
        <v>100</v>
      </c>
      <c r="Q241" s="25">
        <v>78.4</v>
      </c>
      <c r="Z241" s="31">
        <v>2.824</v>
      </c>
      <c r="AC241" s="31">
        <v>0.112</v>
      </c>
      <c r="AF241" s="28">
        <v>0</v>
      </c>
      <c r="AG241" s="27">
        <v>1844.1657637272288</v>
      </c>
    </row>
    <row r="242" spans="1:33" ht="12.75">
      <c r="A242" s="19">
        <f t="shared" si="25"/>
        <v>37095</v>
      </c>
      <c r="B242" s="26">
        <f t="shared" si="30"/>
        <v>204</v>
      </c>
      <c r="C242" s="22">
        <v>0.855555534</v>
      </c>
      <c r="D242" s="63">
        <v>0.855555534</v>
      </c>
      <c r="E242" s="23">
        <v>2323</v>
      </c>
      <c r="F242" s="29">
        <v>0</v>
      </c>
      <c r="G242" s="22">
        <v>40.3078064</v>
      </c>
      <c r="H242" s="22">
        <v>-78.45972528</v>
      </c>
      <c r="I242" s="30">
        <v>854.2</v>
      </c>
      <c r="J242" s="25">
        <f t="shared" si="28"/>
        <v>833.58</v>
      </c>
      <c r="K242" s="24">
        <f t="shared" si="26"/>
        <v>1620.8365358104818</v>
      </c>
      <c r="L242" s="24">
        <f t="shared" si="31"/>
        <v>1840.7365358104819</v>
      </c>
      <c r="M242" s="24">
        <f t="shared" si="27"/>
        <v>1835.6365358104817</v>
      </c>
      <c r="N242" s="27">
        <f t="shared" si="29"/>
        <v>1838.186535810482</v>
      </c>
      <c r="O242" s="25">
        <v>18.7</v>
      </c>
      <c r="P242" s="25">
        <v>100</v>
      </c>
      <c r="Q242" s="25">
        <v>75.4</v>
      </c>
      <c r="S242" s="20">
        <v>0.0002095</v>
      </c>
      <c r="T242" s="20">
        <v>0.0001525</v>
      </c>
      <c r="U242" s="20">
        <v>9.343E-05</v>
      </c>
      <c r="V242" s="55">
        <v>794.2</v>
      </c>
      <c r="W242" s="55">
        <v>314.4</v>
      </c>
      <c r="X242" s="55">
        <v>308</v>
      </c>
      <c r="Y242" s="55">
        <v>17.6</v>
      </c>
      <c r="Z242" s="31">
        <v>2.742</v>
      </c>
      <c r="AC242" s="31">
        <v>0.111</v>
      </c>
      <c r="AF242" s="28">
        <v>0</v>
      </c>
      <c r="AG242" s="27">
        <v>1838.186535810482</v>
      </c>
    </row>
    <row r="243" spans="1:33" ht="12.75">
      <c r="A243" s="19">
        <f t="shared" si="25"/>
        <v>37095</v>
      </c>
      <c r="B243" s="26">
        <f t="shared" si="30"/>
        <v>204</v>
      </c>
      <c r="C243" s="22">
        <v>0.855671287</v>
      </c>
      <c r="D243" s="63">
        <v>0.855671287</v>
      </c>
      <c r="E243" s="23">
        <v>2333</v>
      </c>
      <c r="F243" s="29">
        <v>0</v>
      </c>
      <c r="G243" s="22">
        <v>40.30712661</v>
      </c>
      <c r="H243" s="22">
        <v>-78.45108691</v>
      </c>
      <c r="I243" s="30">
        <v>853.7</v>
      </c>
      <c r="J243" s="25">
        <f t="shared" si="28"/>
        <v>833.08</v>
      </c>
      <c r="K243" s="24">
        <f t="shared" si="26"/>
        <v>1625.8189267127177</v>
      </c>
      <c r="L243" s="24">
        <f t="shared" si="31"/>
        <v>1845.7189267127178</v>
      </c>
      <c r="M243" s="24">
        <f t="shared" si="27"/>
        <v>1840.6189267127177</v>
      </c>
      <c r="N243" s="27">
        <f t="shared" si="29"/>
        <v>1843.1689267127176</v>
      </c>
      <c r="O243" s="25">
        <v>18.8</v>
      </c>
      <c r="P243" s="25">
        <v>100</v>
      </c>
      <c r="Q243" s="25">
        <v>69.8</v>
      </c>
      <c r="Z243" s="31">
        <v>2.692</v>
      </c>
      <c r="AC243" s="31">
        <v>0.111</v>
      </c>
      <c r="AF243" s="28">
        <v>0</v>
      </c>
      <c r="AG243" s="27">
        <v>1843.1689267127176</v>
      </c>
    </row>
    <row r="244" spans="1:33" ht="12.75">
      <c r="A244" s="19">
        <f t="shared" si="25"/>
        <v>37095</v>
      </c>
      <c r="B244" s="26">
        <f t="shared" si="30"/>
        <v>204</v>
      </c>
      <c r="C244" s="22">
        <v>0.855787039</v>
      </c>
      <c r="D244" s="63">
        <v>0.855787039</v>
      </c>
      <c r="E244" s="23">
        <v>2343</v>
      </c>
      <c r="F244" s="29">
        <v>0</v>
      </c>
      <c r="G244" s="22">
        <v>40.30643589</v>
      </c>
      <c r="H244" s="22">
        <v>-78.44192784</v>
      </c>
      <c r="I244" s="30">
        <v>853.4</v>
      </c>
      <c r="J244" s="25">
        <f t="shared" si="28"/>
        <v>832.78</v>
      </c>
      <c r="K244" s="24">
        <f t="shared" si="26"/>
        <v>1628.8097968200873</v>
      </c>
      <c r="L244" s="24">
        <f t="shared" si="31"/>
        <v>1848.7097968200874</v>
      </c>
      <c r="M244" s="24">
        <f t="shared" si="27"/>
        <v>1843.6097968200872</v>
      </c>
      <c r="N244" s="27">
        <f t="shared" si="29"/>
        <v>1846.1597968200872</v>
      </c>
      <c r="O244" s="25">
        <v>18.7</v>
      </c>
      <c r="P244" s="25">
        <v>100</v>
      </c>
      <c r="Q244" s="25">
        <v>67.4</v>
      </c>
      <c r="Z244" s="31">
        <v>2.694</v>
      </c>
      <c r="AC244" s="31">
        <v>0.14</v>
      </c>
      <c r="AF244" s="28">
        <v>10</v>
      </c>
      <c r="AG244" s="27">
        <v>1846.1597968200872</v>
      </c>
    </row>
    <row r="245" spans="1:33" ht="12.75">
      <c r="A245" s="19">
        <f t="shared" si="25"/>
        <v>37095</v>
      </c>
      <c r="B245" s="26">
        <f t="shared" si="30"/>
        <v>204</v>
      </c>
      <c r="C245" s="22">
        <v>0.855902791</v>
      </c>
      <c r="D245" s="63">
        <v>0.855902791</v>
      </c>
      <c r="E245" s="23">
        <v>2353</v>
      </c>
      <c r="F245" s="29">
        <v>0</v>
      </c>
      <c r="G245" s="22">
        <v>40.30578827</v>
      </c>
      <c r="H245" s="22">
        <v>-78.43266509</v>
      </c>
      <c r="I245" s="30">
        <v>854.6</v>
      </c>
      <c r="J245" s="25">
        <f t="shared" si="28"/>
        <v>833.98</v>
      </c>
      <c r="K245" s="24">
        <f t="shared" si="26"/>
        <v>1616.8527743716063</v>
      </c>
      <c r="L245" s="24">
        <f t="shared" si="31"/>
        <v>1836.7527743716064</v>
      </c>
      <c r="M245" s="24">
        <f t="shared" si="27"/>
        <v>1831.6527743716063</v>
      </c>
      <c r="N245" s="27">
        <f t="shared" si="29"/>
        <v>1834.2027743716062</v>
      </c>
      <c r="O245" s="25">
        <v>18.9</v>
      </c>
      <c r="P245" s="25">
        <v>100</v>
      </c>
      <c r="Q245" s="25">
        <v>75.4</v>
      </c>
      <c r="R245" s="20">
        <v>8.56E-06</v>
      </c>
      <c r="S245" s="20">
        <v>0.0002021</v>
      </c>
      <c r="T245" s="20">
        <v>0.0001475</v>
      </c>
      <c r="U245" s="20">
        <v>9.082E-05</v>
      </c>
      <c r="V245" s="55">
        <v>793.5</v>
      </c>
      <c r="W245" s="55">
        <v>314.4</v>
      </c>
      <c r="X245" s="55">
        <v>307.9</v>
      </c>
      <c r="Y245" s="55">
        <v>17.4</v>
      </c>
      <c r="Z245" s="31">
        <v>2.793</v>
      </c>
      <c r="AC245" s="31">
        <v>0.152</v>
      </c>
      <c r="AF245" s="28">
        <v>10</v>
      </c>
      <c r="AG245" s="27">
        <v>1834.2027743716062</v>
      </c>
    </row>
    <row r="246" spans="1:33" ht="12.75">
      <c r="A246" s="19">
        <f t="shared" si="25"/>
        <v>37095</v>
      </c>
      <c r="B246" s="26">
        <f t="shared" si="30"/>
        <v>204</v>
      </c>
      <c r="C246" s="22">
        <v>0.856018543</v>
      </c>
      <c r="D246" s="63">
        <v>0.856018543</v>
      </c>
      <c r="E246" s="23">
        <v>2363</v>
      </c>
      <c r="F246" s="29">
        <v>0</v>
      </c>
      <c r="G246" s="22">
        <v>40.30514052</v>
      </c>
      <c r="H246" s="22">
        <v>-78.42345402</v>
      </c>
      <c r="I246" s="30">
        <v>854</v>
      </c>
      <c r="J246" s="25">
        <f t="shared" si="28"/>
        <v>833.38</v>
      </c>
      <c r="K246" s="24">
        <f t="shared" si="26"/>
        <v>1622.82913345214</v>
      </c>
      <c r="L246" s="24">
        <f t="shared" si="31"/>
        <v>1842.72913345214</v>
      </c>
      <c r="M246" s="24">
        <f t="shared" si="27"/>
        <v>1837.62913345214</v>
      </c>
      <c r="N246" s="27">
        <f t="shared" si="29"/>
        <v>1840.17913345214</v>
      </c>
      <c r="O246" s="25">
        <v>19</v>
      </c>
      <c r="P246" s="25">
        <v>100</v>
      </c>
      <c r="Q246" s="25">
        <v>79</v>
      </c>
      <c r="Z246" s="31">
        <v>2.957</v>
      </c>
      <c r="AC246" s="31">
        <v>0.194</v>
      </c>
      <c r="AF246" s="28">
        <v>10</v>
      </c>
      <c r="AG246" s="27">
        <v>1840.17913345214</v>
      </c>
    </row>
    <row r="247" spans="1:33" ht="12.75">
      <c r="A247" s="19">
        <f t="shared" si="25"/>
        <v>37095</v>
      </c>
      <c r="B247" s="26">
        <f t="shared" si="30"/>
        <v>204</v>
      </c>
      <c r="C247" s="22">
        <v>0.856134236</v>
      </c>
      <c r="D247" s="63">
        <v>0.856134236</v>
      </c>
      <c r="E247" s="23">
        <v>2373</v>
      </c>
      <c r="F247" s="29">
        <v>0</v>
      </c>
      <c r="G247" s="22">
        <v>40.30450675</v>
      </c>
      <c r="H247" s="22">
        <v>-78.41419794</v>
      </c>
      <c r="I247" s="30">
        <v>853.9</v>
      </c>
      <c r="J247" s="25">
        <f t="shared" si="28"/>
        <v>833.28</v>
      </c>
      <c r="K247" s="24">
        <f t="shared" si="26"/>
        <v>1623.8256116038895</v>
      </c>
      <c r="L247" s="24">
        <f t="shared" si="31"/>
        <v>1843.7256116038895</v>
      </c>
      <c r="M247" s="24">
        <f t="shared" si="27"/>
        <v>1838.6256116038894</v>
      </c>
      <c r="N247" s="27">
        <f t="shared" si="29"/>
        <v>1841.1756116038896</v>
      </c>
      <c r="O247" s="25">
        <v>18.5</v>
      </c>
      <c r="P247" s="25">
        <v>100</v>
      </c>
      <c r="Q247" s="25">
        <v>78.4</v>
      </c>
      <c r="Z247" s="31">
        <v>2.961</v>
      </c>
      <c r="AC247" s="31">
        <v>0.261</v>
      </c>
      <c r="AF247" s="28">
        <v>10</v>
      </c>
      <c r="AG247" s="27">
        <v>1841.1756116038896</v>
      </c>
    </row>
    <row r="248" spans="1:33" ht="12.75">
      <c r="A248" s="19">
        <f t="shared" si="25"/>
        <v>37095</v>
      </c>
      <c r="B248" s="26">
        <f t="shared" si="30"/>
        <v>204</v>
      </c>
      <c r="C248" s="22">
        <v>0.856249988</v>
      </c>
      <c r="D248" s="63">
        <v>0.856249988</v>
      </c>
      <c r="E248" s="23">
        <v>2383</v>
      </c>
      <c r="F248" s="29">
        <v>0</v>
      </c>
      <c r="G248" s="22">
        <v>40.30389733</v>
      </c>
      <c r="H248" s="22">
        <v>-78.40481725</v>
      </c>
      <c r="I248" s="30">
        <v>854.6</v>
      </c>
      <c r="J248" s="25">
        <f t="shared" si="28"/>
        <v>833.98</v>
      </c>
      <c r="K248" s="24">
        <f t="shared" si="26"/>
        <v>1616.8527743716063</v>
      </c>
      <c r="L248" s="24">
        <f t="shared" si="31"/>
        <v>1836.7527743716064</v>
      </c>
      <c r="M248" s="24">
        <f t="shared" si="27"/>
        <v>1831.6527743716063</v>
      </c>
      <c r="N248" s="27">
        <f t="shared" si="29"/>
        <v>1834.2027743716062</v>
      </c>
      <c r="O248" s="25">
        <v>18.8</v>
      </c>
      <c r="P248" s="25">
        <v>100</v>
      </c>
      <c r="Q248" s="25">
        <v>78.6</v>
      </c>
      <c r="S248" s="20">
        <v>0.0002163</v>
      </c>
      <c r="T248" s="20">
        <v>0.0001599</v>
      </c>
      <c r="U248" s="20">
        <v>9.9E-05</v>
      </c>
      <c r="V248" s="55">
        <v>793.9</v>
      </c>
      <c r="W248" s="55">
        <v>314.3</v>
      </c>
      <c r="X248" s="55">
        <v>307.8</v>
      </c>
      <c r="Y248" s="55">
        <v>17.6</v>
      </c>
      <c r="Z248" s="31">
        <v>3.039</v>
      </c>
      <c r="AC248" s="31">
        <v>0.303</v>
      </c>
      <c r="AF248" s="28">
        <v>10</v>
      </c>
      <c r="AG248" s="27">
        <v>1834.2027743716062</v>
      </c>
    </row>
    <row r="249" spans="1:33" ht="12.75">
      <c r="A249" s="19">
        <f t="shared" si="25"/>
        <v>37095</v>
      </c>
      <c r="B249" s="26">
        <f t="shared" si="30"/>
        <v>204</v>
      </c>
      <c r="C249" s="22">
        <v>0.85636574</v>
      </c>
      <c r="D249" s="63">
        <v>0.85636574</v>
      </c>
      <c r="E249" s="23">
        <v>2393</v>
      </c>
      <c r="F249" s="29">
        <v>0</v>
      </c>
      <c r="G249" s="22">
        <v>40.303243</v>
      </c>
      <c r="H249" s="22">
        <v>-78.39561567</v>
      </c>
      <c r="I249" s="30">
        <v>854.2</v>
      </c>
      <c r="J249" s="25">
        <f t="shared" si="28"/>
        <v>833.58</v>
      </c>
      <c r="K249" s="24">
        <f t="shared" si="26"/>
        <v>1620.8365358104818</v>
      </c>
      <c r="L249" s="24">
        <f t="shared" si="31"/>
        <v>1840.7365358104819</v>
      </c>
      <c r="M249" s="24">
        <f t="shared" si="27"/>
        <v>1835.6365358104817</v>
      </c>
      <c r="N249" s="27">
        <f t="shared" si="29"/>
        <v>1838.186535810482</v>
      </c>
      <c r="O249" s="25">
        <v>18.8</v>
      </c>
      <c r="P249" s="25">
        <v>100</v>
      </c>
      <c r="Q249" s="25">
        <v>77.9</v>
      </c>
      <c r="Z249" s="31">
        <v>3.251</v>
      </c>
      <c r="AC249" s="31">
        <v>0.291</v>
      </c>
      <c r="AF249" s="28">
        <v>10</v>
      </c>
      <c r="AG249" s="27">
        <v>1838.186535810482</v>
      </c>
    </row>
    <row r="250" spans="1:33" ht="12.75">
      <c r="A250" s="19">
        <f t="shared" si="25"/>
        <v>37095</v>
      </c>
      <c r="B250" s="26">
        <f t="shared" si="30"/>
        <v>204</v>
      </c>
      <c r="C250" s="22">
        <v>0.856481493</v>
      </c>
      <c r="D250" s="63">
        <v>0.856481493</v>
      </c>
      <c r="E250" s="23">
        <v>2403</v>
      </c>
      <c r="F250" s="29">
        <v>0</v>
      </c>
      <c r="G250" s="22">
        <v>40.30267123</v>
      </c>
      <c r="H250" s="22">
        <v>-78.38638498</v>
      </c>
      <c r="I250" s="30">
        <v>852.8</v>
      </c>
      <c r="J250" s="25">
        <f t="shared" si="28"/>
        <v>832.18</v>
      </c>
      <c r="K250" s="24">
        <f t="shared" si="26"/>
        <v>1634.7947706799766</v>
      </c>
      <c r="L250" s="24">
        <f t="shared" si="31"/>
        <v>1854.6947706799767</v>
      </c>
      <c r="M250" s="24">
        <f t="shared" si="27"/>
        <v>1849.5947706799766</v>
      </c>
      <c r="N250" s="27">
        <f t="shared" si="29"/>
        <v>1852.1447706799768</v>
      </c>
      <c r="O250" s="25">
        <v>18.7</v>
      </c>
      <c r="P250" s="25">
        <v>100</v>
      </c>
      <c r="Q250" s="25">
        <v>74.2</v>
      </c>
      <c r="Z250" s="31">
        <v>3.17</v>
      </c>
      <c r="AA250" s="53">
        <v>218.834</v>
      </c>
      <c r="AB250" s="53">
        <f aca="true" t="shared" si="32" ref="AB250:AB313">AVERAGE(AA245:AA250)</f>
        <v>218.834</v>
      </c>
      <c r="AC250" s="31">
        <v>0.285</v>
      </c>
      <c r="AD250" s="56">
        <v>2.205</v>
      </c>
      <c r="AE250" s="56">
        <f aca="true" t="shared" si="33" ref="AE250:AE313">AVERAGE(AD245:AD250)</f>
        <v>2.205</v>
      </c>
      <c r="AF250" s="28">
        <v>10</v>
      </c>
      <c r="AG250" s="27">
        <v>1852.1447706799768</v>
      </c>
    </row>
    <row r="251" spans="1:33" ht="12.75">
      <c r="A251" s="19">
        <f t="shared" si="25"/>
        <v>37095</v>
      </c>
      <c r="B251" s="26">
        <f t="shared" si="30"/>
        <v>204</v>
      </c>
      <c r="C251" s="22">
        <v>0.856597245</v>
      </c>
      <c r="D251" s="63">
        <v>0.856597245</v>
      </c>
      <c r="E251" s="23">
        <v>2413</v>
      </c>
      <c r="F251" s="29">
        <v>0</v>
      </c>
      <c r="G251" s="22">
        <v>40.30214318</v>
      </c>
      <c r="H251" s="22">
        <v>-78.37724914</v>
      </c>
      <c r="I251" s="30">
        <v>853.5</v>
      </c>
      <c r="J251" s="25">
        <f t="shared" si="28"/>
        <v>832.88</v>
      </c>
      <c r="K251" s="24">
        <f t="shared" si="26"/>
        <v>1627.812720420105</v>
      </c>
      <c r="L251" s="24">
        <f t="shared" si="31"/>
        <v>1847.7127204201051</v>
      </c>
      <c r="M251" s="24">
        <f t="shared" si="27"/>
        <v>1842.612720420105</v>
      </c>
      <c r="N251" s="27">
        <f t="shared" si="29"/>
        <v>1845.162720420105</v>
      </c>
      <c r="O251" s="25">
        <v>18.5</v>
      </c>
      <c r="P251" s="25">
        <v>100</v>
      </c>
      <c r="Q251" s="25">
        <v>77.3</v>
      </c>
      <c r="R251" s="20">
        <v>5.96E-06</v>
      </c>
      <c r="S251" s="20">
        <v>0.0002043</v>
      </c>
      <c r="T251" s="20">
        <v>0.0001491</v>
      </c>
      <c r="U251" s="20">
        <v>9.272E-05</v>
      </c>
      <c r="V251" s="55">
        <v>793.9</v>
      </c>
      <c r="W251" s="55">
        <v>314.3</v>
      </c>
      <c r="X251" s="55">
        <v>307.8</v>
      </c>
      <c r="Y251" s="55">
        <v>17.4</v>
      </c>
      <c r="Z251" s="31">
        <v>3.157</v>
      </c>
      <c r="AA251" s="53">
        <v>219.985</v>
      </c>
      <c r="AB251" s="53">
        <f t="shared" si="32"/>
        <v>219.4095</v>
      </c>
      <c r="AC251" s="31">
        <v>0.282</v>
      </c>
      <c r="AD251" s="56">
        <v>2.205</v>
      </c>
      <c r="AE251" s="56">
        <f t="shared" si="33"/>
        <v>2.205</v>
      </c>
      <c r="AF251" s="28">
        <v>10</v>
      </c>
      <c r="AG251" s="27">
        <v>1845.162720420105</v>
      </c>
    </row>
    <row r="252" spans="1:33" ht="12.75">
      <c r="A252" s="19">
        <f t="shared" si="25"/>
        <v>37095</v>
      </c>
      <c r="B252" s="26">
        <f t="shared" si="30"/>
        <v>204</v>
      </c>
      <c r="C252" s="22">
        <v>0.856712937</v>
      </c>
      <c r="D252" s="63">
        <v>0.856712937</v>
      </c>
      <c r="E252" s="23">
        <v>2423</v>
      </c>
      <c r="F252" s="29">
        <v>0</v>
      </c>
      <c r="G252" s="22">
        <v>40.3015845</v>
      </c>
      <c r="H252" s="22">
        <v>-78.36835997</v>
      </c>
      <c r="I252" s="30">
        <v>854.4</v>
      </c>
      <c r="J252" s="25">
        <f t="shared" si="28"/>
        <v>833.78</v>
      </c>
      <c r="K252" s="24">
        <f t="shared" si="26"/>
        <v>1618.8444161934062</v>
      </c>
      <c r="L252" s="24">
        <f t="shared" si="31"/>
        <v>1838.7444161934063</v>
      </c>
      <c r="M252" s="24">
        <f t="shared" si="27"/>
        <v>1833.6444161934062</v>
      </c>
      <c r="N252" s="27">
        <f t="shared" si="29"/>
        <v>1836.1944161934061</v>
      </c>
      <c r="O252" s="25">
        <v>18.6</v>
      </c>
      <c r="P252" s="25">
        <v>100</v>
      </c>
      <c r="Q252" s="25">
        <v>77.4</v>
      </c>
      <c r="Z252" s="31">
        <v>3.15</v>
      </c>
      <c r="AA252" s="53">
        <v>221.251</v>
      </c>
      <c r="AB252" s="53">
        <f t="shared" si="32"/>
        <v>220.02333333333334</v>
      </c>
      <c r="AC252" s="31">
        <v>0.261</v>
      </c>
      <c r="AD252" s="56">
        <v>2.204</v>
      </c>
      <c r="AE252" s="56">
        <f t="shared" si="33"/>
        <v>2.2046666666666668</v>
      </c>
      <c r="AF252" s="28">
        <v>10</v>
      </c>
      <c r="AG252" s="27">
        <v>1836.1944161934061</v>
      </c>
    </row>
    <row r="253" spans="1:33" ht="12.75">
      <c r="A253" s="19">
        <f t="shared" si="25"/>
        <v>37095</v>
      </c>
      <c r="B253" s="26">
        <f t="shared" si="30"/>
        <v>204</v>
      </c>
      <c r="C253" s="22">
        <v>0.85682869</v>
      </c>
      <c r="D253" s="63">
        <v>0.85682869</v>
      </c>
      <c r="E253" s="23">
        <v>2433</v>
      </c>
      <c r="F253" s="29">
        <v>0</v>
      </c>
      <c r="G253" s="22">
        <v>40.30101743</v>
      </c>
      <c r="H253" s="22">
        <v>-78.35954611</v>
      </c>
      <c r="I253" s="30">
        <v>855.4</v>
      </c>
      <c r="J253" s="25">
        <f t="shared" si="28"/>
        <v>834.78</v>
      </c>
      <c r="K253" s="24">
        <f t="shared" si="26"/>
        <v>1608.890980456945</v>
      </c>
      <c r="L253" s="24">
        <f t="shared" si="31"/>
        <v>1828.7909804569451</v>
      </c>
      <c r="M253" s="24">
        <f t="shared" si="27"/>
        <v>1823.690980456945</v>
      </c>
      <c r="N253" s="27">
        <f t="shared" si="29"/>
        <v>1826.2409804569452</v>
      </c>
      <c r="O253" s="25">
        <v>18.6</v>
      </c>
      <c r="P253" s="25">
        <v>100</v>
      </c>
      <c r="Q253" s="25">
        <v>77.3</v>
      </c>
      <c r="Z253" s="31">
        <v>3.091</v>
      </c>
      <c r="AA253" s="53">
        <v>173.402</v>
      </c>
      <c r="AB253" s="53">
        <f t="shared" si="32"/>
        <v>208.368</v>
      </c>
      <c r="AC253" s="31">
        <v>0.314</v>
      </c>
      <c r="AD253" s="56">
        <v>2.203</v>
      </c>
      <c r="AE253" s="56">
        <f t="shared" si="33"/>
        <v>2.20425</v>
      </c>
      <c r="AF253" s="28">
        <v>10</v>
      </c>
      <c r="AG253" s="27">
        <v>1826.2409804569452</v>
      </c>
    </row>
    <row r="254" spans="1:33" ht="12.75">
      <c r="A254" s="19">
        <f t="shared" si="25"/>
        <v>37095</v>
      </c>
      <c r="B254" s="26">
        <f t="shared" si="30"/>
        <v>204</v>
      </c>
      <c r="C254" s="22">
        <v>0.856944442</v>
      </c>
      <c r="D254" s="63">
        <v>0.856944442</v>
      </c>
      <c r="E254" s="23">
        <v>2443</v>
      </c>
      <c r="F254" s="29">
        <v>0</v>
      </c>
      <c r="G254" s="22">
        <v>40.3004024</v>
      </c>
      <c r="H254" s="22">
        <v>-78.35079799</v>
      </c>
      <c r="I254" s="30">
        <v>856.3</v>
      </c>
      <c r="J254" s="25">
        <f t="shared" si="28"/>
        <v>835.68</v>
      </c>
      <c r="K254" s="24">
        <f t="shared" si="26"/>
        <v>1599.9430775344752</v>
      </c>
      <c r="L254" s="24">
        <f t="shared" si="31"/>
        <v>1819.8430775344752</v>
      </c>
      <c r="M254" s="24">
        <f t="shared" si="27"/>
        <v>1814.743077534475</v>
      </c>
      <c r="N254" s="27">
        <f t="shared" si="29"/>
        <v>1817.2930775344753</v>
      </c>
      <c r="O254" s="25">
        <v>19</v>
      </c>
      <c r="P254" s="25">
        <v>100</v>
      </c>
      <c r="Q254" s="25">
        <v>78.1</v>
      </c>
      <c r="S254" s="20">
        <v>0.0002119</v>
      </c>
      <c r="T254" s="20">
        <v>0.0001545</v>
      </c>
      <c r="U254" s="20">
        <v>9.39E-05</v>
      </c>
      <c r="V254" s="55">
        <v>794.5</v>
      </c>
      <c r="W254" s="55">
        <v>314.3</v>
      </c>
      <c r="X254" s="55">
        <v>307.7</v>
      </c>
      <c r="Y254" s="55">
        <v>17.6</v>
      </c>
      <c r="Z254" s="31">
        <v>3.065</v>
      </c>
      <c r="AA254" s="53">
        <v>174.438</v>
      </c>
      <c r="AB254" s="53">
        <f t="shared" si="32"/>
        <v>201.582</v>
      </c>
      <c r="AC254" s="31">
        <v>0.309</v>
      </c>
      <c r="AD254" s="56">
        <v>2.203</v>
      </c>
      <c r="AE254" s="56">
        <f t="shared" si="33"/>
        <v>2.2039999999999997</v>
      </c>
      <c r="AF254" s="28">
        <v>10</v>
      </c>
      <c r="AG254" s="27">
        <v>1817.2930775344753</v>
      </c>
    </row>
    <row r="255" spans="1:33" ht="12.75">
      <c r="A255" s="19">
        <f t="shared" si="25"/>
        <v>37095</v>
      </c>
      <c r="B255" s="26">
        <f t="shared" si="30"/>
        <v>204</v>
      </c>
      <c r="C255" s="22">
        <v>0.857060194</v>
      </c>
      <c r="D255" s="63">
        <v>0.857060194</v>
      </c>
      <c r="E255" s="23">
        <v>2453</v>
      </c>
      <c r="F255" s="29">
        <v>0</v>
      </c>
      <c r="G255" s="22">
        <v>40.29968798</v>
      </c>
      <c r="H255" s="22">
        <v>-78.34190871</v>
      </c>
      <c r="I255" s="30">
        <v>856.8</v>
      </c>
      <c r="J255" s="25">
        <f t="shared" si="28"/>
        <v>836.18</v>
      </c>
      <c r="K255" s="24">
        <f t="shared" si="26"/>
        <v>1594.976183404839</v>
      </c>
      <c r="L255" s="24">
        <f t="shared" si="31"/>
        <v>1814.8761834048391</v>
      </c>
      <c r="M255" s="24">
        <f t="shared" si="27"/>
        <v>1809.776183404839</v>
      </c>
      <c r="N255" s="27">
        <f t="shared" si="29"/>
        <v>1812.326183404839</v>
      </c>
      <c r="O255" s="25">
        <v>19</v>
      </c>
      <c r="P255" s="25">
        <v>100</v>
      </c>
      <c r="Q255" s="25">
        <v>78.6</v>
      </c>
      <c r="Z255" s="31">
        <v>3.047</v>
      </c>
      <c r="AA255" s="53">
        <v>126.589</v>
      </c>
      <c r="AB255" s="53">
        <f t="shared" si="32"/>
        <v>189.08316666666667</v>
      </c>
      <c r="AC255" s="31">
        <v>0.32</v>
      </c>
      <c r="AD255" s="56">
        <v>2.202</v>
      </c>
      <c r="AE255" s="56">
        <f t="shared" si="33"/>
        <v>2.2036666666666664</v>
      </c>
      <c r="AF255" s="28">
        <v>10</v>
      </c>
      <c r="AG255" s="27">
        <v>1812.326183404839</v>
      </c>
    </row>
    <row r="256" spans="1:33" ht="12.75">
      <c r="A256" s="19">
        <f t="shared" si="25"/>
        <v>37095</v>
      </c>
      <c r="B256" s="26">
        <f t="shared" si="30"/>
        <v>204</v>
      </c>
      <c r="C256" s="22">
        <v>0.857175946</v>
      </c>
      <c r="D256" s="63">
        <v>0.857175946</v>
      </c>
      <c r="E256" s="23">
        <v>2463</v>
      </c>
      <c r="F256" s="29">
        <v>0</v>
      </c>
      <c r="G256" s="22">
        <v>40.2989094</v>
      </c>
      <c r="H256" s="22">
        <v>-78.3328922</v>
      </c>
      <c r="I256" s="30">
        <v>856.3</v>
      </c>
      <c r="J256" s="25">
        <f t="shared" si="28"/>
        <v>835.68</v>
      </c>
      <c r="K256" s="24">
        <f t="shared" si="26"/>
        <v>1599.9430775344752</v>
      </c>
      <c r="L256" s="24">
        <f t="shared" si="31"/>
        <v>1819.8430775344752</v>
      </c>
      <c r="M256" s="24">
        <f t="shared" si="27"/>
        <v>1814.743077534475</v>
      </c>
      <c r="N256" s="27">
        <f t="shared" si="29"/>
        <v>1817.2930775344753</v>
      </c>
      <c r="O256" s="25">
        <v>18.8</v>
      </c>
      <c r="P256" s="25">
        <v>100</v>
      </c>
      <c r="Q256" s="25">
        <v>77.9</v>
      </c>
      <c r="Z256" s="31">
        <v>3.221</v>
      </c>
      <c r="AA256" s="53">
        <v>225.855</v>
      </c>
      <c r="AB256" s="53">
        <f t="shared" si="32"/>
        <v>190.25333333333333</v>
      </c>
      <c r="AC256" s="31">
        <v>0.311</v>
      </c>
      <c r="AD256" s="56">
        <v>2.201</v>
      </c>
      <c r="AE256" s="56">
        <f t="shared" si="33"/>
        <v>2.203</v>
      </c>
      <c r="AF256" s="28">
        <v>10</v>
      </c>
      <c r="AG256" s="27">
        <v>1817.2930775344753</v>
      </c>
    </row>
    <row r="257" spans="1:33" ht="12.75">
      <c r="A257" s="19">
        <f t="shared" si="25"/>
        <v>37095</v>
      </c>
      <c r="B257" s="26">
        <f t="shared" si="30"/>
        <v>204</v>
      </c>
      <c r="C257" s="22">
        <v>0.857291639</v>
      </c>
      <c r="D257" s="63">
        <v>0.857291639</v>
      </c>
      <c r="E257" s="23">
        <v>2473</v>
      </c>
      <c r="F257" s="29">
        <v>0</v>
      </c>
      <c r="G257" s="22">
        <v>40.29811835</v>
      </c>
      <c r="H257" s="22">
        <v>-78.3238866</v>
      </c>
      <c r="I257" s="30">
        <v>857.5</v>
      </c>
      <c r="J257" s="25">
        <f t="shared" si="28"/>
        <v>836.88</v>
      </c>
      <c r="K257" s="24">
        <f t="shared" si="26"/>
        <v>1588.0275189222946</v>
      </c>
      <c r="L257" s="24">
        <f t="shared" si="31"/>
        <v>1807.9275189222947</v>
      </c>
      <c r="M257" s="24">
        <f t="shared" si="27"/>
        <v>1802.8275189222945</v>
      </c>
      <c r="N257" s="27">
        <f t="shared" si="29"/>
        <v>1805.3775189222947</v>
      </c>
      <c r="O257" s="25">
        <v>18.6</v>
      </c>
      <c r="P257" s="25">
        <v>100</v>
      </c>
      <c r="Q257" s="25">
        <v>75.4</v>
      </c>
      <c r="R257" s="20">
        <v>8.85E-06</v>
      </c>
      <c r="S257" s="20">
        <v>0.0002014</v>
      </c>
      <c r="T257" s="20">
        <v>0.000146</v>
      </c>
      <c r="U257" s="20">
        <v>8.945E-05</v>
      </c>
      <c r="V257" s="55">
        <v>796.3</v>
      </c>
      <c r="W257" s="55">
        <v>314.2</v>
      </c>
      <c r="X257" s="55">
        <v>307.6</v>
      </c>
      <c r="Y257" s="55">
        <v>17.4</v>
      </c>
      <c r="Z257" s="31">
        <v>3.179</v>
      </c>
      <c r="AA257" s="53">
        <v>227.006</v>
      </c>
      <c r="AB257" s="53">
        <f t="shared" si="32"/>
        <v>191.42350000000002</v>
      </c>
      <c r="AC257" s="31">
        <v>0.321</v>
      </c>
      <c r="AD257" s="56">
        <v>2.201</v>
      </c>
      <c r="AE257" s="56">
        <f t="shared" si="33"/>
        <v>2.2023333333333333</v>
      </c>
      <c r="AF257" s="28">
        <v>10</v>
      </c>
      <c r="AG257" s="27">
        <v>1805.3775189222947</v>
      </c>
    </row>
    <row r="258" spans="1:33" ht="12.75">
      <c r="A258" s="19">
        <f t="shared" si="25"/>
        <v>37095</v>
      </c>
      <c r="B258" s="26">
        <f t="shared" si="30"/>
        <v>204</v>
      </c>
      <c r="C258" s="22">
        <v>0.857407391</v>
      </c>
      <c r="D258" s="63">
        <v>0.857407391</v>
      </c>
      <c r="E258" s="23">
        <v>2483</v>
      </c>
      <c r="F258" s="29">
        <v>0</v>
      </c>
      <c r="G258" s="22">
        <v>40.29746605</v>
      </c>
      <c r="H258" s="22">
        <v>-78.31509625</v>
      </c>
      <c r="I258" s="30">
        <v>857</v>
      </c>
      <c r="J258" s="25">
        <f t="shared" si="28"/>
        <v>836.38</v>
      </c>
      <c r="K258" s="24">
        <f t="shared" si="26"/>
        <v>1592.990257300765</v>
      </c>
      <c r="L258" s="24">
        <f t="shared" si="31"/>
        <v>1812.8902573007651</v>
      </c>
      <c r="M258" s="24">
        <f t="shared" si="27"/>
        <v>1807.790257300765</v>
      </c>
      <c r="N258" s="27">
        <f t="shared" si="29"/>
        <v>1810.3402573007652</v>
      </c>
      <c r="O258" s="25">
        <v>18.5</v>
      </c>
      <c r="P258" s="25">
        <v>100</v>
      </c>
      <c r="Q258" s="25">
        <v>73.3</v>
      </c>
      <c r="Z258" s="31">
        <v>3.099</v>
      </c>
      <c r="AA258" s="53">
        <v>179.042</v>
      </c>
      <c r="AB258" s="53">
        <f t="shared" si="32"/>
        <v>184.38866666666664</v>
      </c>
      <c r="AC258" s="31">
        <v>0.311</v>
      </c>
      <c r="AD258" s="56">
        <v>2.2</v>
      </c>
      <c r="AE258" s="56">
        <f t="shared" si="33"/>
        <v>2.2016666666666667</v>
      </c>
      <c r="AF258" s="28">
        <v>10</v>
      </c>
      <c r="AG258" s="27">
        <v>1810.3402573007652</v>
      </c>
    </row>
    <row r="259" spans="1:33" ht="12.75">
      <c r="A259" s="19">
        <f t="shared" si="25"/>
        <v>37095</v>
      </c>
      <c r="B259" s="26">
        <f t="shared" si="30"/>
        <v>204</v>
      </c>
      <c r="C259" s="22">
        <v>0.857523143</v>
      </c>
      <c r="D259" s="63">
        <v>0.857523143</v>
      </c>
      <c r="E259" s="23">
        <v>2493</v>
      </c>
      <c r="F259" s="29">
        <v>0</v>
      </c>
      <c r="G259" s="22">
        <v>40.29696705</v>
      </c>
      <c r="H259" s="22">
        <v>-78.30621857</v>
      </c>
      <c r="I259" s="30">
        <v>857.6</v>
      </c>
      <c r="J259" s="25">
        <f t="shared" si="28"/>
        <v>836.98</v>
      </c>
      <c r="K259" s="24">
        <f t="shared" si="26"/>
        <v>1587.0353270565613</v>
      </c>
      <c r="L259" s="24">
        <f t="shared" si="31"/>
        <v>1806.9353270565614</v>
      </c>
      <c r="M259" s="24">
        <f t="shared" si="27"/>
        <v>1801.8353270565613</v>
      </c>
      <c r="N259" s="27">
        <f t="shared" si="29"/>
        <v>1804.3853270565614</v>
      </c>
      <c r="O259" s="25">
        <v>18.9</v>
      </c>
      <c r="P259" s="25">
        <v>100</v>
      </c>
      <c r="Q259" s="25">
        <v>69.4</v>
      </c>
      <c r="Z259" s="31">
        <v>3.08</v>
      </c>
      <c r="AA259" s="53">
        <v>180.192</v>
      </c>
      <c r="AB259" s="53">
        <f t="shared" si="32"/>
        <v>185.5203333333333</v>
      </c>
      <c r="AC259" s="31">
        <v>0.311</v>
      </c>
      <c r="AD259" s="56">
        <v>2.199</v>
      </c>
      <c r="AE259" s="56">
        <f t="shared" si="33"/>
        <v>2.201</v>
      </c>
      <c r="AF259" s="28">
        <v>10</v>
      </c>
      <c r="AG259" s="27">
        <v>1804.3853270565614</v>
      </c>
    </row>
    <row r="260" spans="1:33" ht="12.75">
      <c r="A260" s="19">
        <f t="shared" si="25"/>
        <v>37095</v>
      </c>
      <c r="B260" s="26">
        <f t="shared" si="30"/>
        <v>204</v>
      </c>
      <c r="C260" s="22">
        <v>0.857638896</v>
      </c>
      <c r="D260" s="63">
        <v>0.857638896</v>
      </c>
      <c r="E260" s="23">
        <v>2503</v>
      </c>
      <c r="F260" s="29">
        <v>0</v>
      </c>
      <c r="G260" s="22">
        <v>40.29847124</v>
      </c>
      <c r="H260" s="22">
        <v>-78.29787691</v>
      </c>
      <c r="I260" s="30">
        <v>861.8</v>
      </c>
      <c r="J260" s="25">
        <f t="shared" si="28"/>
        <v>841.18</v>
      </c>
      <c r="K260" s="24">
        <f t="shared" si="26"/>
        <v>1545.469959533001</v>
      </c>
      <c r="L260" s="24">
        <f t="shared" si="31"/>
        <v>1765.369959533001</v>
      </c>
      <c r="M260" s="24">
        <f t="shared" si="27"/>
        <v>1760.269959533001</v>
      </c>
      <c r="N260" s="27">
        <f t="shared" si="29"/>
        <v>1762.819959533001</v>
      </c>
      <c r="O260" s="25">
        <v>19.2</v>
      </c>
      <c r="P260" s="25">
        <v>100</v>
      </c>
      <c r="Q260" s="25">
        <v>65.9</v>
      </c>
      <c r="S260" s="20">
        <v>0.0001911</v>
      </c>
      <c r="T260" s="20">
        <v>0.0001403</v>
      </c>
      <c r="U260" s="20">
        <v>8.643E-05</v>
      </c>
      <c r="V260" s="55">
        <v>797.7</v>
      </c>
      <c r="W260" s="55">
        <v>314.2</v>
      </c>
      <c r="X260" s="55">
        <v>307.6</v>
      </c>
      <c r="Y260" s="55">
        <v>17.4</v>
      </c>
      <c r="Z260" s="31">
        <v>3.11</v>
      </c>
      <c r="AA260" s="53">
        <v>181.459</v>
      </c>
      <c r="AB260" s="53">
        <f t="shared" si="32"/>
        <v>186.69050000000001</v>
      </c>
      <c r="AC260" s="31">
        <v>0.281</v>
      </c>
      <c r="AD260" s="56">
        <v>2.199</v>
      </c>
      <c r="AE260" s="56">
        <f t="shared" si="33"/>
        <v>2.2003333333333335</v>
      </c>
      <c r="AF260" s="28">
        <v>10</v>
      </c>
      <c r="AG260" s="27">
        <v>1762.819959533001</v>
      </c>
    </row>
    <row r="261" spans="1:33" ht="12.75">
      <c r="A261" s="19">
        <f t="shared" si="25"/>
        <v>37095</v>
      </c>
      <c r="B261" s="26">
        <f t="shared" si="30"/>
        <v>204</v>
      </c>
      <c r="C261" s="22">
        <v>0.857754648</v>
      </c>
      <c r="D261" s="63">
        <v>0.857754648</v>
      </c>
      <c r="E261" s="23">
        <v>2513</v>
      </c>
      <c r="F261" s="29">
        <v>0</v>
      </c>
      <c r="G261" s="22">
        <v>40.30304181</v>
      </c>
      <c r="H261" s="22">
        <v>-78.29206374</v>
      </c>
      <c r="I261" s="30">
        <v>865.6</v>
      </c>
      <c r="J261" s="25">
        <f t="shared" si="28"/>
        <v>844.98</v>
      </c>
      <c r="K261" s="24">
        <f t="shared" si="26"/>
        <v>1508.0416388097628</v>
      </c>
      <c r="L261" s="24">
        <f t="shared" si="31"/>
        <v>1727.941638809763</v>
      </c>
      <c r="M261" s="24">
        <f t="shared" si="27"/>
        <v>1722.8416388097628</v>
      </c>
      <c r="N261" s="27">
        <f t="shared" si="29"/>
        <v>1725.3916388097628</v>
      </c>
      <c r="O261" s="25">
        <v>20</v>
      </c>
      <c r="P261" s="25">
        <v>100</v>
      </c>
      <c r="Q261" s="25">
        <v>73.9</v>
      </c>
      <c r="Z261" s="31">
        <v>3.122</v>
      </c>
      <c r="AA261" s="53">
        <v>182.61</v>
      </c>
      <c r="AB261" s="53">
        <f t="shared" si="32"/>
        <v>196.02733333333336</v>
      </c>
      <c r="AC261" s="31">
        <v>0.261</v>
      </c>
      <c r="AD261" s="56">
        <v>2.198</v>
      </c>
      <c r="AE261" s="56">
        <f t="shared" si="33"/>
        <v>2.199666666666667</v>
      </c>
      <c r="AF261" s="28">
        <v>10</v>
      </c>
      <c r="AG261" s="27">
        <v>1725.3916388097628</v>
      </c>
    </row>
    <row r="262" spans="1:33" ht="12.75">
      <c r="A262" s="19">
        <f t="shared" si="25"/>
        <v>37095</v>
      </c>
      <c r="B262" s="26">
        <f t="shared" si="30"/>
        <v>204</v>
      </c>
      <c r="C262" s="22">
        <v>0.8578704</v>
      </c>
      <c r="D262" s="63">
        <v>0.8578704</v>
      </c>
      <c r="E262" s="23">
        <v>2523</v>
      </c>
      <c r="F262" s="29">
        <v>0</v>
      </c>
      <c r="G262" s="22">
        <v>40.30949563</v>
      </c>
      <c r="H262" s="22">
        <v>-78.29041321</v>
      </c>
      <c r="I262" s="30">
        <v>868.2</v>
      </c>
      <c r="J262" s="25">
        <f t="shared" si="28"/>
        <v>847.58</v>
      </c>
      <c r="K262" s="24">
        <f t="shared" si="26"/>
        <v>1482.5296444940716</v>
      </c>
      <c r="L262" s="24">
        <f t="shared" si="31"/>
        <v>1702.4296444940717</v>
      </c>
      <c r="M262" s="24">
        <f t="shared" si="27"/>
        <v>1697.3296444940715</v>
      </c>
      <c r="N262" s="27">
        <f t="shared" si="29"/>
        <v>1699.8796444940717</v>
      </c>
      <c r="O262" s="25">
        <v>20.5</v>
      </c>
      <c r="P262" s="25">
        <v>100</v>
      </c>
      <c r="Q262" s="25">
        <v>77.3</v>
      </c>
      <c r="Z262" s="31">
        <v>3.139</v>
      </c>
      <c r="AA262" s="53">
        <v>183.645</v>
      </c>
      <c r="AB262" s="53">
        <f t="shared" si="32"/>
        <v>188.99233333333336</v>
      </c>
      <c r="AC262" s="31">
        <v>0.291</v>
      </c>
      <c r="AD262" s="56">
        <v>2.197</v>
      </c>
      <c r="AE262" s="56">
        <f t="shared" si="33"/>
        <v>2.199</v>
      </c>
      <c r="AF262" s="28">
        <v>10</v>
      </c>
      <c r="AG262" s="27">
        <v>1699.8796444940717</v>
      </c>
    </row>
    <row r="263" spans="1:33" ht="12.75">
      <c r="A263" s="19">
        <f t="shared" si="25"/>
        <v>37095</v>
      </c>
      <c r="B263" s="26">
        <f t="shared" si="30"/>
        <v>204</v>
      </c>
      <c r="C263" s="22">
        <v>0.857986093</v>
      </c>
      <c r="D263" s="63">
        <v>0.857986093</v>
      </c>
      <c r="E263" s="23">
        <v>2533</v>
      </c>
      <c r="F263" s="29">
        <v>0</v>
      </c>
      <c r="G263" s="22">
        <v>40.31600918</v>
      </c>
      <c r="H263" s="22">
        <v>-78.29439641</v>
      </c>
      <c r="I263" s="30">
        <v>867.9</v>
      </c>
      <c r="J263" s="25">
        <f t="shared" si="28"/>
        <v>847.28</v>
      </c>
      <c r="K263" s="24">
        <f t="shared" si="26"/>
        <v>1485.4693391445069</v>
      </c>
      <c r="L263" s="24">
        <f t="shared" si="31"/>
        <v>1705.369339144507</v>
      </c>
      <c r="M263" s="24">
        <f t="shared" si="27"/>
        <v>1700.2693391445068</v>
      </c>
      <c r="N263" s="27">
        <f t="shared" si="29"/>
        <v>1702.819339144507</v>
      </c>
      <c r="O263" s="25">
        <v>20.2</v>
      </c>
      <c r="P263" s="25">
        <v>100</v>
      </c>
      <c r="Q263" s="25">
        <v>77.9</v>
      </c>
      <c r="R263" s="20">
        <v>7.22E-06</v>
      </c>
      <c r="Z263" s="31">
        <v>3.06</v>
      </c>
      <c r="AA263" s="53">
        <v>184.796</v>
      </c>
      <c r="AB263" s="53">
        <f t="shared" si="32"/>
        <v>181.9573333333333</v>
      </c>
      <c r="AC263" s="31">
        <v>0.311</v>
      </c>
      <c r="AD263" s="56">
        <v>2.197</v>
      </c>
      <c r="AE263" s="56">
        <f t="shared" si="33"/>
        <v>2.198333333333333</v>
      </c>
      <c r="AF263" s="28">
        <v>10</v>
      </c>
      <c r="AG263" s="27">
        <v>1702.819339144507</v>
      </c>
    </row>
    <row r="264" spans="1:33" ht="12.75">
      <c r="A264" s="19">
        <f t="shared" si="25"/>
        <v>37095</v>
      </c>
      <c r="B264" s="26">
        <f t="shared" si="30"/>
        <v>204</v>
      </c>
      <c r="C264" s="22">
        <v>0.858101845</v>
      </c>
      <c r="D264" s="63">
        <v>0.858101845</v>
      </c>
      <c r="E264" s="23">
        <v>2543</v>
      </c>
      <c r="F264" s="29">
        <v>0</v>
      </c>
      <c r="G264" s="22">
        <v>40.320839</v>
      </c>
      <c r="H264" s="22">
        <v>-78.30196834</v>
      </c>
      <c r="I264" s="30">
        <v>873</v>
      </c>
      <c r="J264" s="25">
        <f t="shared" si="28"/>
        <v>852.38</v>
      </c>
      <c r="K264" s="24">
        <f t="shared" si="26"/>
        <v>1435.635514615861</v>
      </c>
      <c r="L264" s="24">
        <f t="shared" si="31"/>
        <v>1655.535514615861</v>
      </c>
      <c r="M264" s="24">
        <f t="shared" si="27"/>
        <v>1650.435514615861</v>
      </c>
      <c r="N264" s="27">
        <f t="shared" si="29"/>
        <v>1652.9855146158611</v>
      </c>
      <c r="O264" s="25">
        <v>20.6</v>
      </c>
      <c r="P264" s="25">
        <v>100</v>
      </c>
      <c r="Q264" s="25">
        <v>74.5</v>
      </c>
      <c r="S264" s="20">
        <v>0.0001973</v>
      </c>
      <c r="T264" s="20">
        <v>0.000146</v>
      </c>
      <c r="U264" s="20">
        <v>8.783E-05</v>
      </c>
      <c r="V264" s="55">
        <v>806.3</v>
      </c>
      <c r="W264" s="55">
        <v>314.2</v>
      </c>
      <c r="X264" s="55">
        <v>307.5</v>
      </c>
      <c r="Y264" s="55">
        <v>17.8</v>
      </c>
      <c r="Z264" s="31">
        <v>3.011</v>
      </c>
      <c r="AA264" s="53">
        <v>137.062</v>
      </c>
      <c r="AB264" s="53">
        <f t="shared" si="32"/>
        <v>174.9606666666667</v>
      </c>
      <c r="AC264" s="31">
        <v>0.342</v>
      </c>
      <c r="AD264" s="56">
        <v>2.196</v>
      </c>
      <c r="AE264" s="56">
        <f t="shared" si="33"/>
        <v>2.197666666666666</v>
      </c>
      <c r="AF264" s="28">
        <v>10</v>
      </c>
      <c r="AG264" s="27">
        <v>1652.9855146158611</v>
      </c>
    </row>
    <row r="265" spans="1:33" ht="12.75">
      <c r="A265" s="19">
        <f aca="true" t="shared" si="34" ref="A265:A328">A266</f>
        <v>37095</v>
      </c>
      <c r="B265" s="26">
        <f t="shared" si="30"/>
        <v>204</v>
      </c>
      <c r="C265" s="22">
        <v>0.858217597</v>
      </c>
      <c r="D265" s="63">
        <v>0.858217597</v>
      </c>
      <c r="E265" s="23">
        <v>2553</v>
      </c>
      <c r="F265" s="29">
        <v>0</v>
      </c>
      <c r="G265" s="22">
        <v>40.32202605</v>
      </c>
      <c r="H265" s="22">
        <v>-78.31099801</v>
      </c>
      <c r="I265" s="30">
        <v>876.4</v>
      </c>
      <c r="J265" s="25">
        <f t="shared" si="28"/>
        <v>855.78</v>
      </c>
      <c r="K265" s="24">
        <f aca="true" t="shared" si="35" ref="K265:K328">(8303.951372*(LN(1013.25/J265)))</f>
        <v>1402.578339701725</v>
      </c>
      <c r="L265" s="24">
        <f t="shared" si="31"/>
        <v>1622.4783397017252</v>
      </c>
      <c r="M265" s="24">
        <f aca="true" t="shared" si="36" ref="M265:M328">K265+214.8</f>
        <v>1617.378339701725</v>
      </c>
      <c r="N265" s="27">
        <f t="shared" si="29"/>
        <v>1619.9283397017252</v>
      </c>
      <c r="O265" s="25">
        <v>21.1</v>
      </c>
      <c r="P265" s="25">
        <v>100</v>
      </c>
      <c r="Q265" s="25">
        <v>72.9</v>
      </c>
      <c r="Z265" s="31">
        <v>3.121</v>
      </c>
      <c r="AA265" s="53">
        <v>187.213</v>
      </c>
      <c r="AB265" s="53">
        <f t="shared" si="32"/>
        <v>176.13083333333336</v>
      </c>
      <c r="AC265" s="31">
        <v>0.332</v>
      </c>
      <c r="AD265" s="56">
        <v>2.195</v>
      </c>
      <c r="AE265" s="56">
        <f t="shared" si="33"/>
        <v>2.197</v>
      </c>
      <c r="AF265" s="28">
        <v>10</v>
      </c>
      <c r="AG265" s="27">
        <v>1619.9283397017252</v>
      </c>
    </row>
    <row r="266" spans="1:33" ht="12.75">
      <c r="A266" s="19">
        <f t="shared" si="34"/>
        <v>37095</v>
      </c>
      <c r="B266" s="26">
        <f t="shared" si="30"/>
        <v>204</v>
      </c>
      <c r="C266" s="22">
        <v>0.858333349</v>
      </c>
      <c r="D266" s="63">
        <v>0.858333349</v>
      </c>
      <c r="E266" s="23">
        <v>2563</v>
      </c>
      <c r="F266" s="29">
        <v>0</v>
      </c>
      <c r="G266" s="22">
        <v>40.32009177</v>
      </c>
      <c r="H266" s="22">
        <v>-78.3197336</v>
      </c>
      <c r="I266" s="30">
        <v>879.3</v>
      </c>
      <c r="J266" s="25">
        <f aca="true" t="shared" si="37" ref="J266:J329">I266-20.62</f>
        <v>858.68</v>
      </c>
      <c r="K266" s="24">
        <f t="shared" si="35"/>
        <v>1374.4861334726352</v>
      </c>
      <c r="L266" s="24">
        <f t="shared" si="31"/>
        <v>1594.3861334726353</v>
      </c>
      <c r="M266" s="24">
        <f t="shared" si="36"/>
        <v>1589.2861334726351</v>
      </c>
      <c r="N266" s="27">
        <f aca="true" t="shared" si="38" ref="N266:N329">AVERAGE(L266:M266)</f>
        <v>1591.836133472635</v>
      </c>
      <c r="O266" s="25">
        <v>21.4</v>
      </c>
      <c r="P266" s="25">
        <v>100</v>
      </c>
      <c r="Q266" s="25">
        <v>77.9</v>
      </c>
      <c r="Z266" s="31">
        <v>3.03</v>
      </c>
      <c r="AA266" s="53">
        <v>139.249</v>
      </c>
      <c r="AB266" s="53">
        <f t="shared" si="32"/>
        <v>169.09583333333333</v>
      </c>
      <c r="AC266" s="31">
        <v>0.351</v>
      </c>
      <c r="AD266" s="56">
        <v>3.305</v>
      </c>
      <c r="AE266" s="56">
        <f t="shared" si="33"/>
        <v>2.3813333333333335</v>
      </c>
      <c r="AF266" s="28">
        <v>10</v>
      </c>
      <c r="AG266" s="27">
        <v>1591.836133472635</v>
      </c>
    </row>
    <row r="267" spans="1:33" ht="12.75">
      <c r="A267" s="19">
        <f t="shared" si="34"/>
        <v>37095</v>
      </c>
      <c r="B267" s="26">
        <f aca="true" t="shared" si="39" ref="B267:B330">B266</f>
        <v>204</v>
      </c>
      <c r="C267" s="22">
        <v>0.858449101</v>
      </c>
      <c r="D267" s="63">
        <v>0.858449101</v>
      </c>
      <c r="E267" s="23">
        <v>2573</v>
      </c>
      <c r="F267" s="29">
        <v>0</v>
      </c>
      <c r="G267" s="22">
        <v>40.31639403</v>
      </c>
      <c r="H267" s="22">
        <v>-78.32762681</v>
      </c>
      <c r="I267" s="30">
        <v>878.9</v>
      </c>
      <c r="J267" s="25">
        <f t="shared" si="37"/>
        <v>858.28</v>
      </c>
      <c r="K267" s="24">
        <f t="shared" si="35"/>
        <v>1378.355274988912</v>
      </c>
      <c r="L267" s="24">
        <f aca="true" t="shared" si="40" ref="L267:L330">K267+219.9</f>
        <v>1598.255274988912</v>
      </c>
      <c r="M267" s="24">
        <f t="shared" si="36"/>
        <v>1593.155274988912</v>
      </c>
      <c r="N267" s="27">
        <f t="shared" si="38"/>
        <v>1595.7052749889122</v>
      </c>
      <c r="O267" s="25">
        <v>21.3</v>
      </c>
      <c r="P267" s="25">
        <v>100</v>
      </c>
      <c r="Q267" s="25">
        <v>76.4</v>
      </c>
      <c r="S267" s="20">
        <v>0.0002058</v>
      </c>
      <c r="T267" s="20">
        <v>0.0001506</v>
      </c>
      <c r="U267" s="20">
        <v>9.396E-05</v>
      </c>
      <c r="V267" s="55">
        <v>814.3</v>
      </c>
      <c r="W267" s="55">
        <v>314.1</v>
      </c>
      <c r="X267" s="55">
        <v>307.5</v>
      </c>
      <c r="Y267" s="55">
        <v>17.6</v>
      </c>
      <c r="Z267" s="31">
        <v>2.99</v>
      </c>
      <c r="AA267" s="53">
        <v>140.4</v>
      </c>
      <c r="AB267" s="53">
        <f t="shared" si="32"/>
        <v>162.06083333333333</v>
      </c>
      <c r="AC267" s="31">
        <v>0.361</v>
      </c>
      <c r="AD267" s="56">
        <v>3.304</v>
      </c>
      <c r="AE267" s="56">
        <f t="shared" si="33"/>
        <v>2.5656666666666665</v>
      </c>
      <c r="AF267" s="28">
        <v>10</v>
      </c>
      <c r="AG267" s="27">
        <v>1595.7052749889122</v>
      </c>
    </row>
    <row r="268" spans="1:33" ht="12.75">
      <c r="A268" s="19">
        <f t="shared" si="34"/>
        <v>37095</v>
      </c>
      <c r="B268" s="26">
        <f t="shared" si="39"/>
        <v>204</v>
      </c>
      <c r="C268" s="22">
        <v>0.858564794</v>
      </c>
      <c r="D268" s="63">
        <v>0.858564794</v>
      </c>
      <c r="E268" s="23">
        <v>2583</v>
      </c>
      <c r="F268" s="29">
        <v>0</v>
      </c>
      <c r="G268" s="22">
        <v>40.31217599</v>
      </c>
      <c r="H268" s="22">
        <v>-78.33517727</v>
      </c>
      <c r="I268" s="30">
        <v>880.4</v>
      </c>
      <c r="J268" s="25">
        <f t="shared" si="37"/>
        <v>859.78</v>
      </c>
      <c r="K268" s="24">
        <f t="shared" si="35"/>
        <v>1363.8552805499448</v>
      </c>
      <c r="L268" s="24">
        <f t="shared" si="40"/>
        <v>1583.755280549945</v>
      </c>
      <c r="M268" s="24">
        <f t="shared" si="36"/>
        <v>1578.6552805499448</v>
      </c>
      <c r="N268" s="27">
        <f t="shared" si="38"/>
        <v>1581.2052805499447</v>
      </c>
      <c r="O268" s="25">
        <v>21.3</v>
      </c>
      <c r="P268" s="25">
        <v>100</v>
      </c>
      <c r="Q268" s="25">
        <v>73.8</v>
      </c>
      <c r="Z268" s="31">
        <v>3.041</v>
      </c>
      <c r="AA268" s="53">
        <v>141.666</v>
      </c>
      <c r="AB268" s="53">
        <f t="shared" si="32"/>
        <v>155.06433333333334</v>
      </c>
      <c r="AC268" s="31">
        <v>0.341</v>
      </c>
      <c r="AD268" s="56">
        <v>2.193</v>
      </c>
      <c r="AE268" s="56">
        <f t="shared" si="33"/>
        <v>2.565</v>
      </c>
      <c r="AF268" s="28">
        <v>10</v>
      </c>
      <c r="AG268" s="27">
        <v>1581.2052805499447</v>
      </c>
    </row>
    <row r="269" spans="1:33" ht="12.75">
      <c r="A269" s="19">
        <f t="shared" si="34"/>
        <v>37095</v>
      </c>
      <c r="B269" s="26">
        <f t="shared" si="39"/>
        <v>204</v>
      </c>
      <c r="C269" s="22">
        <v>0.858680546</v>
      </c>
      <c r="D269" s="63">
        <v>0.858680546</v>
      </c>
      <c r="E269" s="23">
        <v>2593</v>
      </c>
      <c r="F269" s="29">
        <v>0</v>
      </c>
      <c r="G269" s="22">
        <v>40.30677335</v>
      </c>
      <c r="H269" s="22">
        <v>-78.3407707</v>
      </c>
      <c r="I269" s="30">
        <v>882.7</v>
      </c>
      <c r="J269" s="25">
        <f t="shared" si="37"/>
        <v>862.08</v>
      </c>
      <c r="K269" s="24">
        <f t="shared" si="35"/>
        <v>1341.6710152613518</v>
      </c>
      <c r="L269" s="24">
        <f t="shared" si="40"/>
        <v>1561.571015261352</v>
      </c>
      <c r="M269" s="24">
        <f t="shared" si="36"/>
        <v>1556.4710152613518</v>
      </c>
      <c r="N269" s="27">
        <f t="shared" si="38"/>
        <v>1559.0210152613517</v>
      </c>
      <c r="O269" s="25">
        <v>21.6</v>
      </c>
      <c r="P269" s="25">
        <v>100</v>
      </c>
      <c r="Q269" s="25">
        <v>75.6</v>
      </c>
      <c r="R269" s="20">
        <v>1.07E-05</v>
      </c>
      <c r="Z269" s="31">
        <v>3.141</v>
      </c>
      <c r="AA269" s="53">
        <v>191.817</v>
      </c>
      <c r="AB269" s="53">
        <f t="shared" si="32"/>
        <v>156.2345</v>
      </c>
      <c r="AC269" s="31">
        <v>0.292</v>
      </c>
      <c r="AD269" s="56">
        <v>2.193</v>
      </c>
      <c r="AE269" s="56">
        <f t="shared" si="33"/>
        <v>2.5643333333333334</v>
      </c>
      <c r="AF269" s="28">
        <v>10</v>
      </c>
      <c r="AG269" s="27">
        <v>1559.0210152613517</v>
      </c>
    </row>
    <row r="270" spans="1:33" ht="12.75">
      <c r="A270" s="19">
        <f t="shared" si="34"/>
        <v>37095</v>
      </c>
      <c r="B270" s="26">
        <f t="shared" si="39"/>
        <v>204</v>
      </c>
      <c r="C270" s="22">
        <v>0.858796299</v>
      </c>
      <c r="D270" s="63">
        <v>0.858796299</v>
      </c>
      <c r="E270" s="23">
        <v>2603</v>
      </c>
      <c r="F270" s="29">
        <v>0</v>
      </c>
      <c r="G270" s="22">
        <v>40.3003673</v>
      </c>
      <c r="H270" s="22">
        <v>-78.34373427</v>
      </c>
      <c r="I270" s="30">
        <v>884.6</v>
      </c>
      <c r="J270" s="25">
        <f t="shared" si="37"/>
        <v>863.98</v>
      </c>
      <c r="K270" s="24">
        <f t="shared" si="35"/>
        <v>1323.3894793016002</v>
      </c>
      <c r="L270" s="24">
        <f t="shared" si="40"/>
        <v>1543.2894793016003</v>
      </c>
      <c r="M270" s="24">
        <f t="shared" si="36"/>
        <v>1538.1894793016002</v>
      </c>
      <c r="N270" s="27">
        <f t="shared" si="38"/>
        <v>1540.7394793016</v>
      </c>
      <c r="O270" s="25">
        <v>21.5</v>
      </c>
      <c r="P270" s="25">
        <v>100</v>
      </c>
      <c r="Q270" s="25">
        <v>74.5</v>
      </c>
      <c r="S270" s="20">
        <v>0.0001842</v>
      </c>
      <c r="T270" s="20">
        <v>0.0001355</v>
      </c>
      <c r="U270" s="20">
        <v>8.399E-05</v>
      </c>
      <c r="V270" s="55">
        <v>819.6</v>
      </c>
      <c r="W270" s="55">
        <v>314.1</v>
      </c>
      <c r="X270" s="55">
        <v>307.4</v>
      </c>
      <c r="Y270" s="55">
        <v>18.2</v>
      </c>
      <c r="Z270" s="31">
        <v>3.191</v>
      </c>
      <c r="AA270" s="53">
        <v>241.853</v>
      </c>
      <c r="AB270" s="53">
        <f t="shared" si="32"/>
        <v>173.69966666666667</v>
      </c>
      <c r="AC270" s="31">
        <v>0.331</v>
      </c>
      <c r="AD270" s="56">
        <v>2.192</v>
      </c>
      <c r="AE270" s="56">
        <f t="shared" si="33"/>
        <v>2.5636666666666668</v>
      </c>
      <c r="AF270" s="28">
        <v>10</v>
      </c>
      <c r="AG270" s="27">
        <v>1540.7394793016</v>
      </c>
    </row>
    <row r="271" spans="1:33" ht="12.75">
      <c r="A271" s="19">
        <f t="shared" si="34"/>
        <v>37095</v>
      </c>
      <c r="B271" s="26">
        <f t="shared" si="39"/>
        <v>204</v>
      </c>
      <c r="C271" s="22">
        <v>0.858912051</v>
      </c>
      <c r="D271" s="63">
        <v>0.858912051</v>
      </c>
      <c r="E271" s="23">
        <v>2613</v>
      </c>
      <c r="F271" s="29">
        <v>0</v>
      </c>
      <c r="G271" s="22">
        <v>40.29341344</v>
      </c>
      <c r="H271" s="22">
        <v>-78.34420501</v>
      </c>
      <c r="I271" s="30">
        <v>886.3</v>
      </c>
      <c r="J271" s="25">
        <f t="shared" si="37"/>
        <v>865.68</v>
      </c>
      <c r="K271" s="24">
        <f t="shared" si="35"/>
        <v>1307.0663616045072</v>
      </c>
      <c r="L271" s="24">
        <f t="shared" si="40"/>
        <v>1526.9663616045073</v>
      </c>
      <c r="M271" s="24">
        <f t="shared" si="36"/>
        <v>1521.8663616045071</v>
      </c>
      <c r="N271" s="27">
        <f t="shared" si="38"/>
        <v>1524.416361604507</v>
      </c>
      <c r="O271" s="25">
        <v>21.7</v>
      </c>
      <c r="P271" s="25">
        <v>100</v>
      </c>
      <c r="Q271" s="25">
        <v>72.4</v>
      </c>
      <c r="Z271" s="31">
        <v>3.132</v>
      </c>
      <c r="AA271" s="53">
        <v>194.004</v>
      </c>
      <c r="AB271" s="53">
        <f t="shared" si="32"/>
        <v>174.8315</v>
      </c>
      <c r="AC271" s="31">
        <v>0.291</v>
      </c>
      <c r="AD271" s="56">
        <v>2.192</v>
      </c>
      <c r="AE271" s="56">
        <f t="shared" si="33"/>
        <v>2.5631666666666666</v>
      </c>
      <c r="AF271" s="28">
        <v>10</v>
      </c>
      <c r="AG271" s="27">
        <v>1524.416361604507</v>
      </c>
    </row>
    <row r="272" spans="1:33" ht="12.75">
      <c r="A272" s="19">
        <f t="shared" si="34"/>
        <v>37095</v>
      </c>
      <c r="B272" s="26">
        <f t="shared" si="39"/>
        <v>204</v>
      </c>
      <c r="C272" s="22">
        <v>0.859027803</v>
      </c>
      <c r="D272" s="63">
        <v>0.859027803</v>
      </c>
      <c r="E272" s="23">
        <v>2623</v>
      </c>
      <c r="F272" s="29">
        <v>0</v>
      </c>
      <c r="G272" s="22">
        <v>40.28663641</v>
      </c>
      <c r="H272" s="22">
        <v>-78.34318022</v>
      </c>
      <c r="I272" s="30">
        <v>889.7</v>
      </c>
      <c r="J272" s="25">
        <f t="shared" si="37"/>
        <v>869.08</v>
      </c>
      <c r="K272" s="24">
        <f t="shared" si="35"/>
        <v>1274.5160712865593</v>
      </c>
      <c r="L272" s="24">
        <f t="shared" si="40"/>
        <v>1494.4160712865594</v>
      </c>
      <c r="M272" s="24">
        <f t="shared" si="36"/>
        <v>1489.3160712865592</v>
      </c>
      <c r="N272" s="27">
        <f t="shared" si="38"/>
        <v>1491.8660712865594</v>
      </c>
      <c r="O272" s="25">
        <v>22.1</v>
      </c>
      <c r="P272" s="25">
        <v>100</v>
      </c>
      <c r="Q272" s="25">
        <v>71.3</v>
      </c>
      <c r="Z272" s="31">
        <v>3.081</v>
      </c>
      <c r="AA272" s="53">
        <v>195.27</v>
      </c>
      <c r="AB272" s="53">
        <f t="shared" si="32"/>
        <v>184.16833333333338</v>
      </c>
      <c r="AC272" s="31">
        <v>0.291</v>
      </c>
      <c r="AD272" s="56">
        <v>2.191</v>
      </c>
      <c r="AE272" s="56">
        <f t="shared" si="33"/>
        <v>2.3775</v>
      </c>
      <c r="AF272" s="28">
        <v>10</v>
      </c>
      <c r="AG272" s="27">
        <v>1491.8660712865594</v>
      </c>
    </row>
    <row r="273" spans="1:33" ht="12.75">
      <c r="A273" s="19">
        <f t="shared" si="34"/>
        <v>37095</v>
      </c>
      <c r="B273" s="26">
        <f t="shared" si="39"/>
        <v>204</v>
      </c>
      <c r="C273" s="22">
        <v>0.859143496</v>
      </c>
      <c r="D273" s="63">
        <v>0.859143496</v>
      </c>
      <c r="E273" s="23">
        <v>2633</v>
      </c>
      <c r="F273" s="29">
        <v>0</v>
      </c>
      <c r="G273" s="22">
        <v>40.28064004</v>
      </c>
      <c r="H273" s="22">
        <v>-78.33927151</v>
      </c>
      <c r="I273" s="30">
        <v>892.4</v>
      </c>
      <c r="J273" s="25">
        <f t="shared" si="37"/>
        <v>871.78</v>
      </c>
      <c r="K273" s="24">
        <f t="shared" si="35"/>
        <v>1248.757898105675</v>
      </c>
      <c r="L273" s="24">
        <f t="shared" si="40"/>
        <v>1468.657898105675</v>
      </c>
      <c r="M273" s="24">
        <f t="shared" si="36"/>
        <v>1463.557898105675</v>
      </c>
      <c r="N273" s="27">
        <f t="shared" si="38"/>
        <v>1466.1078981056748</v>
      </c>
      <c r="O273" s="25">
        <v>22.5</v>
      </c>
      <c r="P273" s="25">
        <v>100</v>
      </c>
      <c r="Q273" s="25">
        <v>71.5</v>
      </c>
      <c r="S273" s="20">
        <v>0.0001844</v>
      </c>
      <c r="T273" s="20">
        <v>0.0001366</v>
      </c>
      <c r="U273" s="20">
        <v>8.63E-05</v>
      </c>
      <c r="V273" s="55">
        <v>825.8</v>
      </c>
      <c r="W273" s="55">
        <v>314.1</v>
      </c>
      <c r="X273" s="55">
        <v>307.4</v>
      </c>
      <c r="Y273" s="55">
        <v>18.7</v>
      </c>
      <c r="Z273" s="31">
        <v>3.091</v>
      </c>
      <c r="AA273" s="53">
        <v>196.306</v>
      </c>
      <c r="AB273" s="53">
        <f t="shared" si="32"/>
        <v>193.486</v>
      </c>
      <c r="AC273" s="31">
        <v>0.281</v>
      </c>
      <c r="AD273" s="56">
        <v>2.19</v>
      </c>
      <c r="AE273" s="56">
        <f t="shared" si="33"/>
        <v>2.191833333333333</v>
      </c>
      <c r="AF273" s="28">
        <v>10</v>
      </c>
      <c r="AG273" s="27">
        <v>1466.1078981056748</v>
      </c>
    </row>
    <row r="274" spans="1:33" ht="12.75">
      <c r="A274" s="19">
        <f t="shared" si="34"/>
        <v>37095</v>
      </c>
      <c r="B274" s="26">
        <f t="shared" si="39"/>
        <v>204</v>
      </c>
      <c r="C274" s="22">
        <v>0.859259248</v>
      </c>
      <c r="D274" s="63">
        <v>0.859259248</v>
      </c>
      <c r="E274" s="23">
        <v>2643</v>
      </c>
      <c r="F274" s="29">
        <v>0</v>
      </c>
      <c r="G274" s="22">
        <v>40.27698418</v>
      </c>
      <c r="H274" s="22">
        <v>-78.33136937</v>
      </c>
      <c r="I274" s="30">
        <v>891.2</v>
      </c>
      <c r="J274" s="25">
        <f t="shared" si="37"/>
        <v>870.58</v>
      </c>
      <c r="K274" s="24">
        <f t="shared" si="35"/>
        <v>1260.1961120476244</v>
      </c>
      <c r="L274" s="24">
        <f t="shared" si="40"/>
        <v>1480.0961120476245</v>
      </c>
      <c r="M274" s="24">
        <f t="shared" si="36"/>
        <v>1474.9961120476244</v>
      </c>
      <c r="N274" s="27">
        <f t="shared" si="38"/>
        <v>1477.5461120476243</v>
      </c>
      <c r="O274" s="25">
        <v>22.3</v>
      </c>
      <c r="P274" s="25">
        <v>100</v>
      </c>
      <c r="Q274" s="25">
        <v>71.5</v>
      </c>
      <c r="Z274" s="31">
        <v>3.03</v>
      </c>
      <c r="AA274" s="53">
        <v>148.457</v>
      </c>
      <c r="AB274" s="53">
        <f t="shared" si="32"/>
        <v>194.61783333333332</v>
      </c>
      <c r="AC274" s="31">
        <v>0.281</v>
      </c>
      <c r="AD274" s="56">
        <v>2.19</v>
      </c>
      <c r="AE274" s="56">
        <f t="shared" si="33"/>
        <v>2.191333333333333</v>
      </c>
      <c r="AF274" s="28">
        <v>10</v>
      </c>
      <c r="AG274" s="27">
        <v>1477.5461120476243</v>
      </c>
    </row>
    <row r="275" spans="1:33" ht="12.75">
      <c r="A275" s="19">
        <f t="shared" si="34"/>
        <v>37095</v>
      </c>
      <c r="B275" s="26">
        <f t="shared" si="39"/>
        <v>204</v>
      </c>
      <c r="C275" s="22">
        <v>0.859375</v>
      </c>
      <c r="D275" s="63">
        <v>0.859375</v>
      </c>
      <c r="E275" s="23">
        <v>2653</v>
      </c>
      <c r="F275" s="29">
        <v>0</v>
      </c>
      <c r="G275" s="22">
        <v>40.27574873</v>
      </c>
      <c r="H275" s="22">
        <v>-78.32195323</v>
      </c>
      <c r="I275" s="30">
        <v>895</v>
      </c>
      <c r="J275" s="25">
        <f t="shared" si="37"/>
        <v>874.38</v>
      </c>
      <c r="K275" s="24">
        <f t="shared" si="35"/>
        <v>1224.0290192825335</v>
      </c>
      <c r="L275" s="24">
        <f t="shared" si="40"/>
        <v>1443.9290192825335</v>
      </c>
      <c r="M275" s="24">
        <f t="shared" si="36"/>
        <v>1438.8290192825334</v>
      </c>
      <c r="N275" s="27">
        <f t="shared" si="38"/>
        <v>1441.3790192825336</v>
      </c>
      <c r="O275" s="25">
        <v>22.4</v>
      </c>
      <c r="P275" s="25">
        <v>100</v>
      </c>
      <c r="Q275" s="25">
        <v>74.3</v>
      </c>
      <c r="R275" s="20">
        <v>7.07E-06</v>
      </c>
      <c r="Z275" s="31">
        <v>3.141</v>
      </c>
      <c r="AA275" s="53">
        <v>198.723</v>
      </c>
      <c r="AB275" s="53">
        <f t="shared" si="32"/>
        <v>195.76883333333333</v>
      </c>
      <c r="AC275" s="31">
        <v>0.272</v>
      </c>
      <c r="AD275" s="56">
        <v>2.189</v>
      </c>
      <c r="AE275" s="56">
        <f t="shared" si="33"/>
        <v>2.1906666666666665</v>
      </c>
      <c r="AF275" s="28">
        <v>10</v>
      </c>
      <c r="AG275" s="27">
        <v>1441.3790192825336</v>
      </c>
    </row>
    <row r="276" spans="1:33" ht="12.75">
      <c r="A276" s="19">
        <f t="shared" si="34"/>
        <v>37095</v>
      </c>
      <c r="B276" s="26">
        <f t="shared" si="39"/>
        <v>204</v>
      </c>
      <c r="C276" s="22">
        <v>0.859490752</v>
      </c>
      <c r="D276" s="63">
        <v>0.859490752</v>
      </c>
      <c r="E276" s="23">
        <v>2663</v>
      </c>
      <c r="F276" s="29">
        <v>0</v>
      </c>
      <c r="G276" s="22">
        <v>40.27678067</v>
      </c>
      <c r="H276" s="22">
        <v>-78.31263036</v>
      </c>
      <c r="I276" s="30">
        <v>900.1</v>
      </c>
      <c r="J276" s="25">
        <f t="shared" si="37"/>
        <v>879.48</v>
      </c>
      <c r="K276" s="24">
        <f t="shared" si="35"/>
        <v>1175.73523144908</v>
      </c>
      <c r="L276" s="24">
        <f t="shared" si="40"/>
        <v>1395.63523144908</v>
      </c>
      <c r="M276" s="24">
        <f t="shared" si="36"/>
        <v>1390.53523144908</v>
      </c>
      <c r="N276" s="27">
        <f t="shared" si="38"/>
        <v>1393.0852314490799</v>
      </c>
      <c r="O276" s="25">
        <v>23.1</v>
      </c>
      <c r="P276" s="25">
        <v>100</v>
      </c>
      <c r="Q276" s="25">
        <v>74.3</v>
      </c>
      <c r="S276" s="20">
        <v>0.0001772</v>
      </c>
      <c r="T276" s="20">
        <v>0.00013</v>
      </c>
      <c r="U276" s="20">
        <v>8.208E-05</v>
      </c>
      <c r="V276" s="55">
        <v>832.4</v>
      </c>
      <c r="W276" s="55">
        <v>314</v>
      </c>
      <c r="X276" s="55">
        <v>307.4</v>
      </c>
      <c r="Y276" s="55">
        <v>18.9</v>
      </c>
      <c r="Z276" s="31">
        <v>3.1</v>
      </c>
      <c r="AA276" s="53">
        <v>199.874</v>
      </c>
      <c r="AB276" s="53">
        <f t="shared" si="32"/>
        <v>188.77233333333334</v>
      </c>
      <c r="AC276" s="31">
        <v>0.261</v>
      </c>
      <c r="AD276" s="56">
        <v>2.188</v>
      </c>
      <c r="AE276" s="56">
        <f t="shared" si="33"/>
        <v>2.19</v>
      </c>
      <c r="AF276" s="28">
        <v>10</v>
      </c>
      <c r="AG276" s="27">
        <v>1393.0852314490799</v>
      </c>
    </row>
    <row r="277" spans="1:33" ht="12.75">
      <c r="A277" s="19">
        <f t="shared" si="34"/>
        <v>37095</v>
      </c>
      <c r="B277" s="26">
        <f t="shared" si="39"/>
        <v>204</v>
      </c>
      <c r="C277" s="22">
        <v>0.859606504</v>
      </c>
      <c r="D277" s="63">
        <v>0.859606504</v>
      </c>
      <c r="E277" s="23">
        <v>2673</v>
      </c>
      <c r="F277" s="29">
        <v>0</v>
      </c>
      <c r="G277" s="22">
        <v>40.28050743</v>
      </c>
      <c r="H277" s="22">
        <v>-78.30450463</v>
      </c>
      <c r="I277" s="30">
        <v>901.2</v>
      </c>
      <c r="J277" s="25">
        <f t="shared" si="37"/>
        <v>880.58</v>
      </c>
      <c r="K277" s="24">
        <f t="shared" si="35"/>
        <v>1165.355644732164</v>
      </c>
      <c r="L277" s="24">
        <f t="shared" si="40"/>
        <v>1385.255644732164</v>
      </c>
      <c r="M277" s="24">
        <f t="shared" si="36"/>
        <v>1380.1556447321639</v>
      </c>
      <c r="N277" s="27">
        <f t="shared" si="38"/>
        <v>1382.7056447321638</v>
      </c>
      <c r="O277" s="25">
        <v>23.1</v>
      </c>
      <c r="P277" s="25">
        <v>100</v>
      </c>
      <c r="Q277" s="25">
        <v>70.8</v>
      </c>
      <c r="Z277" s="31">
        <v>2.961</v>
      </c>
      <c r="AA277" s="53">
        <v>152.025</v>
      </c>
      <c r="AB277" s="53">
        <f t="shared" si="32"/>
        <v>181.77583333333337</v>
      </c>
      <c r="AC277" s="31">
        <v>0.271</v>
      </c>
      <c r="AD277" s="56">
        <v>2.188</v>
      </c>
      <c r="AE277" s="56">
        <f t="shared" si="33"/>
        <v>2.1893333333333334</v>
      </c>
      <c r="AF277" s="28">
        <v>10</v>
      </c>
      <c r="AG277" s="27">
        <v>1382.7056447321638</v>
      </c>
    </row>
    <row r="278" spans="1:33" ht="12.75">
      <c r="A278" s="19">
        <f t="shared" si="34"/>
        <v>37095</v>
      </c>
      <c r="B278" s="26">
        <f t="shared" si="39"/>
        <v>204</v>
      </c>
      <c r="C278" s="22">
        <v>0.859722197</v>
      </c>
      <c r="D278" s="63">
        <v>0.859722197</v>
      </c>
      <c r="E278" s="23">
        <v>2683</v>
      </c>
      <c r="F278" s="29">
        <v>0</v>
      </c>
      <c r="G278" s="22">
        <v>40.2863777</v>
      </c>
      <c r="H278" s="22">
        <v>-78.29854584</v>
      </c>
      <c r="I278" s="30">
        <v>903.4</v>
      </c>
      <c r="J278" s="25">
        <f t="shared" si="37"/>
        <v>882.78</v>
      </c>
      <c r="K278" s="24">
        <f t="shared" si="35"/>
        <v>1144.635312528726</v>
      </c>
      <c r="L278" s="24">
        <f t="shared" si="40"/>
        <v>1364.535312528726</v>
      </c>
      <c r="M278" s="24">
        <f t="shared" si="36"/>
        <v>1359.435312528726</v>
      </c>
      <c r="N278" s="27">
        <f t="shared" si="38"/>
        <v>1361.985312528726</v>
      </c>
      <c r="O278" s="25">
        <v>23.2</v>
      </c>
      <c r="P278" s="25">
        <v>100</v>
      </c>
      <c r="Q278" s="25">
        <v>70.8</v>
      </c>
      <c r="Z278" s="31">
        <v>3.001</v>
      </c>
      <c r="AA278" s="53">
        <v>153.061</v>
      </c>
      <c r="AB278" s="53">
        <f t="shared" si="32"/>
        <v>174.741</v>
      </c>
      <c r="AC278" s="31">
        <v>0.261</v>
      </c>
      <c r="AD278" s="56">
        <v>2.187</v>
      </c>
      <c r="AE278" s="56">
        <f t="shared" si="33"/>
        <v>2.1886666666666668</v>
      </c>
      <c r="AF278" s="28">
        <v>10</v>
      </c>
      <c r="AG278" s="27">
        <v>1361.985312528726</v>
      </c>
    </row>
    <row r="279" spans="1:33" ht="12.75">
      <c r="A279" s="19">
        <f t="shared" si="34"/>
        <v>37095</v>
      </c>
      <c r="B279" s="26">
        <f t="shared" si="39"/>
        <v>204</v>
      </c>
      <c r="C279" s="22">
        <v>0.859837949</v>
      </c>
      <c r="D279" s="63">
        <v>0.859837949</v>
      </c>
      <c r="E279" s="23">
        <v>2693</v>
      </c>
      <c r="F279" s="29">
        <v>0</v>
      </c>
      <c r="G279" s="22">
        <v>40.29340972</v>
      </c>
      <c r="H279" s="22">
        <v>-78.295319</v>
      </c>
      <c r="I279" s="30">
        <v>906</v>
      </c>
      <c r="J279" s="25">
        <f t="shared" si="37"/>
        <v>885.38</v>
      </c>
      <c r="K279" s="24">
        <f t="shared" si="35"/>
        <v>1120.214118600206</v>
      </c>
      <c r="L279" s="24">
        <f t="shared" si="40"/>
        <v>1340.114118600206</v>
      </c>
      <c r="M279" s="24">
        <f t="shared" si="36"/>
        <v>1335.0141186002058</v>
      </c>
      <c r="N279" s="27">
        <f t="shared" si="38"/>
        <v>1337.5641186002058</v>
      </c>
      <c r="O279" s="25">
        <v>23.4</v>
      </c>
      <c r="P279" s="25">
        <v>100</v>
      </c>
      <c r="Q279" s="25">
        <v>70.9</v>
      </c>
      <c r="S279" s="20">
        <v>0.0001687</v>
      </c>
      <c r="T279" s="20">
        <v>0.0001238</v>
      </c>
      <c r="U279" s="20">
        <v>7.645E-05</v>
      </c>
      <c r="V279" s="55">
        <v>840.2</v>
      </c>
      <c r="W279" s="55">
        <v>314</v>
      </c>
      <c r="X279" s="55">
        <v>307.3</v>
      </c>
      <c r="Y279" s="55">
        <v>18.9</v>
      </c>
      <c r="Z279" s="31">
        <v>2.991</v>
      </c>
      <c r="AA279" s="53">
        <v>154.327</v>
      </c>
      <c r="AB279" s="53">
        <f t="shared" si="32"/>
        <v>167.7445</v>
      </c>
      <c r="AC279" s="31">
        <v>0.273</v>
      </c>
      <c r="AD279" s="56">
        <v>2.186</v>
      </c>
      <c r="AE279" s="56">
        <f t="shared" si="33"/>
        <v>2.188</v>
      </c>
      <c r="AF279" s="28">
        <v>10</v>
      </c>
      <c r="AG279" s="27">
        <v>1337.5641186002058</v>
      </c>
    </row>
    <row r="280" spans="1:33" ht="12.75">
      <c r="A280" s="19">
        <f t="shared" si="34"/>
        <v>37095</v>
      </c>
      <c r="B280" s="26">
        <f t="shared" si="39"/>
        <v>204</v>
      </c>
      <c r="C280" s="22">
        <v>0.859953701</v>
      </c>
      <c r="D280" s="63">
        <v>0.859953701</v>
      </c>
      <c r="E280" s="23">
        <v>2703</v>
      </c>
      <c r="F280" s="29">
        <v>0</v>
      </c>
      <c r="G280" s="22">
        <v>40.30068359</v>
      </c>
      <c r="H280" s="22">
        <v>-78.29555755</v>
      </c>
      <c r="I280" s="30">
        <v>909</v>
      </c>
      <c r="J280" s="25">
        <f t="shared" si="37"/>
        <v>888.38</v>
      </c>
      <c r="K280" s="24">
        <f t="shared" si="35"/>
        <v>1092.124774077738</v>
      </c>
      <c r="L280" s="24">
        <f t="shared" si="40"/>
        <v>1312.0247740777381</v>
      </c>
      <c r="M280" s="24">
        <f t="shared" si="36"/>
        <v>1306.924774077738</v>
      </c>
      <c r="N280" s="27">
        <f t="shared" si="38"/>
        <v>1309.474774077738</v>
      </c>
      <c r="O280" s="25">
        <v>23.6</v>
      </c>
      <c r="P280" s="25">
        <v>100</v>
      </c>
      <c r="Q280" s="25">
        <v>70.4</v>
      </c>
      <c r="Z280" s="31">
        <v>3.051</v>
      </c>
      <c r="AA280" s="53">
        <v>204.478</v>
      </c>
      <c r="AB280" s="53">
        <f t="shared" si="32"/>
        <v>177.08133333333333</v>
      </c>
      <c r="AC280" s="31">
        <v>0.272</v>
      </c>
      <c r="AD280" s="56">
        <v>2.186</v>
      </c>
      <c r="AE280" s="56">
        <f t="shared" si="33"/>
        <v>2.1873333333333336</v>
      </c>
      <c r="AF280" s="28">
        <v>10</v>
      </c>
      <c r="AG280" s="27">
        <v>1309.474774077738</v>
      </c>
    </row>
    <row r="281" spans="1:33" ht="12.75">
      <c r="A281" s="19">
        <f t="shared" si="34"/>
        <v>37095</v>
      </c>
      <c r="B281" s="26">
        <f t="shared" si="39"/>
        <v>204</v>
      </c>
      <c r="C281" s="22">
        <v>0.860069454</v>
      </c>
      <c r="D281" s="63">
        <v>0.860069454</v>
      </c>
      <c r="E281" s="23">
        <v>2713</v>
      </c>
      <c r="F281" s="29">
        <v>0</v>
      </c>
      <c r="G281" s="22">
        <v>40.30731391</v>
      </c>
      <c r="H281" s="22">
        <v>-78.29970155</v>
      </c>
      <c r="I281" s="30">
        <v>912.4</v>
      </c>
      <c r="J281" s="25">
        <f t="shared" si="37"/>
        <v>891.78</v>
      </c>
      <c r="K281" s="24">
        <f t="shared" si="35"/>
        <v>1060.4046264555689</v>
      </c>
      <c r="L281" s="24">
        <f t="shared" si="40"/>
        <v>1280.304626455569</v>
      </c>
      <c r="M281" s="24">
        <f t="shared" si="36"/>
        <v>1275.2046264555688</v>
      </c>
      <c r="N281" s="27">
        <f t="shared" si="38"/>
        <v>1277.754626455569</v>
      </c>
      <c r="O281" s="25">
        <v>24</v>
      </c>
      <c r="P281" s="25">
        <v>100</v>
      </c>
      <c r="Q281" s="25">
        <v>67.4</v>
      </c>
      <c r="R281" s="20">
        <v>7.71E-06</v>
      </c>
      <c r="Z281" s="31">
        <v>3.06</v>
      </c>
      <c r="AA281" s="53">
        <v>205.514</v>
      </c>
      <c r="AB281" s="53">
        <f t="shared" si="32"/>
        <v>178.21316666666667</v>
      </c>
      <c r="AC281" s="31">
        <v>0.281</v>
      </c>
      <c r="AD281" s="56">
        <v>2.185</v>
      </c>
      <c r="AE281" s="56">
        <f t="shared" si="33"/>
        <v>2.186666666666667</v>
      </c>
      <c r="AF281" s="28">
        <v>10</v>
      </c>
      <c r="AG281" s="27">
        <v>1277.754626455569</v>
      </c>
    </row>
    <row r="282" spans="1:33" ht="12.75">
      <c r="A282" s="19">
        <f t="shared" si="34"/>
        <v>37095</v>
      </c>
      <c r="B282" s="26">
        <f t="shared" si="39"/>
        <v>204</v>
      </c>
      <c r="C282" s="22">
        <v>0.860185206</v>
      </c>
      <c r="D282" s="63">
        <v>0.860185206</v>
      </c>
      <c r="E282" s="23">
        <v>2723</v>
      </c>
      <c r="F282" s="29">
        <v>0</v>
      </c>
      <c r="G282" s="22">
        <v>40.31194084</v>
      </c>
      <c r="H282" s="22">
        <v>-78.30681816</v>
      </c>
      <c r="I282" s="30">
        <v>912.8</v>
      </c>
      <c r="J282" s="25">
        <f t="shared" si="37"/>
        <v>892.18</v>
      </c>
      <c r="K282" s="24">
        <f t="shared" si="35"/>
        <v>1056.6807978893855</v>
      </c>
      <c r="L282" s="24">
        <f t="shared" si="40"/>
        <v>1276.5807978893856</v>
      </c>
      <c r="M282" s="24">
        <f t="shared" si="36"/>
        <v>1271.4807978893855</v>
      </c>
      <c r="N282" s="27">
        <f t="shared" si="38"/>
        <v>1274.0307978893857</v>
      </c>
      <c r="O282" s="25">
        <v>23.9</v>
      </c>
      <c r="P282" s="25">
        <v>100</v>
      </c>
      <c r="Q282" s="25">
        <v>67.8</v>
      </c>
      <c r="S282" s="20">
        <v>0.0001727</v>
      </c>
      <c r="T282" s="20">
        <v>0.0001261</v>
      </c>
      <c r="U282" s="20">
        <v>7.901E-05</v>
      </c>
      <c r="V282" s="55">
        <v>848.3</v>
      </c>
      <c r="W282" s="55">
        <v>314</v>
      </c>
      <c r="X282" s="55">
        <v>307.3</v>
      </c>
      <c r="Y282" s="55">
        <v>19.2</v>
      </c>
      <c r="Z282" s="31">
        <v>3.029</v>
      </c>
      <c r="AA282" s="53">
        <v>157.665</v>
      </c>
      <c r="AB282" s="53">
        <f t="shared" si="32"/>
        <v>171.17833333333337</v>
      </c>
      <c r="AC282" s="31">
        <v>0.301</v>
      </c>
      <c r="AD282" s="56">
        <v>2.184</v>
      </c>
      <c r="AE282" s="56">
        <f t="shared" si="33"/>
        <v>2.186</v>
      </c>
      <c r="AF282" s="28">
        <v>10</v>
      </c>
      <c r="AG282" s="27">
        <v>1274.0307978893857</v>
      </c>
    </row>
    <row r="283" spans="1:33" ht="12.75">
      <c r="A283" s="19">
        <f t="shared" si="34"/>
        <v>37095</v>
      </c>
      <c r="B283" s="26">
        <f t="shared" si="39"/>
        <v>204</v>
      </c>
      <c r="C283" s="22">
        <v>0.860300899</v>
      </c>
      <c r="D283" s="63">
        <v>0.860300899</v>
      </c>
      <c r="E283" s="23">
        <v>2733</v>
      </c>
      <c r="F283" s="29">
        <v>0</v>
      </c>
      <c r="G283" s="22">
        <v>40.31327519</v>
      </c>
      <c r="H283" s="22">
        <v>-78.31604606</v>
      </c>
      <c r="I283" s="30">
        <v>916.3</v>
      </c>
      <c r="J283" s="25">
        <f t="shared" si="37"/>
        <v>895.68</v>
      </c>
      <c r="K283" s="24">
        <f t="shared" si="35"/>
        <v>1024.1683339045</v>
      </c>
      <c r="L283" s="24">
        <f t="shared" si="40"/>
        <v>1244.0683339045002</v>
      </c>
      <c r="M283" s="24">
        <f t="shared" si="36"/>
        <v>1238.9683339045</v>
      </c>
      <c r="N283" s="27">
        <f t="shared" si="38"/>
        <v>1241.5183339045002</v>
      </c>
      <c r="O283" s="25">
        <v>24.4</v>
      </c>
      <c r="P283" s="25">
        <v>100</v>
      </c>
      <c r="Q283" s="25">
        <v>72.4</v>
      </c>
      <c r="Z283" s="31">
        <v>3.08</v>
      </c>
      <c r="AA283" s="53">
        <v>207.931</v>
      </c>
      <c r="AB283" s="53">
        <f t="shared" si="32"/>
        <v>180.496</v>
      </c>
      <c r="AC283" s="31">
        <v>0.301</v>
      </c>
      <c r="AD283" s="56">
        <v>2.184</v>
      </c>
      <c r="AE283" s="56">
        <f t="shared" si="33"/>
        <v>2.185333333333334</v>
      </c>
      <c r="AF283" s="28">
        <v>10</v>
      </c>
      <c r="AG283" s="27">
        <v>1241.5183339045002</v>
      </c>
    </row>
    <row r="284" spans="1:33" ht="12.75">
      <c r="A284" s="19">
        <f t="shared" si="34"/>
        <v>37095</v>
      </c>
      <c r="B284" s="26">
        <f t="shared" si="39"/>
        <v>204</v>
      </c>
      <c r="C284" s="22">
        <v>0.860416651</v>
      </c>
      <c r="D284" s="63">
        <v>0.860416651</v>
      </c>
      <c r="E284" s="23">
        <v>2743</v>
      </c>
      <c r="F284" s="29">
        <v>0</v>
      </c>
      <c r="G284" s="22">
        <v>40.31164085</v>
      </c>
      <c r="H284" s="22">
        <v>-78.324604</v>
      </c>
      <c r="I284" s="30">
        <v>917.2</v>
      </c>
      <c r="J284" s="25">
        <f t="shared" si="37"/>
        <v>896.58</v>
      </c>
      <c r="K284" s="24">
        <f t="shared" si="35"/>
        <v>1015.8285206374652</v>
      </c>
      <c r="L284" s="24">
        <f t="shared" si="40"/>
        <v>1235.7285206374652</v>
      </c>
      <c r="M284" s="24">
        <f t="shared" si="36"/>
        <v>1230.6285206374653</v>
      </c>
      <c r="N284" s="27">
        <f t="shared" si="38"/>
        <v>1233.1785206374652</v>
      </c>
      <c r="O284" s="25">
        <v>24.5</v>
      </c>
      <c r="P284" s="25">
        <v>100</v>
      </c>
      <c r="Q284" s="25">
        <v>72.9</v>
      </c>
      <c r="Z284" s="31">
        <v>3.011</v>
      </c>
      <c r="AA284" s="53">
        <v>160.082</v>
      </c>
      <c r="AB284" s="53">
        <f t="shared" si="32"/>
        <v>181.66616666666664</v>
      </c>
      <c r="AC284" s="31">
        <v>0.282</v>
      </c>
      <c r="AD284" s="56">
        <v>2.183</v>
      </c>
      <c r="AE284" s="56">
        <f t="shared" si="33"/>
        <v>2.1846666666666668</v>
      </c>
      <c r="AF284" s="28">
        <v>10</v>
      </c>
      <c r="AG284" s="27">
        <v>1233.1785206374652</v>
      </c>
    </row>
    <row r="285" spans="1:33" ht="12.75">
      <c r="A285" s="19">
        <f t="shared" si="34"/>
        <v>37095</v>
      </c>
      <c r="B285" s="26">
        <f t="shared" si="39"/>
        <v>204</v>
      </c>
      <c r="C285" s="22">
        <v>0.860532403</v>
      </c>
      <c r="D285" s="63">
        <v>0.860532403</v>
      </c>
      <c r="E285" s="23">
        <v>2753</v>
      </c>
      <c r="F285" s="29">
        <v>0</v>
      </c>
      <c r="G285" s="22">
        <v>40.30731067</v>
      </c>
      <c r="H285" s="22">
        <v>-78.33088767</v>
      </c>
      <c r="I285" s="30">
        <v>919.3</v>
      </c>
      <c r="J285" s="25">
        <f t="shared" si="37"/>
        <v>898.68</v>
      </c>
      <c r="K285" s="24">
        <f t="shared" si="35"/>
        <v>996.4014673584303</v>
      </c>
      <c r="L285" s="24">
        <f t="shared" si="40"/>
        <v>1216.3014673584303</v>
      </c>
      <c r="M285" s="24">
        <f t="shared" si="36"/>
        <v>1211.2014673584304</v>
      </c>
      <c r="N285" s="27">
        <f t="shared" si="38"/>
        <v>1213.7514673584303</v>
      </c>
      <c r="O285" s="25">
        <v>24.6</v>
      </c>
      <c r="P285" s="25">
        <v>100</v>
      </c>
      <c r="Q285" s="25">
        <v>72.9</v>
      </c>
      <c r="Z285" s="31">
        <v>3.081</v>
      </c>
      <c r="AA285" s="53">
        <v>210.117</v>
      </c>
      <c r="AB285" s="53">
        <f t="shared" si="32"/>
        <v>190.96450000000002</v>
      </c>
      <c r="AC285" s="31">
        <v>0.282</v>
      </c>
      <c r="AD285" s="56">
        <v>2.182</v>
      </c>
      <c r="AE285" s="56">
        <f t="shared" si="33"/>
        <v>2.184</v>
      </c>
      <c r="AF285" s="28">
        <v>10</v>
      </c>
      <c r="AG285" s="27">
        <v>1213.7514673584303</v>
      </c>
    </row>
    <row r="286" spans="1:33" ht="12.75">
      <c r="A286" s="19">
        <f t="shared" si="34"/>
        <v>37095</v>
      </c>
      <c r="B286" s="26">
        <f t="shared" si="39"/>
        <v>204</v>
      </c>
      <c r="C286" s="22">
        <v>0.860648155</v>
      </c>
      <c r="D286" s="63">
        <v>0.860648155</v>
      </c>
      <c r="E286" s="23">
        <v>2763</v>
      </c>
      <c r="F286" s="29">
        <v>0</v>
      </c>
      <c r="G286" s="22">
        <v>40.3016491</v>
      </c>
      <c r="H286" s="22">
        <v>-78.33475152</v>
      </c>
      <c r="I286" s="30">
        <v>919.7</v>
      </c>
      <c r="J286" s="25">
        <f t="shared" si="37"/>
        <v>899.08</v>
      </c>
      <c r="K286" s="24">
        <f t="shared" si="35"/>
        <v>992.7062237178859</v>
      </c>
      <c r="L286" s="24">
        <f t="shared" si="40"/>
        <v>1212.606223717886</v>
      </c>
      <c r="M286" s="24">
        <f t="shared" si="36"/>
        <v>1207.5062237178859</v>
      </c>
      <c r="N286" s="27">
        <f t="shared" si="38"/>
        <v>1210.056223717886</v>
      </c>
      <c r="O286" s="25">
        <v>24.6</v>
      </c>
      <c r="P286" s="25">
        <v>100</v>
      </c>
      <c r="Q286" s="25">
        <v>73.4</v>
      </c>
      <c r="S286" s="20">
        <v>0.0001768</v>
      </c>
      <c r="T286" s="20">
        <v>0.0001284</v>
      </c>
      <c r="U286" s="20">
        <v>7.97E-05</v>
      </c>
      <c r="V286" s="55">
        <v>854.6</v>
      </c>
      <c r="W286" s="55">
        <v>314</v>
      </c>
      <c r="X286" s="55">
        <v>307.2</v>
      </c>
      <c r="Y286" s="55">
        <v>19.4</v>
      </c>
      <c r="Z286" s="31">
        <v>3.011</v>
      </c>
      <c r="AA286" s="53">
        <v>162.268</v>
      </c>
      <c r="AB286" s="53">
        <f t="shared" si="32"/>
        <v>183.9295</v>
      </c>
      <c r="AC286" s="31">
        <v>0.301</v>
      </c>
      <c r="AD286" s="56">
        <v>2.182</v>
      </c>
      <c r="AE286" s="56">
        <f t="shared" si="33"/>
        <v>2.1833333333333336</v>
      </c>
      <c r="AF286" s="28">
        <v>10</v>
      </c>
      <c r="AG286" s="27">
        <v>1210.056223717886</v>
      </c>
    </row>
    <row r="287" spans="1:33" ht="12.75">
      <c r="A287" s="19">
        <f t="shared" si="34"/>
        <v>37095</v>
      </c>
      <c r="B287" s="26">
        <f t="shared" si="39"/>
        <v>204</v>
      </c>
      <c r="C287" s="22">
        <v>0.860763907</v>
      </c>
      <c r="D287" s="63">
        <v>0.860763907</v>
      </c>
      <c r="E287" s="23">
        <v>2773</v>
      </c>
      <c r="F287" s="29">
        <v>0</v>
      </c>
      <c r="G287" s="22">
        <v>40.29536711</v>
      </c>
      <c r="H287" s="22">
        <v>-78.33666487</v>
      </c>
      <c r="I287" s="30">
        <v>922.4</v>
      </c>
      <c r="J287" s="25">
        <f t="shared" si="37"/>
        <v>901.78</v>
      </c>
      <c r="K287" s="24">
        <f t="shared" si="35"/>
        <v>967.8062475910714</v>
      </c>
      <c r="L287" s="24">
        <f t="shared" si="40"/>
        <v>1187.7062475910714</v>
      </c>
      <c r="M287" s="24">
        <f t="shared" si="36"/>
        <v>1182.6062475910715</v>
      </c>
      <c r="N287" s="27">
        <f t="shared" si="38"/>
        <v>1185.1562475910714</v>
      </c>
      <c r="O287" s="25">
        <v>24.7</v>
      </c>
      <c r="P287" s="25">
        <v>100</v>
      </c>
      <c r="Q287" s="25">
        <v>70.8</v>
      </c>
      <c r="R287" s="20">
        <v>5.98E-06</v>
      </c>
      <c r="Z287" s="31">
        <v>3.01</v>
      </c>
      <c r="AA287" s="53">
        <v>163.534</v>
      </c>
      <c r="AB287" s="53">
        <f t="shared" si="32"/>
        <v>176.93283333333332</v>
      </c>
      <c r="AC287" s="31">
        <v>0.291</v>
      </c>
      <c r="AD287" s="56">
        <v>2.181</v>
      </c>
      <c r="AE287" s="56">
        <f t="shared" si="33"/>
        <v>2.1826666666666665</v>
      </c>
      <c r="AF287" s="28">
        <v>10</v>
      </c>
      <c r="AG287" s="27">
        <v>1185.1562475910714</v>
      </c>
    </row>
    <row r="288" spans="1:33" ht="12.75">
      <c r="A288" s="19">
        <f t="shared" si="34"/>
        <v>37095</v>
      </c>
      <c r="B288" s="26">
        <f t="shared" si="39"/>
        <v>204</v>
      </c>
      <c r="C288" s="22">
        <v>0.8608796</v>
      </c>
      <c r="D288" s="63">
        <v>0.8608796</v>
      </c>
      <c r="E288" s="23">
        <v>2783</v>
      </c>
      <c r="F288" s="29">
        <v>0</v>
      </c>
      <c r="G288" s="22">
        <v>40.28907842</v>
      </c>
      <c r="H288" s="22">
        <v>-78.33678149</v>
      </c>
      <c r="I288" s="30">
        <v>926.1</v>
      </c>
      <c r="J288" s="25">
        <f t="shared" si="37"/>
        <v>905.48</v>
      </c>
      <c r="K288" s="24">
        <f t="shared" si="35"/>
        <v>933.80487202452</v>
      </c>
      <c r="L288" s="24">
        <f t="shared" si="40"/>
        <v>1153.70487202452</v>
      </c>
      <c r="M288" s="24">
        <f t="shared" si="36"/>
        <v>1148.60487202452</v>
      </c>
      <c r="N288" s="27">
        <f t="shared" si="38"/>
        <v>1151.15487202452</v>
      </c>
      <c r="O288" s="25">
        <v>25.2</v>
      </c>
      <c r="P288" s="25">
        <v>100</v>
      </c>
      <c r="Q288" s="25">
        <v>71.7</v>
      </c>
      <c r="Z288" s="31">
        <v>2.942</v>
      </c>
      <c r="AA288" s="53">
        <v>115.685</v>
      </c>
      <c r="AB288" s="53">
        <f t="shared" si="32"/>
        <v>169.93616666666665</v>
      </c>
      <c r="AC288" s="31">
        <v>0.301</v>
      </c>
      <c r="AD288" s="56">
        <v>2.18</v>
      </c>
      <c r="AE288" s="56">
        <f t="shared" si="33"/>
        <v>2.182</v>
      </c>
      <c r="AF288" s="28">
        <v>10</v>
      </c>
      <c r="AG288" s="27">
        <v>1151.15487202452</v>
      </c>
    </row>
    <row r="289" spans="1:33" ht="12.75">
      <c r="A289" s="19">
        <f t="shared" si="34"/>
        <v>37095</v>
      </c>
      <c r="B289" s="26">
        <f t="shared" si="39"/>
        <v>204</v>
      </c>
      <c r="C289" s="22">
        <v>0.860995352</v>
      </c>
      <c r="D289" s="63">
        <v>0.860995352</v>
      </c>
      <c r="E289" s="23">
        <v>2793</v>
      </c>
      <c r="F289" s="29">
        <v>0</v>
      </c>
      <c r="G289" s="22">
        <v>40.28371027</v>
      </c>
      <c r="H289" s="22">
        <v>-78.3332357</v>
      </c>
      <c r="I289" s="30">
        <v>927.4</v>
      </c>
      <c r="J289" s="25">
        <f t="shared" si="37"/>
        <v>906.78</v>
      </c>
      <c r="K289" s="24">
        <f t="shared" si="35"/>
        <v>921.8914174040772</v>
      </c>
      <c r="L289" s="24">
        <f t="shared" si="40"/>
        <v>1141.7914174040773</v>
      </c>
      <c r="M289" s="24">
        <f t="shared" si="36"/>
        <v>1136.6914174040771</v>
      </c>
      <c r="N289" s="27">
        <f t="shared" si="38"/>
        <v>1139.2414174040773</v>
      </c>
      <c r="O289" s="25">
        <v>25.2</v>
      </c>
      <c r="P289" s="25">
        <v>100</v>
      </c>
      <c r="Q289" s="25">
        <v>71.5</v>
      </c>
      <c r="S289" s="20">
        <v>0.0001925</v>
      </c>
      <c r="T289" s="20">
        <v>0.00014</v>
      </c>
      <c r="U289" s="20">
        <v>8.668E-05</v>
      </c>
      <c r="V289" s="55">
        <v>860.3</v>
      </c>
      <c r="W289" s="55">
        <v>313.9</v>
      </c>
      <c r="X289" s="55">
        <v>307.2</v>
      </c>
      <c r="Y289" s="55">
        <v>19.6</v>
      </c>
      <c r="Z289" s="31">
        <v>3.03</v>
      </c>
      <c r="AA289" s="53">
        <v>165.721</v>
      </c>
      <c r="AB289" s="53">
        <f t="shared" si="32"/>
        <v>162.90116666666665</v>
      </c>
      <c r="AC289" s="31">
        <v>0.282</v>
      </c>
      <c r="AD289" s="56">
        <v>2.18</v>
      </c>
      <c r="AE289" s="56">
        <f t="shared" si="33"/>
        <v>2.1813333333333333</v>
      </c>
      <c r="AF289" s="28">
        <v>10</v>
      </c>
      <c r="AG289" s="27">
        <v>1139.2414174040773</v>
      </c>
    </row>
    <row r="290" spans="1:33" ht="12.75">
      <c r="A290" s="19">
        <f t="shared" si="34"/>
        <v>37095</v>
      </c>
      <c r="B290" s="26">
        <f t="shared" si="39"/>
        <v>204</v>
      </c>
      <c r="C290" s="22">
        <v>0.861111104</v>
      </c>
      <c r="D290" s="63">
        <v>0.861111104</v>
      </c>
      <c r="E290" s="23">
        <v>2803</v>
      </c>
      <c r="F290" s="29">
        <v>0</v>
      </c>
      <c r="G290" s="22">
        <v>40.28019284</v>
      </c>
      <c r="H290" s="22">
        <v>-78.32601519</v>
      </c>
      <c r="I290" s="30">
        <v>927.9</v>
      </c>
      <c r="J290" s="25">
        <f t="shared" si="37"/>
        <v>907.28</v>
      </c>
      <c r="K290" s="24">
        <f t="shared" si="35"/>
        <v>917.3138667264348</v>
      </c>
      <c r="L290" s="24">
        <f t="shared" si="40"/>
        <v>1137.2138667264348</v>
      </c>
      <c r="M290" s="24">
        <f t="shared" si="36"/>
        <v>1132.1138667264347</v>
      </c>
      <c r="N290" s="27">
        <f t="shared" si="38"/>
        <v>1134.6638667264347</v>
      </c>
      <c r="O290" s="25">
        <v>25.2</v>
      </c>
      <c r="P290" s="25">
        <v>100</v>
      </c>
      <c r="Q290" s="25">
        <v>70.9</v>
      </c>
      <c r="Z290" s="31">
        <v>3.011</v>
      </c>
      <c r="AA290" s="53">
        <v>166.872</v>
      </c>
      <c r="AB290" s="53">
        <f t="shared" si="32"/>
        <v>164.03283333333334</v>
      </c>
      <c r="AC290" s="31">
        <v>0.272</v>
      </c>
      <c r="AD290" s="56">
        <v>2.179</v>
      </c>
      <c r="AE290" s="56">
        <f t="shared" si="33"/>
        <v>2.1806666666666668</v>
      </c>
      <c r="AF290" s="28">
        <v>10</v>
      </c>
      <c r="AG290" s="27">
        <v>1134.6638667264347</v>
      </c>
    </row>
    <row r="291" spans="1:33" ht="12.75">
      <c r="A291" s="19">
        <f t="shared" si="34"/>
        <v>37095</v>
      </c>
      <c r="B291" s="26">
        <f t="shared" si="39"/>
        <v>204</v>
      </c>
      <c r="C291" s="22">
        <v>0.861226857</v>
      </c>
      <c r="D291" s="63">
        <v>0.861226857</v>
      </c>
      <c r="E291" s="23">
        <v>2813</v>
      </c>
      <c r="F291" s="29">
        <v>0</v>
      </c>
      <c r="G291" s="22">
        <v>40.27932558</v>
      </c>
      <c r="H291" s="22">
        <v>-78.31726806</v>
      </c>
      <c r="I291" s="30">
        <v>929.2</v>
      </c>
      <c r="J291" s="25">
        <f t="shared" si="37"/>
        <v>908.58</v>
      </c>
      <c r="K291" s="24">
        <f t="shared" si="35"/>
        <v>905.4240309154262</v>
      </c>
      <c r="L291" s="24">
        <f t="shared" si="40"/>
        <v>1125.3240309154262</v>
      </c>
      <c r="M291" s="24">
        <f t="shared" si="36"/>
        <v>1120.2240309154263</v>
      </c>
      <c r="N291" s="27">
        <f t="shared" si="38"/>
        <v>1122.7740309154262</v>
      </c>
      <c r="O291" s="25">
        <v>25.3</v>
      </c>
      <c r="P291" s="25">
        <v>100</v>
      </c>
      <c r="Q291" s="25">
        <v>68.9</v>
      </c>
      <c r="Z291" s="31">
        <v>2.953</v>
      </c>
      <c r="AA291" s="53">
        <v>168.138</v>
      </c>
      <c r="AB291" s="53">
        <f t="shared" si="32"/>
        <v>157.03633333333337</v>
      </c>
      <c r="AC291" s="31">
        <v>0.281</v>
      </c>
      <c r="AD291" s="56">
        <v>2.178</v>
      </c>
      <c r="AE291" s="56">
        <f t="shared" si="33"/>
        <v>2.1799999999999997</v>
      </c>
      <c r="AF291" s="28">
        <v>10</v>
      </c>
      <c r="AG291" s="27">
        <v>1122.7740309154262</v>
      </c>
    </row>
    <row r="292" spans="1:33" ht="12.75">
      <c r="A292" s="19">
        <f t="shared" si="34"/>
        <v>37095</v>
      </c>
      <c r="B292" s="26">
        <f t="shared" si="39"/>
        <v>204</v>
      </c>
      <c r="C292" s="22">
        <v>0.861342609</v>
      </c>
      <c r="D292" s="63">
        <v>0.861342609</v>
      </c>
      <c r="E292" s="23">
        <v>2823</v>
      </c>
      <c r="F292" s="29">
        <v>0</v>
      </c>
      <c r="G292" s="22">
        <v>40.28134852</v>
      </c>
      <c r="H292" s="22">
        <v>-78.30864867</v>
      </c>
      <c r="I292" s="30">
        <v>931.1</v>
      </c>
      <c r="J292" s="25">
        <f t="shared" si="37"/>
        <v>910.48</v>
      </c>
      <c r="K292" s="24">
        <f t="shared" si="35"/>
        <v>888.0771447825848</v>
      </c>
      <c r="L292" s="24">
        <f t="shared" si="40"/>
        <v>1107.977144782585</v>
      </c>
      <c r="M292" s="24">
        <f t="shared" si="36"/>
        <v>1102.8771447825848</v>
      </c>
      <c r="N292" s="27">
        <f t="shared" si="38"/>
        <v>1105.427144782585</v>
      </c>
      <c r="O292" s="25">
        <v>25.5</v>
      </c>
      <c r="P292" s="25">
        <v>100</v>
      </c>
      <c r="Q292" s="25">
        <v>68.4</v>
      </c>
      <c r="S292" s="20">
        <v>0.000185</v>
      </c>
      <c r="T292" s="20">
        <v>0.0001354</v>
      </c>
      <c r="U292" s="20">
        <v>8.596E-05</v>
      </c>
      <c r="V292" s="55">
        <v>865.9</v>
      </c>
      <c r="W292" s="55">
        <v>313.9</v>
      </c>
      <c r="X292" s="55">
        <v>307.2</v>
      </c>
      <c r="Y292" s="55">
        <v>19.6</v>
      </c>
      <c r="Z292" s="31">
        <v>2.914</v>
      </c>
      <c r="AA292" s="53">
        <v>120.289</v>
      </c>
      <c r="AB292" s="53">
        <f t="shared" si="32"/>
        <v>150.03983333333335</v>
      </c>
      <c r="AC292" s="31">
        <v>0.271</v>
      </c>
      <c r="AD292" s="56">
        <v>2.178</v>
      </c>
      <c r="AE292" s="56">
        <f t="shared" si="33"/>
        <v>2.1793333333333336</v>
      </c>
      <c r="AF292" s="28">
        <v>10</v>
      </c>
      <c r="AG292" s="27">
        <v>1105.427144782585</v>
      </c>
    </row>
    <row r="293" spans="1:33" ht="12.75">
      <c r="A293" s="19">
        <f t="shared" si="34"/>
        <v>37095</v>
      </c>
      <c r="B293" s="26">
        <f t="shared" si="39"/>
        <v>204</v>
      </c>
      <c r="C293" s="22">
        <v>0.861458361</v>
      </c>
      <c r="D293" s="63">
        <v>0.861458361</v>
      </c>
      <c r="E293" s="23">
        <v>2833</v>
      </c>
      <c r="F293" s="29">
        <v>0</v>
      </c>
      <c r="G293" s="22">
        <v>40.28570471</v>
      </c>
      <c r="H293" s="22">
        <v>-78.30180683</v>
      </c>
      <c r="I293" s="30">
        <v>933.7</v>
      </c>
      <c r="J293" s="25">
        <f t="shared" si="37"/>
        <v>913.08</v>
      </c>
      <c r="K293" s="24">
        <f t="shared" si="35"/>
        <v>864.3978710573543</v>
      </c>
      <c r="L293" s="24">
        <f t="shared" si="40"/>
        <v>1084.2978710573543</v>
      </c>
      <c r="M293" s="24">
        <f t="shared" si="36"/>
        <v>1079.1978710573544</v>
      </c>
      <c r="N293" s="27">
        <f t="shared" si="38"/>
        <v>1081.7478710573544</v>
      </c>
      <c r="O293" s="25">
        <v>25.7</v>
      </c>
      <c r="P293" s="25">
        <v>100</v>
      </c>
      <c r="Q293" s="25">
        <v>69</v>
      </c>
      <c r="R293" s="20">
        <v>7.63E-06</v>
      </c>
      <c r="Z293" s="31">
        <v>3.123</v>
      </c>
      <c r="AA293" s="53">
        <v>219.325</v>
      </c>
      <c r="AB293" s="53">
        <f t="shared" si="32"/>
        <v>159.33833333333334</v>
      </c>
      <c r="AC293" s="31">
        <v>0.293</v>
      </c>
      <c r="AD293" s="56">
        <v>2.177</v>
      </c>
      <c r="AE293" s="56">
        <f t="shared" si="33"/>
        <v>2.1786666666666665</v>
      </c>
      <c r="AF293" s="28">
        <v>10</v>
      </c>
      <c r="AG293" s="27">
        <v>1081.7478710573544</v>
      </c>
    </row>
    <row r="294" spans="1:33" ht="12.75">
      <c r="A294" s="19">
        <f t="shared" si="34"/>
        <v>37095</v>
      </c>
      <c r="B294" s="26">
        <f t="shared" si="39"/>
        <v>204</v>
      </c>
      <c r="C294" s="22">
        <v>0.861574054</v>
      </c>
      <c r="D294" s="63">
        <v>0.861574054</v>
      </c>
      <c r="E294" s="23">
        <v>2843</v>
      </c>
      <c r="F294" s="29">
        <v>0</v>
      </c>
      <c r="G294" s="22">
        <v>40.29216834</v>
      </c>
      <c r="H294" s="22">
        <v>-78.298146</v>
      </c>
      <c r="I294" s="30">
        <v>934.3</v>
      </c>
      <c r="J294" s="25">
        <f t="shared" si="37"/>
        <v>913.68</v>
      </c>
      <c r="K294" s="24">
        <f t="shared" si="35"/>
        <v>858.942999040927</v>
      </c>
      <c r="L294" s="24">
        <f t="shared" si="40"/>
        <v>1078.842999040927</v>
      </c>
      <c r="M294" s="24">
        <f t="shared" si="36"/>
        <v>1073.742999040927</v>
      </c>
      <c r="N294" s="27">
        <f t="shared" si="38"/>
        <v>1076.292999040927</v>
      </c>
      <c r="O294" s="25">
        <v>25.8</v>
      </c>
      <c r="P294" s="25">
        <v>100</v>
      </c>
      <c r="Q294" s="25">
        <v>69.9</v>
      </c>
      <c r="Z294" s="31">
        <v>3.059</v>
      </c>
      <c r="AA294" s="53">
        <v>220.476</v>
      </c>
      <c r="AB294" s="53">
        <f t="shared" si="32"/>
        <v>176.80349999999999</v>
      </c>
      <c r="AC294" s="31">
        <v>0.301</v>
      </c>
      <c r="AD294" s="56">
        <v>2.177</v>
      </c>
      <c r="AE294" s="56">
        <f t="shared" si="33"/>
        <v>2.1781666666666664</v>
      </c>
      <c r="AF294" s="28">
        <v>10</v>
      </c>
      <c r="AG294" s="27">
        <v>1076.292999040927</v>
      </c>
    </row>
    <row r="295" spans="1:33" ht="12.75">
      <c r="A295" s="19">
        <f t="shared" si="34"/>
        <v>37095</v>
      </c>
      <c r="B295" s="26">
        <f t="shared" si="39"/>
        <v>204</v>
      </c>
      <c r="C295" s="22">
        <v>0.861689806</v>
      </c>
      <c r="D295" s="63">
        <v>0.861689806</v>
      </c>
      <c r="E295" s="23">
        <v>2853</v>
      </c>
      <c r="F295" s="29">
        <v>0</v>
      </c>
      <c r="G295" s="22">
        <v>40.29926508</v>
      </c>
      <c r="H295" s="22">
        <v>-78.29756909</v>
      </c>
      <c r="I295" s="30">
        <v>938.5</v>
      </c>
      <c r="J295" s="25">
        <f t="shared" si="37"/>
        <v>917.88</v>
      </c>
      <c r="K295" s="24">
        <f t="shared" si="35"/>
        <v>820.8588992629618</v>
      </c>
      <c r="L295" s="24">
        <f t="shared" si="40"/>
        <v>1040.758899262962</v>
      </c>
      <c r="M295" s="24">
        <f t="shared" si="36"/>
        <v>1035.6588992629618</v>
      </c>
      <c r="N295" s="27">
        <f t="shared" si="38"/>
        <v>1038.208899262962</v>
      </c>
      <c r="O295" s="25">
        <v>26.2</v>
      </c>
      <c r="P295" s="25">
        <v>100</v>
      </c>
      <c r="Q295" s="25">
        <v>70</v>
      </c>
      <c r="S295" s="20">
        <v>0.0001767</v>
      </c>
      <c r="T295" s="20">
        <v>0.0001309</v>
      </c>
      <c r="U295" s="20">
        <v>8.211E-05</v>
      </c>
      <c r="V295" s="55">
        <v>871.1</v>
      </c>
      <c r="W295" s="55">
        <v>313.9</v>
      </c>
      <c r="X295" s="55">
        <v>307.2</v>
      </c>
      <c r="Y295" s="55">
        <v>19.8</v>
      </c>
      <c r="Z295" s="31">
        <v>3.052</v>
      </c>
      <c r="AA295" s="53">
        <v>221.742</v>
      </c>
      <c r="AB295" s="53">
        <f t="shared" si="32"/>
        <v>186.14033333333336</v>
      </c>
      <c r="AC295" s="31">
        <v>0.272</v>
      </c>
      <c r="AD295" s="56">
        <v>2.176</v>
      </c>
      <c r="AE295" s="56">
        <f t="shared" si="33"/>
        <v>2.1774999999999998</v>
      </c>
      <c r="AF295" s="28">
        <v>10</v>
      </c>
      <c r="AG295" s="27">
        <v>1038.208899262962</v>
      </c>
    </row>
    <row r="296" spans="1:33" ht="12.75">
      <c r="A296" s="19">
        <f t="shared" si="34"/>
        <v>37095</v>
      </c>
      <c r="B296" s="26">
        <f t="shared" si="39"/>
        <v>204</v>
      </c>
      <c r="C296" s="22">
        <v>0.861805558</v>
      </c>
      <c r="D296" s="63">
        <v>0.861805558</v>
      </c>
      <c r="E296" s="23">
        <v>2863</v>
      </c>
      <c r="F296" s="29">
        <v>0</v>
      </c>
      <c r="G296" s="22">
        <v>40.30582176</v>
      </c>
      <c r="H296" s="22">
        <v>-78.30043138</v>
      </c>
      <c r="I296" s="30">
        <v>941.7</v>
      </c>
      <c r="J296" s="25">
        <f t="shared" si="37"/>
        <v>921.08</v>
      </c>
      <c r="K296" s="24">
        <f t="shared" si="35"/>
        <v>791.9592263923449</v>
      </c>
      <c r="L296" s="24">
        <f t="shared" si="40"/>
        <v>1011.8592263923449</v>
      </c>
      <c r="M296" s="24">
        <f t="shared" si="36"/>
        <v>1006.759226392345</v>
      </c>
      <c r="N296" s="27">
        <f t="shared" si="38"/>
        <v>1009.309226392345</v>
      </c>
      <c r="O296" s="25">
        <v>26.8</v>
      </c>
      <c r="P296" s="25">
        <v>100</v>
      </c>
      <c r="Q296" s="25">
        <v>69.4</v>
      </c>
      <c r="Z296" s="31">
        <v>3.051</v>
      </c>
      <c r="AA296" s="53">
        <v>222.893</v>
      </c>
      <c r="AB296" s="53">
        <f t="shared" si="32"/>
        <v>195.47716666666668</v>
      </c>
      <c r="AC296" s="31">
        <v>0.281</v>
      </c>
      <c r="AD296" s="56">
        <v>2.175</v>
      </c>
      <c r="AE296" s="56">
        <f t="shared" si="33"/>
        <v>2.176833333333333</v>
      </c>
      <c r="AF296" s="28">
        <v>10</v>
      </c>
      <c r="AG296" s="27">
        <v>1009.309226392345</v>
      </c>
    </row>
    <row r="297" spans="1:33" ht="12.75">
      <c r="A297" s="19">
        <f t="shared" si="34"/>
        <v>37095</v>
      </c>
      <c r="B297" s="26">
        <f t="shared" si="39"/>
        <v>204</v>
      </c>
      <c r="C297" s="22">
        <v>0.86192131</v>
      </c>
      <c r="D297" s="63">
        <v>0.86192131</v>
      </c>
      <c r="E297" s="23">
        <v>2873</v>
      </c>
      <c r="F297" s="29">
        <v>0</v>
      </c>
      <c r="G297" s="22">
        <v>40.31022139</v>
      </c>
      <c r="H297" s="22">
        <v>-78.30727202</v>
      </c>
      <c r="I297" s="30">
        <v>941.1</v>
      </c>
      <c r="J297" s="25">
        <f t="shared" si="37"/>
        <v>920.48</v>
      </c>
      <c r="K297" s="24">
        <f t="shared" si="35"/>
        <v>797.3702594290071</v>
      </c>
      <c r="L297" s="24">
        <f t="shared" si="40"/>
        <v>1017.2702594290071</v>
      </c>
      <c r="M297" s="24">
        <f t="shared" si="36"/>
        <v>1012.170259429007</v>
      </c>
      <c r="N297" s="27">
        <f t="shared" si="38"/>
        <v>1014.720259429007</v>
      </c>
      <c r="O297" s="25">
        <v>26.8</v>
      </c>
      <c r="P297" s="25">
        <v>97</v>
      </c>
      <c r="Q297" s="25">
        <v>70.3</v>
      </c>
      <c r="Z297" s="31">
        <v>3.041</v>
      </c>
      <c r="AA297" s="53">
        <v>174.929</v>
      </c>
      <c r="AB297" s="53">
        <f t="shared" si="32"/>
        <v>196.609</v>
      </c>
      <c r="AC297" s="31">
        <v>0.29</v>
      </c>
      <c r="AD297" s="56">
        <v>2.175</v>
      </c>
      <c r="AE297" s="56">
        <f t="shared" si="33"/>
        <v>2.1763333333333335</v>
      </c>
      <c r="AF297" s="28">
        <v>10</v>
      </c>
      <c r="AG297" s="27">
        <v>1014.720259429007</v>
      </c>
    </row>
    <row r="298" spans="1:33" ht="12.75">
      <c r="A298" s="19">
        <f t="shared" si="34"/>
        <v>37095</v>
      </c>
      <c r="B298" s="26">
        <f t="shared" si="39"/>
        <v>204</v>
      </c>
      <c r="C298" s="22">
        <v>0.862037063</v>
      </c>
      <c r="D298" s="63">
        <v>0.862037063</v>
      </c>
      <c r="E298" s="23">
        <v>2883</v>
      </c>
      <c r="F298" s="29">
        <v>0</v>
      </c>
      <c r="G298" s="22">
        <v>40.31230029</v>
      </c>
      <c r="H298" s="22">
        <v>-78.31600021</v>
      </c>
      <c r="I298" s="30">
        <v>944.8</v>
      </c>
      <c r="J298" s="25">
        <f t="shared" si="37"/>
        <v>924.18</v>
      </c>
      <c r="K298" s="24">
        <f t="shared" si="35"/>
        <v>764.0582547450173</v>
      </c>
      <c r="L298" s="24">
        <f t="shared" si="40"/>
        <v>983.9582547450173</v>
      </c>
      <c r="M298" s="24">
        <f t="shared" si="36"/>
        <v>978.8582547450173</v>
      </c>
      <c r="N298" s="27">
        <f t="shared" si="38"/>
        <v>981.4082547450173</v>
      </c>
      <c r="O298" s="25">
        <v>27.1</v>
      </c>
      <c r="P298" s="25">
        <v>97.9</v>
      </c>
      <c r="Q298" s="25">
        <v>72</v>
      </c>
      <c r="S298" s="20">
        <v>0.0001742</v>
      </c>
      <c r="T298" s="20">
        <v>0.0001279</v>
      </c>
      <c r="U298" s="20">
        <v>7.953E-05</v>
      </c>
      <c r="V298" s="55">
        <v>878.6</v>
      </c>
      <c r="W298" s="55">
        <v>313.9</v>
      </c>
      <c r="X298" s="55">
        <v>307.1</v>
      </c>
      <c r="Y298" s="55">
        <v>20</v>
      </c>
      <c r="Z298" s="31">
        <v>2.991</v>
      </c>
      <c r="AA298" s="53">
        <v>176.08</v>
      </c>
      <c r="AB298" s="53">
        <f t="shared" si="32"/>
        <v>205.9075</v>
      </c>
      <c r="AC298" s="31">
        <v>0.311</v>
      </c>
      <c r="AD298" s="56">
        <v>2.174</v>
      </c>
      <c r="AE298" s="56">
        <f t="shared" si="33"/>
        <v>2.1756666666666664</v>
      </c>
      <c r="AF298" s="28">
        <v>10</v>
      </c>
      <c r="AG298" s="27">
        <v>981.4082547450173</v>
      </c>
    </row>
    <row r="299" spans="1:33" ht="12.75">
      <c r="A299" s="19">
        <f t="shared" si="34"/>
        <v>37095</v>
      </c>
      <c r="B299" s="26">
        <f t="shared" si="39"/>
        <v>204</v>
      </c>
      <c r="C299" s="22">
        <v>0.862152755</v>
      </c>
      <c r="D299" s="63">
        <v>0.862152755</v>
      </c>
      <c r="E299" s="23">
        <v>2893</v>
      </c>
      <c r="F299" s="29">
        <v>0</v>
      </c>
      <c r="G299" s="22">
        <v>40.3114667</v>
      </c>
      <c r="H299" s="22">
        <v>-78.32475954</v>
      </c>
      <c r="I299" s="30">
        <v>948.7</v>
      </c>
      <c r="J299" s="25">
        <f t="shared" si="37"/>
        <v>928.08</v>
      </c>
      <c r="K299" s="24">
        <f t="shared" si="35"/>
        <v>729.0896669562528</v>
      </c>
      <c r="L299" s="24">
        <f t="shared" si="40"/>
        <v>948.9896669562528</v>
      </c>
      <c r="M299" s="24">
        <f t="shared" si="36"/>
        <v>943.8896669562528</v>
      </c>
      <c r="N299" s="27">
        <f t="shared" si="38"/>
        <v>946.4396669562527</v>
      </c>
      <c r="O299" s="25">
        <v>27.5</v>
      </c>
      <c r="P299" s="25">
        <v>97.8</v>
      </c>
      <c r="Q299" s="25">
        <v>72.6</v>
      </c>
      <c r="R299" s="20">
        <v>6.88E-06</v>
      </c>
      <c r="Z299" s="31">
        <v>2.957</v>
      </c>
      <c r="AA299" s="53">
        <v>177.346</v>
      </c>
      <c r="AB299" s="53">
        <f t="shared" si="32"/>
        <v>198.91099999999997</v>
      </c>
      <c r="AC299" s="31">
        <v>0.305</v>
      </c>
      <c r="AD299" s="56">
        <v>2.173</v>
      </c>
      <c r="AE299" s="56">
        <f t="shared" si="33"/>
        <v>2.175</v>
      </c>
      <c r="AF299" s="28">
        <v>10</v>
      </c>
      <c r="AG299" s="27">
        <v>946.4396669562527</v>
      </c>
    </row>
    <row r="300" spans="1:33" ht="12.75">
      <c r="A300" s="19">
        <f t="shared" si="34"/>
        <v>37095</v>
      </c>
      <c r="B300" s="26">
        <f t="shared" si="39"/>
        <v>204</v>
      </c>
      <c r="C300" s="22">
        <v>0.862268507</v>
      </c>
      <c r="D300" s="63">
        <v>0.862268507</v>
      </c>
      <c r="E300" s="23">
        <v>2903</v>
      </c>
      <c r="F300" s="29">
        <v>0</v>
      </c>
      <c r="G300" s="22">
        <v>40.30775531</v>
      </c>
      <c r="H300" s="22">
        <v>-78.33184587</v>
      </c>
      <c r="I300" s="30">
        <v>950</v>
      </c>
      <c r="J300" s="25">
        <f t="shared" si="37"/>
        <v>929.38</v>
      </c>
      <c r="K300" s="24">
        <f t="shared" si="35"/>
        <v>717.4661180817632</v>
      </c>
      <c r="L300" s="24">
        <f t="shared" si="40"/>
        <v>937.3661180817631</v>
      </c>
      <c r="M300" s="24">
        <f t="shared" si="36"/>
        <v>932.2661180817631</v>
      </c>
      <c r="N300" s="27">
        <f t="shared" si="38"/>
        <v>934.8161180817631</v>
      </c>
      <c r="O300" s="25">
        <v>27.7</v>
      </c>
      <c r="P300" s="25">
        <v>93.7</v>
      </c>
      <c r="Q300" s="25">
        <v>72.8</v>
      </c>
      <c r="Z300" s="31">
        <v>2.953</v>
      </c>
      <c r="AA300" s="53">
        <v>178.497</v>
      </c>
      <c r="AB300" s="53">
        <f t="shared" si="32"/>
        <v>191.9145</v>
      </c>
      <c r="AC300" s="31">
        <v>0.281</v>
      </c>
      <c r="AD300" s="56">
        <v>2.173</v>
      </c>
      <c r="AE300" s="56">
        <f t="shared" si="33"/>
        <v>2.1743333333333332</v>
      </c>
      <c r="AF300" s="28">
        <v>10</v>
      </c>
      <c r="AG300" s="27">
        <v>934.8161180817631</v>
      </c>
    </row>
    <row r="301" spans="1:33" ht="12.75">
      <c r="A301" s="19">
        <f t="shared" si="34"/>
        <v>37095</v>
      </c>
      <c r="B301" s="26">
        <f t="shared" si="39"/>
        <v>204</v>
      </c>
      <c r="C301" s="22">
        <v>0.86238426</v>
      </c>
      <c r="D301" s="63">
        <v>0.86238426</v>
      </c>
      <c r="E301" s="23">
        <v>2913</v>
      </c>
      <c r="F301" s="29">
        <v>0</v>
      </c>
      <c r="G301" s="22">
        <v>40.30195465</v>
      </c>
      <c r="H301" s="22">
        <v>-78.33615439</v>
      </c>
      <c r="I301" s="30">
        <v>952.5</v>
      </c>
      <c r="J301" s="25">
        <f t="shared" si="37"/>
        <v>931.88</v>
      </c>
      <c r="K301" s="24">
        <f t="shared" si="35"/>
        <v>695.1587661648197</v>
      </c>
      <c r="L301" s="24">
        <f t="shared" si="40"/>
        <v>915.0587661648196</v>
      </c>
      <c r="M301" s="24">
        <f t="shared" si="36"/>
        <v>909.9587661648197</v>
      </c>
      <c r="N301" s="27">
        <f t="shared" si="38"/>
        <v>912.5087661648197</v>
      </c>
      <c r="O301" s="25">
        <v>27.6</v>
      </c>
      <c r="P301" s="25">
        <v>93.3</v>
      </c>
      <c r="Q301" s="25">
        <v>72.7</v>
      </c>
      <c r="S301" s="20">
        <v>0.000186</v>
      </c>
      <c r="T301" s="20">
        <v>0.0001363</v>
      </c>
      <c r="U301" s="20">
        <v>8.373E-05</v>
      </c>
      <c r="V301" s="55">
        <v>885.6</v>
      </c>
      <c r="W301" s="55">
        <v>313.9</v>
      </c>
      <c r="X301" s="55">
        <v>307.1</v>
      </c>
      <c r="Y301" s="55">
        <v>20.3</v>
      </c>
      <c r="Z301" s="31">
        <v>2.942</v>
      </c>
      <c r="AA301" s="53">
        <v>130.533</v>
      </c>
      <c r="AB301" s="53">
        <f t="shared" si="32"/>
        <v>176.713</v>
      </c>
      <c r="AC301" s="31">
        <v>0.291</v>
      </c>
      <c r="AD301" s="56">
        <v>2.172</v>
      </c>
      <c r="AE301" s="56">
        <f t="shared" si="33"/>
        <v>2.1736666666666666</v>
      </c>
      <c r="AF301" s="28">
        <v>10</v>
      </c>
      <c r="AG301" s="27">
        <v>912.5087661648197</v>
      </c>
    </row>
    <row r="302" spans="1:33" ht="12.75">
      <c r="A302" s="19">
        <f t="shared" si="34"/>
        <v>37095</v>
      </c>
      <c r="B302" s="26">
        <f t="shared" si="39"/>
        <v>204</v>
      </c>
      <c r="C302" s="22">
        <v>0.862500012</v>
      </c>
      <c r="D302" s="63">
        <v>0.862500012</v>
      </c>
      <c r="E302" s="23">
        <v>2923</v>
      </c>
      <c r="F302" s="29">
        <v>0</v>
      </c>
      <c r="G302" s="22">
        <v>40.2952924</v>
      </c>
      <c r="H302" s="22">
        <v>-78.33800032</v>
      </c>
      <c r="I302" s="30">
        <v>956</v>
      </c>
      <c r="J302" s="25">
        <f t="shared" si="37"/>
        <v>935.38</v>
      </c>
      <c r="K302" s="24">
        <f t="shared" si="35"/>
        <v>664.0288069308561</v>
      </c>
      <c r="L302" s="24">
        <f t="shared" si="40"/>
        <v>883.9288069308561</v>
      </c>
      <c r="M302" s="24">
        <f t="shared" si="36"/>
        <v>878.8288069308562</v>
      </c>
      <c r="N302" s="27">
        <f t="shared" si="38"/>
        <v>881.3788069308562</v>
      </c>
      <c r="O302" s="25">
        <v>27.9</v>
      </c>
      <c r="P302" s="25">
        <v>92.5</v>
      </c>
      <c r="Q302" s="25">
        <v>72.3</v>
      </c>
      <c r="Z302" s="31">
        <v>2.914</v>
      </c>
      <c r="AA302" s="53">
        <v>131.799</v>
      </c>
      <c r="AB302" s="53">
        <f t="shared" si="32"/>
        <v>161.5306666666667</v>
      </c>
      <c r="AC302" s="31">
        <v>0.271</v>
      </c>
      <c r="AD302" s="56">
        <v>2.171</v>
      </c>
      <c r="AE302" s="56">
        <f t="shared" si="33"/>
        <v>2.173</v>
      </c>
      <c r="AF302" s="28">
        <v>10</v>
      </c>
      <c r="AG302" s="27">
        <v>881.3788069308562</v>
      </c>
    </row>
    <row r="303" spans="1:33" ht="12.75">
      <c r="A303" s="19">
        <f t="shared" si="34"/>
        <v>37095</v>
      </c>
      <c r="B303" s="26">
        <f t="shared" si="39"/>
        <v>204</v>
      </c>
      <c r="C303" s="22">
        <v>0.862615764</v>
      </c>
      <c r="D303" s="63">
        <v>0.862615764</v>
      </c>
      <c r="E303" s="23">
        <v>2933</v>
      </c>
      <c r="F303" s="29">
        <v>0</v>
      </c>
      <c r="G303" s="22">
        <v>40.28883408</v>
      </c>
      <c r="H303" s="22">
        <v>-78.33650017</v>
      </c>
      <c r="I303" s="30">
        <v>957.1</v>
      </c>
      <c r="J303" s="25">
        <f t="shared" si="37"/>
        <v>936.48</v>
      </c>
      <c r="K303" s="24">
        <f t="shared" si="35"/>
        <v>654.2691587085899</v>
      </c>
      <c r="L303" s="24">
        <f t="shared" si="40"/>
        <v>874.1691587085899</v>
      </c>
      <c r="M303" s="24">
        <f t="shared" si="36"/>
        <v>869.0691587085898</v>
      </c>
      <c r="N303" s="27">
        <f t="shared" si="38"/>
        <v>871.6191587085898</v>
      </c>
      <c r="O303" s="25">
        <v>28</v>
      </c>
      <c r="P303" s="25">
        <v>89.7</v>
      </c>
      <c r="Q303" s="25">
        <v>69.4</v>
      </c>
      <c r="Z303" s="31">
        <v>3.02</v>
      </c>
      <c r="AA303" s="53">
        <v>181.95</v>
      </c>
      <c r="AB303" s="53">
        <f t="shared" si="32"/>
        <v>162.70083333333332</v>
      </c>
      <c r="AC303" s="31">
        <v>0.302</v>
      </c>
      <c r="AD303" s="56">
        <v>2.171</v>
      </c>
      <c r="AE303" s="56">
        <f t="shared" si="33"/>
        <v>2.172333333333333</v>
      </c>
      <c r="AF303" s="28">
        <v>10</v>
      </c>
      <c r="AG303" s="27">
        <v>871.6191587085898</v>
      </c>
    </row>
    <row r="304" spans="1:33" ht="12.75">
      <c r="A304" s="19">
        <f t="shared" si="34"/>
        <v>37095</v>
      </c>
      <c r="B304" s="26">
        <f t="shared" si="39"/>
        <v>204</v>
      </c>
      <c r="C304" s="22">
        <v>0.862731457</v>
      </c>
      <c r="D304" s="63">
        <v>0.862731457</v>
      </c>
      <c r="E304" s="23">
        <v>2943</v>
      </c>
      <c r="F304" s="29">
        <v>0</v>
      </c>
      <c r="G304" s="22">
        <v>40.28377206</v>
      </c>
      <c r="H304" s="22">
        <v>-78.33127612</v>
      </c>
      <c r="I304" s="30">
        <v>961.4</v>
      </c>
      <c r="J304" s="25">
        <f t="shared" si="37"/>
        <v>940.78</v>
      </c>
      <c r="K304" s="24">
        <f t="shared" si="35"/>
        <v>616.2274880310965</v>
      </c>
      <c r="L304" s="24">
        <f t="shared" si="40"/>
        <v>836.1274880310965</v>
      </c>
      <c r="M304" s="24">
        <f t="shared" si="36"/>
        <v>831.0274880310965</v>
      </c>
      <c r="N304" s="27">
        <f t="shared" si="38"/>
        <v>833.5774880310964</v>
      </c>
      <c r="O304" s="25">
        <v>28.5</v>
      </c>
      <c r="P304" s="25">
        <v>88.2</v>
      </c>
      <c r="Q304" s="25">
        <v>69.5</v>
      </c>
      <c r="S304" s="20">
        <v>0.0001836</v>
      </c>
      <c r="T304" s="20">
        <v>0.0001345</v>
      </c>
      <c r="U304" s="20">
        <v>8.404E-05</v>
      </c>
      <c r="V304" s="55">
        <v>893.8</v>
      </c>
      <c r="W304" s="55">
        <v>313.8</v>
      </c>
      <c r="X304" s="55">
        <v>307.1</v>
      </c>
      <c r="Y304" s="55">
        <v>20.5</v>
      </c>
      <c r="Z304" s="31">
        <v>2.967</v>
      </c>
      <c r="AA304" s="53">
        <v>182.986</v>
      </c>
      <c r="AB304" s="53">
        <f t="shared" si="32"/>
        <v>163.85183333333333</v>
      </c>
      <c r="AC304" s="31">
        <v>0.286</v>
      </c>
      <c r="AD304" s="56">
        <v>2.17</v>
      </c>
      <c r="AE304" s="56">
        <f t="shared" si="33"/>
        <v>2.1716666666666664</v>
      </c>
      <c r="AF304" s="28">
        <v>10</v>
      </c>
      <c r="AG304" s="27">
        <v>833.5774880310964</v>
      </c>
    </row>
    <row r="305" spans="1:33" ht="12.75">
      <c r="A305" s="19">
        <f t="shared" si="34"/>
        <v>37095</v>
      </c>
      <c r="B305" s="26">
        <f t="shared" si="39"/>
        <v>204</v>
      </c>
      <c r="C305" s="22">
        <v>0.862847209</v>
      </c>
      <c r="D305" s="63">
        <v>0.862847209</v>
      </c>
      <c r="E305" s="23">
        <v>2953</v>
      </c>
      <c r="F305" s="29">
        <v>0</v>
      </c>
      <c r="G305" s="22">
        <v>40.28149654</v>
      </c>
      <c r="H305" s="22">
        <v>-78.32337444</v>
      </c>
      <c r="I305" s="30">
        <v>966.6</v>
      </c>
      <c r="J305" s="25">
        <f t="shared" si="37"/>
        <v>945.98</v>
      </c>
      <c r="K305" s="24">
        <f t="shared" si="35"/>
        <v>570.4552048947941</v>
      </c>
      <c r="L305" s="24">
        <f t="shared" si="40"/>
        <v>790.355204894794</v>
      </c>
      <c r="M305" s="24">
        <f t="shared" si="36"/>
        <v>785.2552048947941</v>
      </c>
      <c r="N305" s="27">
        <f t="shared" si="38"/>
        <v>787.8052048947941</v>
      </c>
      <c r="O305" s="25">
        <v>28.8</v>
      </c>
      <c r="P305" s="25">
        <v>87</v>
      </c>
      <c r="Q305" s="25">
        <v>70.4</v>
      </c>
      <c r="R305" s="20">
        <v>5.83E-06</v>
      </c>
      <c r="Z305" s="31">
        <v>3.02</v>
      </c>
      <c r="AA305" s="53">
        <v>184.137</v>
      </c>
      <c r="AB305" s="53">
        <f t="shared" si="32"/>
        <v>164.98366666666666</v>
      </c>
      <c r="AC305" s="31">
        <v>0.292</v>
      </c>
      <c r="AD305" s="56">
        <v>2.169</v>
      </c>
      <c r="AE305" s="56">
        <f t="shared" si="33"/>
        <v>2.171</v>
      </c>
      <c r="AF305" s="28">
        <v>10</v>
      </c>
      <c r="AG305" s="27">
        <v>787.8052048947941</v>
      </c>
    </row>
    <row r="306" spans="1:33" ht="12.75">
      <c r="A306" s="19">
        <f t="shared" si="34"/>
        <v>37095</v>
      </c>
      <c r="B306" s="26">
        <f t="shared" si="39"/>
        <v>204</v>
      </c>
      <c r="C306" s="22">
        <v>0.862962961</v>
      </c>
      <c r="D306" s="63">
        <v>0.862962961</v>
      </c>
      <c r="E306" s="23">
        <v>2963</v>
      </c>
      <c r="F306" s="29">
        <v>0</v>
      </c>
      <c r="G306" s="22">
        <v>40.28318763</v>
      </c>
      <c r="H306" s="22">
        <v>-78.31512827</v>
      </c>
      <c r="I306" s="30">
        <v>967.6</v>
      </c>
      <c r="J306" s="25">
        <f t="shared" si="37"/>
        <v>946.98</v>
      </c>
      <c r="K306" s="24">
        <f t="shared" si="35"/>
        <v>561.6816944725249</v>
      </c>
      <c r="L306" s="24">
        <f t="shared" si="40"/>
        <v>781.5816944725249</v>
      </c>
      <c r="M306" s="24">
        <f t="shared" si="36"/>
        <v>776.4816944725249</v>
      </c>
      <c r="N306" s="27">
        <f t="shared" si="38"/>
        <v>779.0316944725248</v>
      </c>
      <c r="O306" s="25">
        <v>28.6</v>
      </c>
      <c r="P306" s="25">
        <v>86.9</v>
      </c>
      <c r="Q306" s="25">
        <v>67.9</v>
      </c>
      <c r="Z306" s="31">
        <v>2.913</v>
      </c>
      <c r="AA306" s="53">
        <v>136.403</v>
      </c>
      <c r="AB306" s="53">
        <f t="shared" si="32"/>
        <v>157.968</v>
      </c>
      <c r="AC306" s="31">
        <v>0.281</v>
      </c>
      <c r="AD306" s="56">
        <v>2.169</v>
      </c>
      <c r="AE306" s="56">
        <f t="shared" si="33"/>
        <v>2.1703333333333332</v>
      </c>
      <c r="AF306" s="28">
        <v>10</v>
      </c>
      <c r="AG306" s="27">
        <v>779.0316944725248</v>
      </c>
    </row>
    <row r="307" spans="1:33" ht="12.75">
      <c r="A307" s="19">
        <f t="shared" si="34"/>
        <v>37095</v>
      </c>
      <c r="B307" s="26">
        <f t="shared" si="39"/>
        <v>204</v>
      </c>
      <c r="C307" s="22">
        <v>0.863078713</v>
      </c>
      <c r="D307" s="63">
        <v>0.863078713</v>
      </c>
      <c r="E307" s="23">
        <v>2973</v>
      </c>
      <c r="F307" s="29">
        <v>0</v>
      </c>
      <c r="G307" s="22">
        <v>40.28797566</v>
      </c>
      <c r="H307" s="22">
        <v>-78.30885668</v>
      </c>
      <c r="I307" s="30">
        <v>971.5</v>
      </c>
      <c r="J307" s="25">
        <f t="shared" si="37"/>
        <v>950.88</v>
      </c>
      <c r="K307" s="24">
        <f t="shared" si="35"/>
        <v>527.553301507126</v>
      </c>
      <c r="L307" s="24">
        <f t="shared" si="40"/>
        <v>747.453301507126</v>
      </c>
      <c r="M307" s="24">
        <f t="shared" si="36"/>
        <v>742.3533015071259</v>
      </c>
      <c r="N307" s="27">
        <f t="shared" si="38"/>
        <v>744.9033015071259</v>
      </c>
      <c r="O307" s="25">
        <v>28.4</v>
      </c>
      <c r="P307" s="25">
        <v>88.1</v>
      </c>
      <c r="Q307" s="25">
        <v>62.8</v>
      </c>
      <c r="Z307" s="31">
        <v>3.05</v>
      </c>
      <c r="AA307" s="53">
        <v>186.554</v>
      </c>
      <c r="AB307" s="53">
        <f t="shared" si="32"/>
        <v>167.30483333333333</v>
      </c>
      <c r="AC307" s="31">
        <v>0.281</v>
      </c>
      <c r="AD307" s="56">
        <v>2.168</v>
      </c>
      <c r="AE307" s="56">
        <f t="shared" si="33"/>
        <v>2.1696666666666666</v>
      </c>
      <c r="AF307" s="28">
        <v>10</v>
      </c>
      <c r="AG307" s="27">
        <v>744.9033015071259</v>
      </c>
    </row>
    <row r="308" spans="1:33" ht="12.75">
      <c r="A308" s="19">
        <f t="shared" si="34"/>
        <v>37095</v>
      </c>
      <c r="B308" s="26">
        <f t="shared" si="39"/>
        <v>204</v>
      </c>
      <c r="C308" s="22">
        <v>0.863194466</v>
      </c>
      <c r="D308" s="63">
        <v>0.863194466</v>
      </c>
      <c r="E308" s="23">
        <v>2983</v>
      </c>
      <c r="F308" s="29">
        <v>0</v>
      </c>
      <c r="G308" s="22">
        <v>40.29424826</v>
      </c>
      <c r="H308" s="22">
        <v>-78.3049642</v>
      </c>
      <c r="I308" s="30">
        <v>971.3</v>
      </c>
      <c r="J308" s="25">
        <f t="shared" si="37"/>
        <v>950.68</v>
      </c>
      <c r="K308" s="24">
        <f t="shared" si="35"/>
        <v>529.3000676155045</v>
      </c>
      <c r="L308" s="24">
        <f t="shared" si="40"/>
        <v>749.2000676155045</v>
      </c>
      <c r="M308" s="24">
        <f t="shared" si="36"/>
        <v>744.1000676155045</v>
      </c>
      <c r="N308" s="27">
        <f t="shared" si="38"/>
        <v>746.6500676155044</v>
      </c>
      <c r="O308" s="25">
        <v>28.4</v>
      </c>
      <c r="P308" s="25">
        <v>90.5</v>
      </c>
      <c r="Q308" s="25">
        <v>61.9</v>
      </c>
      <c r="S308" s="20">
        <v>0.0001844</v>
      </c>
      <c r="T308" s="20">
        <v>0.0001364</v>
      </c>
      <c r="U308" s="20">
        <v>8.456E-05</v>
      </c>
      <c r="V308" s="55">
        <v>904.5</v>
      </c>
      <c r="W308" s="55">
        <v>313.8</v>
      </c>
      <c r="X308" s="55">
        <v>307.1</v>
      </c>
      <c r="Y308" s="55">
        <v>20.7</v>
      </c>
      <c r="Z308" s="31">
        <v>2.961</v>
      </c>
      <c r="AA308" s="53">
        <v>187.589</v>
      </c>
      <c r="AB308" s="53">
        <f t="shared" si="32"/>
        <v>176.60316666666665</v>
      </c>
      <c r="AC308" s="31">
        <v>0.281</v>
      </c>
      <c r="AD308" s="56">
        <v>2.167</v>
      </c>
      <c r="AE308" s="56">
        <f t="shared" si="33"/>
        <v>2.169</v>
      </c>
      <c r="AF308" s="28">
        <v>10</v>
      </c>
      <c r="AG308" s="27">
        <v>746.6500676155044</v>
      </c>
    </row>
    <row r="309" spans="1:33" ht="12.75">
      <c r="A309" s="19">
        <f t="shared" si="34"/>
        <v>37095</v>
      </c>
      <c r="B309" s="26">
        <f t="shared" si="39"/>
        <v>204</v>
      </c>
      <c r="C309" s="22">
        <v>0.863310158</v>
      </c>
      <c r="D309" s="63">
        <v>0.863310158</v>
      </c>
      <c r="E309" s="23">
        <v>2993</v>
      </c>
      <c r="F309" s="29">
        <v>0</v>
      </c>
      <c r="G309" s="22">
        <v>40.30028672</v>
      </c>
      <c r="H309" s="22">
        <v>-78.30187214</v>
      </c>
      <c r="I309" s="30">
        <v>972</v>
      </c>
      <c r="J309" s="25">
        <f t="shared" si="37"/>
        <v>951.38</v>
      </c>
      <c r="K309" s="24">
        <f t="shared" si="35"/>
        <v>523.1879931038401</v>
      </c>
      <c r="L309" s="24">
        <f t="shared" si="40"/>
        <v>743.0879931038401</v>
      </c>
      <c r="M309" s="24">
        <f t="shared" si="36"/>
        <v>737.9879931038402</v>
      </c>
      <c r="N309" s="27">
        <f t="shared" si="38"/>
        <v>740.5379931038401</v>
      </c>
      <c r="O309" s="25">
        <v>28.3</v>
      </c>
      <c r="P309" s="25">
        <v>89.8</v>
      </c>
      <c r="Q309" s="25">
        <v>58.4</v>
      </c>
      <c r="Z309" s="31">
        <v>3.02</v>
      </c>
      <c r="AA309" s="53">
        <v>188.74</v>
      </c>
      <c r="AB309" s="53">
        <f t="shared" si="32"/>
        <v>177.7348333333333</v>
      </c>
      <c r="AC309" s="31">
        <v>0.291</v>
      </c>
      <c r="AD309" s="56">
        <v>2.167</v>
      </c>
      <c r="AE309" s="56">
        <f t="shared" si="33"/>
        <v>2.1683333333333334</v>
      </c>
      <c r="AF309" s="28">
        <v>10</v>
      </c>
      <c r="AG309" s="27">
        <v>740.5379931038401</v>
      </c>
    </row>
    <row r="310" spans="1:33" ht="12.75">
      <c r="A310" s="19">
        <f t="shared" si="34"/>
        <v>37095</v>
      </c>
      <c r="B310" s="26">
        <f t="shared" si="39"/>
        <v>204</v>
      </c>
      <c r="C310" s="22">
        <v>0.86342591</v>
      </c>
      <c r="D310" s="63">
        <v>0.86342591</v>
      </c>
      <c r="E310" s="23">
        <v>3003</v>
      </c>
      <c r="F310" s="29">
        <v>0</v>
      </c>
      <c r="G310" s="22">
        <v>40.30597693</v>
      </c>
      <c r="H310" s="22">
        <v>-78.29942259</v>
      </c>
      <c r="I310" s="30">
        <v>974.6</v>
      </c>
      <c r="J310" s="25">
        <f t="shared" si="37"/>
        <v>953.98</v>
      </c>
      <c r="K310" s="24">
        <f t="shared" si="35"/>
        <v>500.5253078706269</v>
      </c>
      <c r="L310" s="24">
        <f t="shared" si="40"/>
        <v>720.4253078706269</v>
      </c>
      <c r="M310" s="24">
        <f t="shared" si="36"/>
        <v>715.3253078706268</v>
      </c>
      <c r="N310" s="27">
        <f t="shared" si="38"/>
        <v>717.8753078706268</v>
      </c>
      <c r="O310" s="25">
        <v>28.5</v>
      </c>
      <c r="P310" s="25">
        <v>88.9</v>
      </c>
      <c r="Q310" s="25">
        <v>57.6</v>
      </c>
      <c r="Z310" s="31">
        <v>3.001</v>
      </c>
      <c r="AA310" s="53">
        <v>190.006</v>
      </c>
      <c r="AB310" s="53">
        <f t="shared" si="32"/>
        <v>178.90483333333336</v>
      </c>
      <c r="AC310" s="31">
        <v>0.273</v>
      </c>
      <c r="AD310" s="56">
        <v>2.166</v>
      </c>
      <c r="AE310" s="56">
        <f t="shared" si="33"/>
        <v>2.167666666666667</v>
      </c>
      <c r="AF310" s="28">
        <v>10</v>
      </c>
      <c r="AG310" s="27">
        <v>717.8753078706268</v>
      </c>
    </row>
    <row r="311" spans="1:33" ht="12.75">
      <c r="A311" s="19">
        <f t="shared" si="34"/>
        <v>37095</v>
      </c>
      <c r="B311" s="26">
        <f t="shared" si="39"/>
        <v>204</v>
      </c>
      <c r="C311" s="22">
        <v>0.863541663</v>
      </c>
      <c r="D311" s="63">
        <v>0.863541663</v>
      </c>
      <c r="E311" s="23">
        <v>3013</v>
      </c>
      <c r="F311" s="29">
        <v>0</v>
      </c>
      <c r="G311" s="22">
        <v>40.31167592</v>
      </c>
      <c r="H311" s="22">
        <v>-78.29884923</v>
      </c>
      <c r="I311" s="30">
        <v>986.3</v>
      </c>
      <c r="J311" s="25">
        <f t="shared" si="37"/>
        <v>965.68</v>
      </c>
      <c r="K311" s="24">
        <f t="shared" si="35"/>
        <v>399.30172234168833</v>
      </c>
      <c r="L311" s="24">
        <f t="shared" si="40"/>
        <v>619.2017223416883</v>
      </c>
      <c r="M311" s="24">
        <f t="shared" si="36"/>
        <v>614.1017223416884</v>
      </c>
      <c r="N311" s="27">
        <f t="shared" si="38"/>
        <v>616.6517223416884</v>
      </c>
      <c r="O311" s="25">
        <v>29.7</v>
      </c>
      <c r="P311" s="25">
        <v>85.1</v>
      </c>
      <c r="Q311" s="25">
        <v>60.5</v>
      </c>
      <c r="R311" s="20">
        <v>5.22E-06</v>
      </c>
      <c r="S311" s="20">
        <v>0.0001811</v>
      </c>
      <c r="T311" s="20">
        <v>0.0001306</v>
      </c>
      <c r="U311" s="20">
        <v>8.288E-05</v>
      </c>
      <c r="V311" s="55">
        <v>909.2</v>
      </c>
      <c r="W311" s="55">
        <v>313.8</v>
      </c>
      <c r="X311" s="55">
        <v>307.1</v>
      </c>
      <c r="Y311" s="55">
        <v>20.7</v>
      </c>
      <c r="Z311" s="31">
        <v>3.012</v>
      </c>
      <c r="AA311" s="53">
        <v>191.157</v>
      </c>
      <c r="AB311" s="53">
        <f t="shared" si="32"/>
        <v>180.07483333333334</v>
      </c>
      <c r="AC311" s="31">
        <v>0.282</v>
      </c>
      <c r="AD311" s="56">
        <v>2.165</v>
      </c>
      <c r="AE311" s="56">
        <f t="shared" si="33"/>
        <v>2.167</v>
      </c>
      <c r="AF311" s="28">
        <v>10</v>
      </c>
      <c r="AG311" s="27">
        <v>616.6517223416884</v>
      </c>
    </row>
    <row r="312" spans="1:33" ht="12.75">
      <c r="A312" s="19">
        <f t="shared" si="34"/>
        <v>37095</v>
      </c>
      <c r="B312" s="26">
        <f t="shared" si="39"/>
        <v>204</v>
      </c>
      <c r="C312" s="22">
        <v>0.863657415</v>
      </c>
      <c r="D312" s="63">
        <v>0.863657415</v>
      </c>
      <c r="E312" s="23">
        <v>3023</v>
      </c>
      <c r="F312" s="29">
        <v>0</v>
      </c>
      <c r="G312" s="22">
        <v>40.31571697</v>
      </c>
      <c r="H312" s="22">
        <v>-78.30374264</v>
      </c>
      <c r="I312" s="30">
        <v>992.3</v>
      </c>
      <c r="J312" s="25">
        <f t="shared" si="37"/>
        <v>971.68</v>
      </c>
      <c r="K312" s="24">
        <f t="shared" si="35"/>
        <v>347.8669167031956</v>
      </c>
      <c r="L312" s="24">
        <f t="shared" si="40"/>
        <v>567.7669167031956</v>
      </c>
      <c r="M312" s="24">
        <f t="shared" si="36"/>
        <v>562.6669167031956</v>
      </c>
      <c r="N312" s="27">
        <f t="shared" si="38"/>
        <v>565.2169167031957</v>
      </c>
      <c r="O312" s="25">
        <v>30.2</v>
      </c>
      <c r="P312" s="25">
        <v>83.3</v>
      </c>
      <c r="Q312" s="25">
        <v>62</v>
      </c>
      <c r="Z312" s="31">
        <v>2.991</v>
      </c>
      <c r="AA312" s="53">
        <v>192.193</v>
      </c>
      <c r="AB312" s="53">
        <f t="shared" si="32"/>
        <v>189.37316666666666</v>
      </c>
      <c r="AC312" s="31">
        <v>0.271</v>
      </c>
      <c r="AD312" s="56">
        <v>2.165</v>
      </c>
      <c r="AE312" s="56">
        <f t="shared" si="33"/>
        <v>2.1663333333333328</v>
      </c>
      <c r="AF312" s="28">
        <v>10</v>
      </c>
      <c r="AG312" s="27">
        <v>565.2169167031957</v>
      </c>
    </row>
    <row r="313" spans="1:33" ht="12.75">
      <c r="A313" s="19">
        <f t="shared" si="34"/>
        <v>37095</v>
      </c>
      <c r="B313" s="26">
        <f t="shared" si="39"/>
        <v>204</v>
      </c>
      <c r="C313" s="22">
        <v>0.863773167</v>
      </c>
      <c r="D313" s="63">
        <v>0.863773167</v>
      </c>
      <c r="E313" s="23">
        <v>3033</v>
      </c>
      <c r="F313" s="29">
        <v>0</v>
      </c>
      <c r="G313" s="22">
        <v>40.31564494</v>
      </c>
      <c r="H313" s="22">
        <v>-78.31123596</v>
      </c>
      <c r="I313" s="30">
        <v>999.1</v>
      </c>
      <c r="J313" s="25">
        <f t="shared" si="37"/>
        <v>978.48</v>
      </c>
      <c r="K313" s="24">
        <f t="shared" si="35"/>
        <v>289.95669581806055</v>
      </c>
      <c r="L313" s="24">
        <f t="shared" si="40"/>
        <v>509.85669581806053</v>
      </c>
      <c r="M313" s="24">
        <f t="shared" si="36"/>
        <v>504.75669581806056</v>
      </c>
      <c r="N313" s="27">
        <f t="shared" si="38"/>
        <v>507.3066958180606</v>
      </c>
      <c r="O313" s="25">
        <v>31.1</v>
      </c>
      <c r="P313" s="25">
        <v>77.8</v>
      </c>
      <c r="Q313" s="25">
        <v>61.1</v>
      </c>
      <c r="Z313" s="31">
        <v>3.031</v>
      </c>
      <c r="AA313" s="53">
        <v>193.344</v>
      </c>
      <c r="AB313" s="53">
        <f t="shared" si="32"/>
        <v>190.50483333333332</v>
      </c>
      <c r="AC313" s="31">
        <v>0.292</v>
      </c>
      <c r="AD313" s="56">
        <v>2.164</v>
      </c>
      <c r="AE313" s="56">
        <f t="shared" si="33"/>
        <v>2.165666666666666</v>
      </c>
      <c r="AF313" s="28">
        <v>10</v>
      </c>
      <c r="AG313" s="27">
        <v>507.3066958180606</v>
      </c>
    </row>
    <row r="314" spans="1:33" ht="12.75">
      <c r="A314" s="19">
        <f t="shared" si="34"/>
        <v>37095</v>
      </c>
      <c r="B314" s="26">
        <f t="shared" si="39"/>
        <v>204</v>
      </c>
      <c r="C314" s="22">
        <v>0.86388886</v>
      </c>
      <c r="D314" s="63">
        <v>0.86388886</v>
      </c>
      <c r="E314" s="23">
        <v>3043</v>
      </c>
      <c r="F314" s="29">
        <v>0</v>
      </c>
      <c r="G314" s="22">
        <v>40.31192258</v>
      </c>
      <c r="H314" s="22">
        <v>-78.31528024</v>
      </c>
      <c r="I314" s="30">
        <v>1004.6</v>
      </c>
      <c r="J314" s="25">
        <f t="shared" si="37"/>
        <v>983.98</v>
      </c>
      <c r="K314" s="24">
        <f t="shared" si="35"/>
        <v>243.41118444539032</v>
      </c>
      <c r="L314" s="24">
        <f t="shared" si="40"/>
        <v>463.3111844453903</v>
      </c>
      <c r="M314" s="24">
        <f t="shared" si="36"/>
        <v>458.21118444539036</v>
      </c>
      <c r="N314" s="27">
        <f t="shared" si="38"/>
        <v>460.7611844453903</v>
      </c>
      <c r="O314" s="25">
        <v>32.6</v>
      </c>
      <c r="P314" s="25">
        <v>74</v>
      </c>
      <c r="Q314" s="25">
        <v>58.9</v>
      </c>
      <c r="S314" s="20">
        <v>0.0001868</v>
      </c>
      <c r="T314" s="20">
        <v>0.0001386</v>
      </c>
      <c r="U314" s="20">
        <v>8.623E-05</v>
      </c>
      <c r="V314" s="55">
        <v>928.4</v>
      </c>
      <c r="W314" s="55">
        <v>313.9</v>
      </c>
      <c r="X314" s="55">
        <v>307.2</v>
      </c>
      <c r="Y314" s="55">
        <v>21.1</v>
      </c>
      <c r="Z314" s="31">
        <v>3.061</v>
      </c>
      <c r="AA314" s="53">
        <v>243.61</v>
      </c>
      <c r="AB314" s="53">
        <f aca="true" t="shared" si="41" ref="AB314:AB321">AVERAGE(AA309:AA314)</f>
        <v>199.8416666666667</v>
      </c>
      <c r="AC314" s="31">
        <v>0.313</v>
      </c>
      <c r="AD314" s="56">
        <v>2.163</v>
      </c>
      <c r="AE314" s="56">
        <f aca="true" t="shared" si="42" ref="AE314:AE321">AVERAGE(AD309:AD314)</f>
        <v>2.165</v>
      </c>
      <c r="AF314" s="28">
        <v>10</v>
      </c>
      <c r="AG314" s="27">
        <v>460.7611844453903</v>
      </c>
    </row>
    <row r="315" spans="1:33" ht="12.75">
      <c r="A315" s="19">
        <f t="shared" si="34"/>
        <v>37095</v>
      </c>
      <c r="B315" s="26">
        <f t="shared" si="39"/>
        <v>204</v>
      </c>
      <c r="C315" s="22">
        <v>0.864004612</v>
      </c>
      <c r="D315" s="63">
        <v>0.864004612</v>
      </c>
      <c r="E315" s="23">
        <v>3053</v>
      </c>
      <c r="F315" s="29">
        <v>0</v>
      </c>
      <c r="G315" s="22">
        <v>40.30620375</v>
      </c>
      <c r="H315" s="22">
        <v>-78.31683954</v>
      </c>
      <c r="I315" s="30">
        <v>1004</v>
      </c>
      <c r="J315" s="25">
        <f t="shared" si="37"/>
        <v>983.38</v>
      </c>
      <c r="K315" s="24">
        <f t="shared" si="35"/>
        <v>248.4762167502773</v>
      </c>
      <c r="L315" s="24">
        <f t="shared" si="40"/>
        <v>468.3762167502773</v>
      </c>
      <c r="M315" s="24">
        <f t="shared" si="36"/>
        <v>463.2762167502773</v>
      </c>
      <c r="N315" s="27">
        <f t="shared" si="38"/>
        <v>465.8262167502773</v>
      </c>
      <c r="O315" s="25">
        <v>32.6</v>
      </c>
      <c r="P315" s="25">
        <v>70.6</v>
      </c>
      <c r="Q315" s="25">
        <v>62.9</v>
      </c>
      <c r="Z315" s="31">
        <v>3.081</v>
      </c>
      <c r="AA315" s="53">
        <v>244.761</v>
      </c>
      <c r="AB315" s="53">
        <f t="shared" si="41"/>
        <v>209.1785</v>
      </c>
      <c r="AC315" s="31">
        <v>0.291</v>
      </c>
      <c r="AD315" s="56">
        <v>2.163</v>
      </c>
      <c r="AE315" s="56">
        <f t="shared" si="42"/>
        <v>2.1643333333333334</v>
      </c>
      <c r="AF315" s="28">
        <v>10</v>
      </c>
      <c r="AG315" s="27">
        <v>465.8262167502773</v>
      </c>
    </row>
    <row r="316" spans="1:33" ht="12.75">
      <c r="A316" s="19">
        <f t="shared" si="34"/>
        <v>37095</v>
      </c>
      <c r="B316" s="26">
        <f t="shared" si="39"/>
        <v>204</v>
      </c>
      <c r="C316" s="22">
        <v>0.864120364</v>
      </c>
      <c r="D316" s="63">
        <v>0.864120364</v>
      </c>
      <c r="E316" s="23">
        <v>3063</v>
      </c>
      <c r="F316" s="29">
        <v>1</v>
      </c>
      <c r="G316" s="22">
        <v>40.30028324</v>
      </c>
      <c r="H316" s="22">
        <v>-78.31878455</v>
      </c>
      <c r="I316" s="30">
        <v>1001.3</v>
      </c>
      <c r="J316" s="25">
        <f t="shared" si="37"/>
        <v>980.68</v>
      </c>
      <c r="K316" s="24">
        <f t="shared" si="35"/>
        <v>271.3071718412758</v>
      </c>
      <c r="L316" s="24">
        <f t="shared" si="40"/>
        <v>491.2071718412758</v>
      </c>
      <c r="M316" s="24">
        <f t="shared" si="36"/>
        <v>486.10717184127583</v>
      </c>
      <c r="N316" s="27">
        <f t="shared" si="38"/>
        <v>488.65717184127584</v>
      </c>
      <c r="O316" s="25">
        <v>31.4</v>
      </c>
      <c r="P316" s="25">
        <v>72.7</v>
      </c>
      <c r="Q316" s="25">
        <v>66.4</v>
      </c>
      <c r="Z316" s="31">
        <v>3.03</v>
      </c>
      <c r="AA316" s="53">
        <v>196.797</v>
      </c>
      <c r="AB316" s="53">
        <f t="shared" si="41"/>
        <v>210.31033333333335</v>
      </c>
      <c r="AC316" s="31">
        <v>0.291</v>
      </c>
      <c r="AD316" s="56">
        <v>2.162</v>
      </c>
      <c r="AE316" s="56">
        <f t="shared" si="42"/>
        <v>2.1636666666666664</v>
      </c>
      <c r="AF316" s="28">
        <v>10</v>
      </c>
      <c r="AG316" s="27">
        <v>488.65717184127584</v>
      </c>
    </row>
    <row r="317" spans="1:33" ht="12.75">
      <c r="A317" s="19">
        <f t="shared" si="34"/>
        <v>37095</v>
      </c>
      <c r="B317" s="26">
        <f t="shared" si="39"/>
        <v>204</v>
      </c>
      <c r="C317" s="22">
        <v>0.864236116</v>
      </c>
      <c r="D317" s="63">
        <v>0.864236116</v>
      </c>
      <c r="E317" s="23">
        <v>3073</v>
      </c>
      <c r="F317" s="29">
        <v>0</v>
      </c>
      <c r="G317" s="22">
        <v>40.29442528</v>
      </c>
      <c r="H317" s="22">
        <v>-78.32097148</v>
      </c>
      <c r="I317" s="30">
        <v>993.8</v>
      </c>
      <c r="J317" s="25">
        <f t="shared" si="37"/>
        <v>973.18</v>
      </c>
      <c r="K317" s="24">
        <f t="shared" si="35"/>
        <v>335.0578409570807</v>
      </c>
      <c r="L317" s="24">
        <f t="shared" si="40"/>
        <v>554.9578409570807</v>
      </c>
      <c r="M317" s="24">
        <f t="shared" si="36"/>
        <v>549.8578409570807</v>
      </c>
      <c r="N317" s="27">
        <f t="shared" si="38"/>
        <v>552.4078409570807</v>
      </c>
      <c r="O317" s="25">
        <v>30.4</v>
      </c>
      <c r="P317" s="25">
        <v>75.7</v>
      </c>
      <c r="Q317" s="25">
        <v>69.4</v>
      </c>
      <c r="R317" s="20">
        <v>5.06E-06</v>
      </c>
      <c r="S317" s="20">
        <v>0.000194</v>
      </c>
      <c r="T317" s="20">
        <v>0.0001418</v>
      </c>
      <c r="U317" s="20">
        <v>8.812E-05</v>
      </c>
      <c r="V317" s="55">
        <v>938.7</v>
      </c>
      <c r="W317" s="55">
        <v>313.9</v>
      </c>
      <c r="X317" s="55">
        <v>307.2</v>
      </c>
      <c r="Y317" s="55">
        <v>21.2</v>
      </c>
      <c r="Z317" s="31">
        <v>3.041</v>
      </c>
      <c r="AA317" s="53">
        <v>197.948</v>
      </c>
      <c r="AB317" s="53">
        <f t="shared" si="41"/>
        <v>211.44216666666668</v>
      </c>
      <c r="AC317" s="31">
        <v>0.321</v>
      </c>
      <c r="AD317" s="56">
        <v>2.162</v>
      </c>
      <c r="AE317" s="56">
        <f t="shared" si="42"/>
        <v>2.1631666666666667</v>
      </c>
      <c r="AF317" s="28">
        <v>10</v>
      </c>
      <c r="AG317" s="27">
        <v>552.4078409570807</v>
      </c>
    </row>
    <row r="318" spans="1:33" ht="12.75">
      <c r="A318" s="19">
        <f t="shared" si="34"/>
        <v>37095</v>
      </c>
      <c r="B318" s="26">
        <f t="shared" si="39"/>
        <v>204</v>
      </c>
      <c r="C318" s="22">
        <v>0.864351869</v>
      </c>
      <c r="D318" s="63">
        <v>0.864351869</v>
      </c>
      <c r="E318" s="23">
        <v>3083</v>
      </c>
      <c r="F318" s="29">
        <v>0</v>
      </c>
      <c r="G318" s="22">
        <v>40.28904205</v>
      </c>
      <c r="H318" s="22">
        <v>-78.32302607</v>
      </c>
      <c r="I318" s="30">
        <v>988.9</v>
      </c>
      <c r="J318" s="25">
        <f t="shared" si="37"/>
        <v>968.28</v>
      </c>
      <c r="K318" s="24">
        <f t="shared" si="35"/>
        <v>376.97418032990123</v>
      </c>
      <c r="L318" s="24">
        <f t="shared" si="40"/>
        <v>596.8741803299013</v>
      </c>
      <c r="M318" s="24">
        <f t="shared" si="36"/>
        <v>591.7741803299012</v>
      </c>
      <c r="N318" s="27">
        <f t="shared" si="38"/>
        <v>594.3241803299013</v>
      </c>
      <c r="O318" s="25">
        <v>29.9</v>
      </c>
      <c r="P318" s="25">
        <v>79.1</v>
      </c>
      <c r="Q318" s="25">
        <v>63.9</v>
      </c>
      <c r="Z318" s="31">
        <v>2.981</v>
      </c>
      <c r="AA318" s="53">
        <v>199.214</v>
      </c>
      <c r="AB318" s="53">
        <f t="shared" si="41"/>
        <v>212.61233333333334</v>
      </c>
      <c r="AC318" s="31">
        <v>0.302</v>
      </c>
      <c r="AD318" s="56">
        <v>2.161</v>
      </c>
      <c r="AE318" s="56">
        <f t="shared" si="42"/>
        <v>2.1625</v>
      </c>
      <c r="AF318" s="28">
        <v>10</v>
      </c>
      <c r="AG318" s="27">
        <v>594.3241803299013</v>
      </c>
    </row>
    <row r="319" spans="1:33" ht="12.75">
      <c r="A319" s="19">
        <f t="shared" si="34"/>
        <v>37095</v>
      </c>
      <c r="B319" s="26">
        <f t="shared" si="39"/>
        <v>204</v>
      </c>
      <c r="C319" s="22">
        <v>0.864467621</v>
      </c>
      <c r="D319" s="63">
        <v>0.864467621</v>
      </c>
      <c r="E319" s="23">
        <v>3093</v>
      </c>
      <c r="F319" s="29">
        <v>0</v>
      </c>
      <c r="G319" s="22">
        <v>40.28430914</v>
      </c>
      <c r="H319" s="22">
        <v>-78.32484785</v>
      </c>
      <c r="I319" s="30">
        <v>983.7</v>
      </c>
      <c r="J319" s="25">
        <f t="shared" si="37"/>
        <v>963.08</v>
      </c>
      <c r="K319" s="24">
        <f t="shared" si="35"/>
        <v>421.6894602093226</v>
      </c>
      <c r="L319" s="24">
        <f t="shared" si="40"/>
        <v>641.5894602093226</v>
      </c>
      <c r="M319" s="24">
        <f t="shared" si="36"/>
        <v>636.4894602093226</v>
      </c>
      <c r="N319" s="27">
        <f t="shared" si="38"/>
        <v>639.0394602093227</v>
      </c>
      <c r="O319" s="25">
        <v>29.3</v>
      </c>
      <c r="P319" s="25">
        <v>82.2</v>
      </c>
      <c r="Q319" s="25">
        <v>60.4</v>
      </c>
      <c r="Z319" s="31">
        <v>3.091</v>
      </c>
      <c r="AB319" s="53">
        <f t="shared" si="41"/>
        <v>216.46599999999998</v>
      </c>
      <c r="AC319" s="31">
        <v>0.291</v>
      </c>
      <c r="AE319" s="56">
        <f t="shared" si="42"/>
        <v>2.1621999999999995</v>
      </c>
      <c r="AF319" s="28">
        <v>0</v>
      </c>
      <c r="AG319" s="27">
        <v>639.0394602093227</v>
      </c>
    </row>
    <row r="320" spans="1:33" ht="12.75">
      <c r="A320" s="19">
        <f t="shared" si="34"/>
        <v>37095</v>
      </c>
      <c r="B320" s="26">
        <f t="shared" si="39"/>
        <v>204</v>
      </c>
      <c r="C320" s="22">
        <v>0.864583313</v>
      </c>
      <c r="D320" s="63">
        <v>0.864583313</v>
      </c>
      <c r="E320" s="23">
        <v>3103</v>
      </c>
      <c r="F320" s="29">
        <v>0</v>
      </c>
      <c r="G320" s="22">
        <v>40.27969597</v>
      </c>
      <c r="H320" s="22">
        <v>-78.32651421</v>
      </c>
      <c r="I320" s="30">
        <v>977.5</v>
      </c>
      <c r="J320" s="25">
        <f t="shared" si="37"/>
        <v>956.88</v>
      </c>
      <c r="K320" s="24">
        <f t="shared" si="35"/>
        <v>475.3204498828672</v>
      </c>
      <c r="L320" s="24">
        <f t="shared" si="40"/>
        <v>695.2204498828672</v>
      </c>
      <c r="M320" s="24">
        <f t="shared" si="36"/>
        <v>690.1204498828672</v>
      </c>
      <c r="N320" s="27">
        <f t="shared" si="38"/>
        <v>692.6704498828672</v>
      </c>
      <c r="O320" s="25">
        <v>28.7</v>
      </c>
      <c r="P320" s="25">
        <v>85.7</v>
      </c>
      <c r="Q320" s="25">
        <v>62.4</v>
      </c>
      <c r="S320" s="20">
        <v>0.0001886</v>
      </c>
      <c r="T320" s="20">
        <v>0.0001391</v>
      </c>
      <c r="U320" s="20">
        <v>8.635E-05</v>
      </c>
      <c r="V320" s="55">
        <v>923.4</v>
      </c>
      <c r="W320" s="55">
        <v>313.8</v>
      </c>
      <c r="X320" s="55">
        <v>307.2</v>
      </c>
      <c r="Y320" s="55">
        <v>21.2</v>
      </c>
      <c r="Z320" s="31">
        <v>2.914</v>
      </c>
      <c r="AB320" s="53">
        <f t="shared" si="41"/>
        <v>209.68</v>
      </c>
      <c r="AC320" s="31">
        <v>0.151</v>
      </c>
      <c r="AE320" s="56">
        <f t="shared" si="42"/>
        <v>2.162</v>
      </c>
      <c r="AF320" s="28">
        <v>0</v>
      </c>
      <c r="AG320" s="27">
        <v>692.6704498828672</v>
      </c>
    </row>
    <row r="321" spans="1:33" ht="12.75">
      <c r="A321" s="19">
        <f t="shared" si="34"/>
        <v>37095</v>
      </c>
      <c r="B321" s="26">
        <f t="shared" si="39"/>
        <v>204</v>
      </c>
      <c r="C321" s="22">
        <v>0.864699066</v>
      </c>
      <c r="D321" s="63">
        <v>0.864699066</v>
      </c>
      <c r="E321" s="23">
        <v>3113</v>
      </c>
      <c r="F321" s="29">
        <v>0</v>
      </c>
      <c r="G321" s="22">
        <v>40.27513092</v>
      </c>
      <c r="H321" s="22">
        <v>-78.32764811</v>
      </c>
      <c r="I321" s="30">
        <v>975.8</v>
      </c>
      <c r="J321" s="25">
        <f t="shared" si="37"/>
        <v>955.18</v>
      </c>
      <c r="K321" s="24">
        <f t="shared" si="35"/>
        <v>490.0864311304187</v>
      </c>
      <c r="L321" s="24">
        <f t="shared" si="40"/>
        <v>709.9864311304187</v>
      </c>
      <c r="M321" s="24">
        <f t="shared" si="36"/>
        <v>704.8864311304187</v>
      </c>
      <c r="N321" s="27">
        <f t="shared" si="38"/>
        <v>707.4364311304187</v>
      </c>
      <c r="O321" s="25">
        <v>28.7</v>
      </c>
      <c r="P321" s="25">
        <v>86.8</v>
      </c>
      <c r="Q321" s="25">
        <v>60.9</v>
      </c>
      <c r="Z321" s="31">
        <v>2.914</v>
      </c>
      <c r="AB321" s="53">
        <f t="shared" si="41"/>
        <v>197.98633333333336</v>
      </c>
      <c r="AC321" s="31">
        <v>0.111</v>
      </c>
      <c r="AE321" s="56">
        <f t="shared" si="42"/>
        <v>2.1616666666666666</v>
      </c>
      <c r="AF321" s="28">
        <v>0</v>
      </c>
      <c r="AG321" s="27">
        <v>707.4364311304187</v>
      </c>
    </row>
    <row r="322" spans="1:33" ht="12.75">
      <c r="A322" s="19">
        <f t="shared" si="34"/>
        <v>37095</v>
      </c>
      <c r="B322" s="26">
        <f t="shared" si="39"/>
        <v>204</v>
      </c>
      <c r="C322" s="22">
        <v>0.864814818</v>
      </c>
      <c r="D322" s="63">
        <v>0.864814818</v>
      </c>
      <c r="E322" s="23">
        <v>3123</v>
      </c>
      <c r="F322" s="29">
        <v>0</v>
      </c>
      <c r="G322" s="22">
        <v>40.27083447</v>
      </c>
      <c r="H322" s="22">
        <v>-78.32900676</v>
      </c>
      <c r="I322" s="30">
        <v>970.5</v>
      </c>
      <c r="J322" s="25">
        <f t="shared" si="37"/>
        <v>949.88</v>
      </c>
      <c r="K322" s="24">
        <f t="shared" si="35"/>
        <v>536.2908087549014</v>
      </c>
      <c r="L322" s="24">
        <f t="shared" si="40"/>
        <v>756.1908087549014</v>
      </c>
      <c r="M322" s="24">
        <f t="shared" si="36"/>
        <v>751.0908087549014</v>
      </c>
      <c r="N322" s="27">
        <f t="shared" si="38"/>
        <v>753.6408087549014</v>
      </c>
      <c r="O322" s="25">
        <v>28.5</v>
      </c>
      <c r="P322" s="25">
        <v>88.2</v>
      </c>
      <c r="Q322" s="25">
        <v>62.3</v>
      </c>
      <c r="Z322" s="31">
        <v>2.662</v>
      </c>
      <c r="AC322" s="31">
        <v>0.104</v>
      </c>
      <c r="AF322" s="28">
        <v>0</v>
      </c>
      <c r="AG322" s="27">
        <v>753.6408087549014</v>
      </c>
    </row>
    <row r="323" spans="1:33" ht="12.75">
      <c r="A323" s="19">
        <f t="shared" si="34"/>
        <v>37095</v>
      </c>
      <c r="B323" s="26">
        <f t="shared" si="39"/>
        <v>204</v>
      </c>
      <c r="C323" s="22">
        <v>0.86493057</v>
      </c>
      <c r="D323" s="63">
        <v>0.86493057</v>
      </c>
      <c r="E323" s="23">
        <v>3133</v>
      </c>
      <c r="F323" s="29">
        <v>0</v>
      </c>
      <c r="G323" s="22">
        <v>40.26597837</v>
      </c>
      <c r="H323" s="22">
        <v>-78.32931642</v>
      </c>
      <c r="I323" s="30">
        <v>966.3</v>
      </c>
      <c r="J323" s="25">
        <f t="shared" si="37"/>
        <v>945.68</v>
      </c>
      <c r="K323" s="24">
        <f t="shared" si="35"/>
        <v>573.0890666167588</v>
      </c>
      <c r="L323" s="24">
        <f t="shared" si="40"/>
        <v>792.9890666167588</v>
      </c>
      <c r="M323" s="24">
        <f t="shared" si="36"/>
        <v>787.8890666167588</v>
      </c>
      <c r="N323" s="27">
        <f t="shared" si="38"/>
        <v>790.4390666167587</v>
      </c>
      <c r="O323" s="25">
        <v>28.1</v>
      </c>
      <c r="P323" s="25">
        <v>89.2</v>
      </c>
      <c r="Q323" s="25">
        <v>62.4</v>
      </c>
      <c r="R323" s="20">
        <v>6.59E-06</v>
      </c>
      <c r="S323" s="20">
        <v>0.0001782</v>
      </c>
      <c r="T323" s="20">
        <v>0.0001316</v>
      </c>
      <c r="U323" s="20">
        <v>8.232E-05</v>
      </c>
      <c r="V323" s="55">
        <v>909.5</v>
      </c>
      <c r="W323" s="55">
        <v>313.8</v>
      </c>
      <c r="X323" s="55">
        <v>307.3</v>
      </c>
      <c r="Y323" s="55">
        <v>21.2</v>
      </c>
      <c r="Z323" s="31">
        <v>2.445</v>
      </c>
      <c r="AC323" s="31">
        <v>0.131</v>
      </c>
      <c r="AF323" s="28">
        <v>0</v>
      </c>
      <c r="AG323" s="27">
        <v>790.4390666167587</v>
      </c>
    </row>
    <row r="324" spans="1:33" ht="12.75">
      <c r="A324" s="19">
        <f t="shared" si="34"/>
        <v>37095</v>
      </c>
      <c r="B324" s="26">
        <f t="shared" si="39"/>
        <v>204</v>
      </c>
      <c r="C324" s="22">
        <v>0.865046322</v>
      </c>
      <c r="D324" s="63">
        <v>0.865046322</v>
      </c>
      <c r="E324" s="23">
        <v>3143</v>
      </c>
      <c r="F324" s="29">
        <v>0</v>
      </c>
      <c r="G324" s="22">
        <v>40.26125862</v>
      </c>
      <c r="H324" s="22">
        <v>-78.32780752</v>
      </c>
      <c r="I324" s="30">
        <v>962</v>
      </c>
      <c r="J324" s="25">
        <f t="shared" si="37"/>
        <v>941.38</v>
      </c>
      <c r="K324" s="24">
        <f t="shared" si="35"/>
        <v>610.9331761851618</v>
      </c>
      <c r="L324" s="24">
        <f t="shared" si="40"/>
        <v>830.8331761851617</v>
      </c>
      <c r="M324" s="24">
        <f t="shared" si="36"/>
        <v>825.7331761851617</v>
      </c>
      <c r="N324" s="27">
        <f t="shared" si="38"/>
        <v>828.2831761851617</v>
      </c>
      <c r="O324" s="25">
        <v>27.8</v>
      </c>
      <c r="P324" s="25">
        <v>90.5</v>
      </c>
      <c r="Q324" s="25">
        <v>62.4</v>
      </c>
      <c r="Z324" s="31">
        <v>2.544</v>
      </c>
      <c r="AC324" s="31">
        <v>0.121</v>
      </c>
      <c r="AF324" s="28">
        <v>0</v>
      </c>
      <c r="AG324" s="27">
        <v>828.2831761851617</v>
      </c>
    </row>
    <row r="325" spans="1:33" ht="12.75">
      <c r="A325" s="19">
        <f t="shared" si="34"/>
        <v>37095</v>
      </c>
      <c r="B325" s="26">
        <f t="shared" si="39"/>
        <v>204</v>
      </c>
      <c r="C325" s="22">
        <v>0.865162015</v>
      </c>
      <c r="D325" s="63">
        <v>0.865162015</v>
      </c>
      <c r="E325" s="23">
        <v>3153</v>
      </c>
      <c r="F325" s="29">
        <v>0</v>
      </c>
      <c r="G325" s="22">
        <v>40.25687316</v>
      </c>
      <c r="H325" s="22">
        <v>-78.32468984</v>
      </c>
      <c r="I325" s="30">
        <v>956.3</v>
      </c>
      <c r="J325" s="25">
        <f t="shared" si="37"/>
        <v>935.68</v>
      </c>
      <c r="K325" s="24">
        <f t="shared" si="35"/>
        <v>661.3659469125267</v>
      </c>
      <c r="L325" s="24">
        <f t="shared" si="40"/>
        <v>881.2659469125267</v>
      </c>
      <c r="M325" s="24">
        <f t="shared" si="36"/>
        <v>876.1659469125268</v>
      </c>
      <c r="N325" s="27">
        <f t="shared" si="38"/>
        <v>878.7159469125268</v>
      </c>
      <c r="O325" s="25">
        <v>27.3</v>
      </c>
      <c r="P325" s="25">
        <v>91.7</v>
      </c>
      <c r="Q325" s="25">
        <v>61.8</v>
      </c>
      <c r="Z325" s="31">
        <v>2.585</v>
      </c>
      <c r="AC325" s="31">
        <v>0.111</v>
      </c>
      <c r="AF325" s="28">
        <v>0</v>
      </c>
      <c r="AG325" s="27">
        <v>878.7159469125268</v>
      </c>
    </row>
    <row r="326" spans="1:33" ht="12.75">
      <c r="A326" s="19">
        <f t="shared" si="34"/>
        <v>37095</v>
      </c>
      <c r="B326" s="26">
        <f t="shared" si="39"/>
        <v>204</v>
      </c>
      <c r="C326" s="22">
        <v>0.865277767</v>
      </c>
      <c r="D326" s="63">
        <v>0.865277767</v>
      </c>
      <c r="E326" s="23">
        <v>3163</v>
      </c>
      <c r="F326" s="29">
        <v>0</v>
      </c>
      <c r="G326" s="22">
        <v>40.25290961</v>
      </c>
      <c r="H326" s="22">
        <v>-78.32042238</v>
      </c>
      <c r="I326" s="30">
        <v>950.9</v>
      </c>
      <c r="J326" s="25">
        <f t="shared" si="37"/>
        <v>930.28</v>
      </c>
      <c r="K326" s="24">
        <f t="shared" si="35"/>
        <v>709.4285662515607</v>
      </c>
      <c r="L326" s="24">
        <f t="shared" si="40"/>
        <v>929.3285662515607</v>
      </c>
      <c r="M326" s="24">
        <f t="shared" si="36"/>
        <v>924.2285662515608</v>
      </c>
      <c r="N326" s="27">
        <f t="shared" si="38"/>
        <v>926.7785662515607</v>
      </c>
      <c r="O326" s="25">
        <v>26.2</v>
      </c>
      <c r="P326" s="25">
        <v>94.5</v>
      </c>
      <c r="Q326" s="25">
        <v>65.1</v>
      </c>
      <c r="Z326" s="31">
        <v>2.616</v>
      </c>
      <c r="AC326" s="31">
        <v>0.121</v>
      </c>
      <c r="AF326" s="28">
        <v>0</v>
      </c>
      <c r="AG326" s="27">
        <v>926.7785662515607</v>
      </c>
    </row>
    <row r="327" spans="1:33" ht="12.75">
      <c r="A327" s="19">
        <f t="shared" si="34"/>
        <v>37095</v>
      </c>
      <c r="B327" s="26">
        <f t="shared" si="39"/>
        <v>204</v>
      </c>
      <c r="C327" s="22">
        <v>0.865393519</v>
      </c>
      <c r="D327" s="63">
        <v>0.865393519</v>
      </c>
      <c r="E327" s="23">
        <v>3173</v>
      </c>
      <c r="F327" s="29">
        <v>0</v>
      </c>
      <c r="G327" s="22">
        <v>40.24929888</v>
      </c>
      <c r="H327" s="22">
        <v>-78.31566568</v>
      </c>
      <c r="I327" s="30">
        <v>944.9</v>
      </c>
      <c r="J327" s="25">
        <f t="shared" si="37"/>
        <v>924.28</v>
      </c>
      <c r="K327" s="24">
        <f t="shared" si="35"/>
        <v>763.1597823539347</v>
      </c>
      <c r="L327" s="24">
        <f t="shared" si="40"/>
        <v>983.0597823539347</v>
      </c>
      <c r="M327" s="24">
        <f t="shared" si="36"/>
        <v>977.9597823539348</v>
      </c>
      <c r="N327" s="27">
        <f t="shared" si="38"/>
        <v>980.5097823539347</v>
      </c>
      <c r="O327" s="25">
        <v>25.7</v>
      </c>
      <c r="P327" s="25">
        <v>100</v>
      </c>
      <c r="Q327" s="25">
        <v>63.9</v>
      </c>
      <c r="S327" s="20">
        <v>0.0001759</v>
      </c>
      <c r="T327" s="20">
        <v>0.0001271</v>
      </c>
      <c r="U327" s="20">
        <v>7.867E-05</v>
      </c>
      <c r="V327" s="55">
        <v>895.2</v>
      </c>
      <c r="W327" s="55">
        <v>313.8</v>
      </c>
      <c r="X327" s="55">
        <v>307.3</v>
      </c>
      <c r="Y327" s="55">
        <v>21.1</v>
      </c>
      <c r="Z327" s="31">
        <v>2.544</v>
      </c>
      <c r="AC327" s="31">
        <v>0.111</v>
      </c>
      <c r="AF327" s="28">
        <v>0</v>
      </c>
      <c r="AG327" s="27">
        <v>980.5097823539347</v>
      </c>
    </row>
    <row r="328" spans="1:33" ht="12.75">
      <c r="A328" s="19">
        <f t="shared" si="34"/>
        <v>37095</v>
      </c>
      <c r="B328" s="26">
        <f t="shared" si="39"/>
        <v>204</v>
      </c>
      <c r="C328" s="22">
        <v>0.865509272</v>
      </c>
      <c r="D328" s="63">
        <v>0.865509272</v>
      </c>
      <c r="E328" s="23">
        <v>3183</v>
      </c>
      <c r="F328" s="29">
        <v>0</v>
      </c>
      <c r="G328" s="22">
        <v>40.24615534</v>
      </c>
      <c r="H328" s="22">
        <v>-78.31078993</v>
      </c>
      <c r="I328" s="30">
        <v>941.5</v>
      </c>
      <c r="J328" s="25">
        <f t="shared" si="37"/>
        <v>920.88</v>
      </c>
      <c r="K328" s="24">
        <f t="shared" si="35"/>
        <v>793.7625123278999</v>
      </c>
      <c r="L328" s="24">
        <f t="shared" si="40"/>
        <v>1013.6625123278999</v>
      </c>
      <c r="M328" s="24">
        <f t="shared" si="36"/>
        <v>1008.5625123278999</v>
      </c>
      <c r="N328" s="27">
        <f t="shared" si="38"/>
        <v>1011.1125123278998</v>
      </c>
      <c r="O328" s="25">
        <v>25.3</v>
      </c>
      <c r="P328" s="25">
        <v>100</v>
      </c>
      <c r="Q328" s="25">
        <v>61.9</v>
      </c>
      <c r="Z328" s="31">
        <v>2.456</v>
      </c>
      <c r="AC328" s="31">
        <v>0.131</v>
      </c>
      <c r="AF328" s="28">
        <v>0</v>
      </c>
      <c r="AG328" s="27">
        <v>1011.1125123278998</v>
      </c>
    </row>
    <row r="329" spans="1:33" ht="12.75">
      <c r="A329" s="19">
        <f aca="true" t="shared" si="43" ref="A329:A392">A330</f>
        <v>37095</v>
      </c>
      <c r="B329" s="26">
        <f t="shared" si="39"/>
        <v>204</v>
      </c>
      <c r="C329" s="22">
        <v>0.865625024</v>
      </c>
      <c r="D329" s="63">
        <v>0.865625024</v>
      </c>
      <c r="E329" s="23">
        <v>3193</v>
      </c>
      <c r="F329" s="29">
        <v>0</v>
      </c>
      <c r="G329" s="22">
        <v>40.24349247</v>
      </c>
      <c r="H329" s="22">
        <v>-78.30594342</v>
      </c>
      <c r="I329" s="30">
        <v>936.3</v>
      </c>
      <c r="J329" s="25">
        <f t="shared" si="37"/>
        <v>915.68</v>
      </c>
      <c r="K329" s="24">
        <f aca="true" t="shared" si="44" ref="K329:K392">(8303.951372*(LN(1013.25/J329)))</f>
        <v>840.7859284141362</v>
      </c>
      <c r="L329" s="24">
        <f t="shared" si="40"/>
        <v>1060.6859284141362</v>
      </c>
      <c r="M329" s="24">
        <f aca="true" t="shared" si="45" ref="M329:M392">K329+214.8</f>
        <v>1055.585928414136</v>
      </c>
      <c r="N329" s="27">
        <f t="shared" si="38"/>
        <v>1058.1359284141363</v>
      </c>
      <c r="O329" s="25">
        <v>24.7</v>
      </c>
      <c r="P329" s="25">
        <v>100</v>
      </c>
      <c r="Q329" s="25">
        <v>59.4</v>
      </c>
      <c r="R329" s="20">
        <v>2.85E-06</v>
      </c>
      <c r="Z329" s="31">
        <v>2.564</v>
      </c>
      <c r="AC329" s="31">
        <v>0.111</v>
      </c>
      <c r="AF329" s="28">
        <v>0</v>
      </c>
      <c r="AG329" s="27">
        <v>1058.1359284141363</v>
      </c>
    </row>
    <row r="330" spans="1:33" ht="12.75">
      <c r="A330" s="19">
        <f t="shared" si="43"/>
        <v>37095</v>
      </c>
      <c r="B330" s="26">
        <f t="shared" si="39"/>
        <v>204</v>
      </c>
      <c r="C330" s="22">
        <v>0.865740716</v>
      </c>
      <c r="D330" s="63">
        <v>0.865740716</v>
      </c>
      <c r="E330" s="23">
        <v>3203</v>
      </c>
      <c r="F330" s="29">
        <v>0</v>
      </c>
      <c r="G330" s="22">
        <v>40.24105839</v>
      </c>
      <c r="H330" s="22">
        <v>-78.30114862</v>
      </c>
      <c r="I330" s="30">
        <v>932.9</v>
      </c>
      <c r="J330" s="25">
        <f aca="true" t="shared" si="46" ref="J330:J393">I330-20.62</f>
        <v>912.28</v>
      </c>
      <c r="K330" s="24">
        <f t="shared" si="44"/>
        <v>871.676612262313</v>
      </c>
      <c r="L330" s="24">
        <f t="shared" si="40"/>
        <v>1091.5766122623131</v>
      </c>
      <c r="M330" s="24">
        <f t="shared" si="45"/>
        <v>1086.476612262313</v>
      </c>
      <c r="N330" s="27">
        <f aca="true" t="shared" si="47" ref="N330:N393">AVERAGE(L330:M330)</f>
        <v>1089.026612262313</v>
      </c>
      <c r="O330" s="25">
        <v>24.2</v>
      </c>
      <c r="P330" s="25">
        <v>100</v>
      </c>
      <c r="Q330" s="25">
        <v>59.4</v>
      </c>
      <c r="S330" s="20">
        <v>0.0001712</v>
      </c>
      <c r="T330" s="20">
        <v>0.0001275</v>
      </c>
      <c r="U330" s="20">
        <v>7.989E-05</v>
      </c>
      <c r="V330" s="55">
        <v>879.4</v>
      </c>
      <c r="W330" s="55">
        <v>313.8</v>
      </c>
      <c r="X330" s="55">
        <v>307.4</v>
      </c>
      <c r="Y330" s="55">
        <v>20.9</v>
      </c>
      <c r="Z330" s="31">
        <v>2.565</v>
      </c>
      <c r="AC330" s="31">
        <v>0.131</v>
      </c>
      <c r="AF330" s="28">
        <v>0</v>
      </c>
      <c r="AG330" s="27">
        <v>1089.026612262313</v>
      </c>
    </row>
    <row r="331" spans="1:33" ht="12.75">
      <c r="A331" s="19">
        <f t="shared" si="43"/>
        <v>37095</v>
      </c>
      <c r="B331" s="26">
        <f aca="true" t="shared" si="48" ref="B331:B394">B330</f>
        <v>204</v>
      </c>
      <c r="C331" s="22">
        <v>0.865856469</v>
      </c>
      <c r="D331" s="63">
        <v>0.865856469</v>
      </c>
      <c r="E331" s="23">
        <v>3213</v>
      </c>
      <c r="F331" s="29">
        <v>0</v>
      </c>
      <c r="G331" s="22">
        <v>40.23802863</v>
      </c>
      <c r="H331" s="22">
        <v>-78.2978035</v>
      </c>
      <c r="I331" s="30">
        <v>931.9</v>
      </c>
      <c r="J331" s="25">
        <f t="shared" si="46"/>
        <v>911.28</v>
      </c>
      <c r="K331" s="24">
        <f t="shared" si="44"/>
        <v>880.7840199751198</v>
      </c>
      <c r="L331" s="24">
        <f aca="true" t="shared" si="49" ref="L331:L394">K331+219.9</f>
        <v>1100.6840199751198</v>
      </c>
      <c r="M331" s="24">
        <f t="shared" si="45"/>
        <v>1095.5840199751199</v>
      </c>
      <c r="N331" s="27">
        <f t="shared" si="47"/>
        <v>1098.1340199751198</v>
      </c>
      <c r="O331" s="25">
        <v>24.1</v>
      </c>
      <c r="P331" s="25">
        <v>100</v>
      </c>
      <c r="Q331" s="25">
        <v>55.4</v>
      </c>
      <c r="Z331" s="31">
        <v>2.496</v>
      </c>
      <c r="AC331" s="31">
        <v>0.131</v>
      </c>
      <c r="AF331" s="28">
        <v>0</v>
      </c>
      <c r="AG331" s="27">
        <v>1098.1340199751198</v>
      </c>
    </row>
    <row r="332" spans="1:33" ht="12.75">
      <c r="A332" s="19">
        <f t="shared" si="43"/>
        <v>37095</v>
      </c>
      <c r="B332" s="26">
        <f t="shared" si="48"/>
        <v>204</v>
      </c>
      <c r="C332" s="22">
        <v>0.865972221</v>
      </c>
      <c r="D332" s="63">
        <v>0.865972221</v>
      </c>
      <c r="E332" s="23">
        <v>3223</v>
      </c>
      <c r="F332" s="29">
        <v>0</v>
      </c>
      <c r="G332" s="22">
        <v>40.23504537</v>
      </c>
      <c r="H332" s="22">
        <v>-78.29472645</v>
      </c>
      <c r="I332" s="30">
        <v>928.5</v>
      </c>
      <c r="J332" s="25">
        <f t="shared" si="46"/>
        <v>907.88</v>
      </c>
      <c r="K332" s="24">
        <f t="shared" si="44"/>
        <v>911.8241346866563</v>
      </c>
      <c r="L332" s="24">
        <f t="shared" si="49"/>
        <v>1131.7241346866563</v>
      </c>
      <c r="M332" s="24">
        <f t="shared" si="45"/>
        <v>1126.6241346866564</v>
      </c>
      <c r="N332" s="27">
        <f t="shared" si="47"/>
        <v>1129.1741346866563</v>
      </c>
      <c r="O332" s="25">
        <v>23.9</v>
      </c>
      <c r="P332" s="25">
        <v>100</v>
      </c>
      <c r="Q332" s="25">
        <v>54.9</v>
      </c>
      <c r="Z332" s="31">
        <v>2.514</v>
      </c>
      <c r="AC332" s="31">
        <v>0.111</v>
      </c>
      <c r="AF332" s="28">
        <v>0</v>
      </c>
      <c r="AG332" s="27">
        <v>1129.1741346866563</v>
      </c>
    </row>
    <row r="333" spans="1:33" ht="12.75">
      <c r="A333" s="19">
        <f t="shared" si="43"/>
        <v>37095</v>
      </c>
      <c r="B333" s="26">
        <f t="shared" si="48"/>
        <v>204</v>
      </c>
      <c r="C333" s="22">
        <v>0.866087973</v>
      </c>
      <c r="D333" s="63">
        <v>0.866087973</v>
      </c>
      <c r="E333" s="23">
        <v>3233</v>
      </c>
      <c r="F333" s="29">
        <v>0</v>
      </c>
      <c r="G333" s="22">
        <v>40.23188819</v>
      </c>
      <c r="H333" s="22">
        <v>-78.29149449</v>
      </c>
      <c r="I333" s="30">
        <v>923.1</v>
      </c>
      <c r="J333" s="25">
        <f t="shared" si="46"/>
        <v>902.48</v>
      </c>
      <c r="K333" s="24">
        <f t="shared" si="44"/>
        <v>961.3628677544089</v>
      </c>
      <c r="L333" s="24">
        <f t="shared" si="49"/>
        <v>1181.262867754409</v>
      </c>
      <c r="M333" s="24">
        <f t="shared" si="45"/>
        <v>1176.1628677544088</v>
      </c>
      <c r="N333" s="27">
        <f t="shared" si="47"/>
        <v>1178.7128677544088</v>
      </c>
      <c r="O333" s="25">
        <v>23.4</v>
      </c>
      <c r="P333" s="25">
        <v>100</v>
      </c>
      <c r="Q333" s="25">
        <v>55</v>
      </c>
      <c r="S333" s="20">
        <v>0.0001713</v>
      </c>
      <c r="T333" s="20">
        <v>0.0001279</v>
      </c>
      <c r="U333" s="20">
        <v>7.987E-05</v>
      </c>
      <c r="V333" s="55">
        <v>868.7</v>
      </c>
      <c r="W333" s="55">
        <v>313.9</v>
      </c>
      <c r="X333" s="55">
        <v>307.4</v>
      </c>
      <c r="Y333" s="55">
        <v>20.5</v>
      </c>
      <c r="Z333" s="31">
        <v>2.545</v>
      </c>
      <c r="AC333" s="31">
        <v>0.122</v>
      </c>
      <c r="AF333" s="28">
        <v>0</v>
      </c>
      <c r="AG333" s="27">
        <v>1178.7128677544088</v>
      </c>
    </row>
    <row r="334" spans="1:33" ht="12.75">
      <c r="A334" s="19">
        <f t="shared" si="43"/>
        <v>37095</v>
      </c>
      <c r="B334" s="26">
        <f t="shared" si="48"/>
        <v>204</v>
      </c>
      <c r="C334" s="22">
        <v>0.866203725</v>
      </c>
      <c r="D334" s="63">
        <v>0.866203725</v>
      </c>
      <c r="E334" s="23">
        <v>3243</v>
      </c>
      <c r="F334" s="29">
        <v>0</v>
      </c>
      <c r="G334" s="22">
        <v>40.22854853</v>
      </c>
      <c r="H334" s="22">
        <v>-78.28834021</v>
      </c>
      <c r="I334" s="30">
        <v>920.9</v>
      </c>
      <c r="J334" s="25">
        <f t="shared" si="46"/>
        <v>900.28</v>
      </c>
      <c r="K334" s="24">
        <f t="shared" si="44"/>
        <v>981.6303488249138</v>
      </c>
      <c r="L334" s="24">
        <f t="shared" si="49"/>
        <v>1201.5303488249137</v>
      </c>
      <c r="M334" s="24">
        <f t="shared" si="45"/>
        <v>1196.4303488249138</v>
      </c>
      <c r="N334" s="27">
        <f t="shared" si="47"/>
        <v>1198.9803488249138</v>
      </c>
      <c r="O334" s="25">
        <v>23.1</v>
      </c>
      <c r="P334" s="25">
        <v>100</v>
      </c>
      <c r="Q334" s="25">
        <v>55</v>
      </c>
      <c r="Z334" s="31">
        <v>2.496</v>
      </c>
      <c r="AC334" s="31">
        <v>0.101</v>
      </c>
      <c r="AF334" s="28">
        <v>0</v>
      </c>
      <c r="AG334" s="27">
        <v>1198.9803488249138</v>
      </c>
    </row>
    <row r="335" spans="1:33" ht="12.75">
      <c r="A335" s="19">
        <f t="shared" si="43"/>
        <v>37095</v>
      </c>
      <c r="B335" s="26">
        <f t="shared" si="48"/>
        <v>204</v>
      </c>
      <c r="C335" s="22">
        <v>0.866319418</v>
      </c>
      <c r="D335" s="63">
        <v>0.866319418</v>
      </c>
      <c r="E335" s="23">
        <v>3253</v>
      </c>
      <c r="F335" s="29">
        <v>0</v>
      </c>
      <c r="G335" s="22">
        <v>40.22529931</v>
      </c>
      <c r="H335" s="22">
        <v>-78.28535378</v>
      </c>
      <c r="I335" s="30">
        <v>916.8</v>
      </c>
      <c r="J335" s="25">
        <f t="shared" si="46"/>
        <v>896.18</v>
      </c>
      <c r="K335" s="24">
        <f t="shared" si="44"/>
        <v>1019.5340702971185</v>
      </c>
      <c r="L335" s="24">
        <f t="shared" si="49"/>
        <v>1239.4340702971185</v>
      </c>
      <c r="M335" s="24">
        <f t="shared" si="45"/>
        <v>1234.3340702971186</v>
      </c>
      <c r="N335" s="27">
        <f t="shared" si="47"/>
        <v>1236.8840702971186</v>
      </c>
      <c r="O335" s="25">
        <v>22.8</v>
      </c>
      <c r="P335" s="25">
        <v>100</v>
      </c>
      <c r="Q335" s="25">
        <v>54</v>
      </c>
      <c r="R335" s="20">
        <v>3.81E-06</v>
      </c>
      <c r="Z335" s="31">
        <v>2.496</v>
      </c>
      <c r="AC335" s="31">
        <v>0.121</v>
      </c>
      <c r="AF335" s="28">
        <v>0</v>
      </c>
      <c r="AG335" s="27">
        <v>1236.8840702971186</v>
      </c>
    </row>
    <row r="336" spans="1:33" ht="12.75">
      <c r="A336" s="19">
        <f t="shared" si="43"/>
        <v>37095</v>
      </c>
      <c r="B336" s="26">
        <f t="shared" si="48"/>
        <v>204</v>
      </c>
      <c r="C336" s="22">
        <v>0.86643517</v>
      </c>
      <c r="D336" s="63">
        <v>0.86643517</v>
      </c>
      <c r="E336" s="23">
        <v>3263</v>
      </c>
      <c r="F336" s="29">
        <v>0</v>
      </c>
      <c r="G336" s="22">
        <v>40.22200569</v>
      </c>
      <c r="H336" s="22">
        <v>-78.28225159</v>
      </c>
      <c r="I336" s="30">
        <v>910.5</v>
      </c>
      <c r="J336" s="25">
        <f t="shared" si="46"/>
        <v>889.88</v>
      </c>
      <c r="K336" s="24">
        <f t="shared" si="44"/>
        <v>1078.1156527881076</v>
      </c>
      <c r="L336" s="24">
        <f t="shared" si="49"/>
        <v>1298.0156527881077</v>
      </c>
      <c r="M336" s="24">
        <f t="shared" si="45"/>
        <v>1292.9156527881075</v>
      </c>
      <c r="N336" s="27">
        <f t="shared" si="47"/>
        <v>1295.4656527881075</v>
      </c>
      <c r="O336" s="25">
        <v>22.3</v>
      </c>
      <c r="P336" s="25">
        <v>100</v>
      </c>
      <c r="Q336" s="25">
        <v>56.1</v>
      </c>
      <c r="S336" s="20">
        <v>0.000169</v>
      </c>
      <c r="T336" s="20">
        <v>0.0001243</v>
      </c>
      <c r="U336" s="20">
        <v>7.845E-05</v>
      </c>
      <c r="V336" s="55">
        <v>858.2</v>
      </c>
      <c r="W336" s="55">
        <v>313.9</v>
      </c>
      <c r="X336" s="55">
        <v>307.4</v>
      </c>
      <c r="Y336" s="55">
        <v>20.1</v>
      </c>
      <c r="Z336" s="31">
        <v>2.461</v>
      </c>
      <c r="AC336" s="31">
        <v>0.131</v>
      </c>
      <c r="AF336" s="28">
        <v>0</v>
      </c>
      <c r="AG336" s="27">
        <v>1295.4656527881075</v>
      </c>
    </row>
    <row r="337" spans="1:33" ht="12.75">
      <c r="A337" s="19">
        <f t="shared" si="43"/>
        <v>37095</v>
      </c>
      <c r="B337" s="26">
        <f t="shared" si="48"/>
        <v>204</v>
      </c>
      <c r="C337" s="22">
        <v>0.866550922</v>
      </c>
      <c r="D337" s="63">
        <v>0.866550922</v>
      </c>
      <c r="E337" s="23">
        <v>3273</v>
      </c>
      <c r="F337" s="29">
        <v>0</v>
      </c>
      <c r="G337" s="22">
        <v>40.21860343</v>
      </c>
      <c r="H337" s="22">
        <v>-78.27895485</v>
      </c>
      <c r="I337" s="30">
        <v>905</v>
      </c>
      <c r="J337" s="25">
        <f t="shared" si="46"/>
        <v>884.38</v>
      </c>
      <c r="K337" s="24">
        <f t="shared" si="44"/>
        <v>1129.598387942672</v>
      </c>
      <c r="L337" s="24">
        <f t="shared" si="49"/>
        <v>1349.498387942672</v>
      </c>
      <c r="M337" s="24">
        <f t="shared" si="45"/>
        <v>1344.398387942672</v>
      </c>
      <c r="N337" s="27">
        <f t="shared" si="47"/>
        <v>1346.948387942672</v>
      </c>
      <c r="O337" s="25">
        <v>21.7</v>
      </c>
      <c r="P337" s="25">
        <v>100</v>
      </c>
      <c r="Q337" s="25">
        <v>56.6</v>
      </c>
      <c r="Z337" s="31">
        <v>2.54</v>
      </c>
      <c r="AC337" s="31">
        <v>0.13</v>
      </c>
      <c r="AF337" s="28">
        <v>0</v>
      </c>
      <c r="AG337" s="27">
        <v>1346.948387942672</v>
      </c>
    </row>
    <row r="338" spans="1:33" ht="12.75">
      <c r="A338" s="19">
        <f t="shared" si="43"/>
        <v>37095</v>
      </c>
      <c r="B338" s="26">
        <f t="shared" si="48"/>
        <v>204</v>
      </c>
      <c r="C338" s="22">
        <v>0.866666675</v>
      </c>
      <c r="D338" s="63">
        <v>0.866666675</v>
      </c>
      <c r="E338" s="23">
        <v>3283</v>
      </c>
      <c r="F338" s="29">
        <v>0</v>
      </c>
      <c r="G338" s="22">
        <v>40.21545835</v>
      </c>
      <c r="H338" s="22">
        <v>-78.27551632</v>
      </c>
      <c r="I338" s="30">
        <v>902.4</v>
      </c>
      <c r="J338" s="25">
        <f t="shared" si="46"/>
        <v>881.78</v>
      </c>
      <c r="K338" s="24">
        <f t="shared" si="44"/>
        <v>1154.0472364768816</v>
      </c>
      <c r="L338" s="24">
        <f t="shared" si="49"/>
        <v>1373.9472364768817</v>
      </c>
      <c r="M338" s="24">
        <f t="shared" si="45"/>
        <v>1368.8472364768816</v>
      </c>
      <c r="N338" s="27">
        <f t="shared" si="47"/>
        <v>1371.3972364768815</v>
      </c>
      <c r="O338" s="25">
        <v>21.4</v>
      </c>
      <c r="P338" s="25">
        <v>100</v>
      </c>
      <c r="Q338" s="25">
        <v>59.4</v>
      </c>
      <c r="Z338" s="31">
        <v>2.594</v>
      </c>
      <c r="AC338" s="31">
        <v>0.096</v>
      </c>
      <c r="AF338" s="28">
        <v>0</v>
      </c>
      <c r="AG338" s="27">
        <v>1371.3972364768815</v>
      </c>
    </row>
    <row r="339" spans="1:33" ht="12.75">
      <c r="A339" s="19">
        <f t="shared" si="43"/>
        <v>37095</v>
      </c>
      <c r="B339" s="26">
        <f t="shared" si="48"/>
        <v>204</v>
      </c>
      <c r="C339" s="22">
        <v>0.866782427</v>
      </c>
      <c r="D339" s="63">
        <v>0.866782427</v>
      </c>
      <c r="E339" s="23">
        <v>3293</v>
      </c>
      <c r="F339" s="29">
        <v>0</v>
      </c>
      <c r="G339" s="22">
        <v>40.21290438</v>
      </c>
      <c r="H339" s="22">
        <v>-78.27175416</v>
      </c>
      <c r="I339" s="30">
        <v>901.4</v>
      </c>
      <c r="J339" s="25">
        <f t="shared" si="46"/>
        <v>880.78</v>
      </c>
      <c r="K339" s="24">
        <f t="shared" si="44"/>
        <v>1163.4698402611448</v>
      </c>
      <c r="L339" s="24">
        <f t="shared" si="49"/>
        <v>1383.3698402611449</v>
      </c>
      <c r="M339" s="24">
        <f t="shared" si="45"/>
        <v>1378.2698402611447</v>
      </c>
      <c r="N339" s="27">
        <f t="shared" si="47"/>
        <v>1380.8198402611447</v>
      </c>
      <c r="O339" s="25">
        <v>21.2</v>
      </c>
      <c r="P339" s="25">
        <v>100</v>
      </c>
      <c r="Q339" s="25">
        <v>59.9</v>
      </c>
      <c r="S339" s="20">
        <v>0.0001599</v>
      </c>
      <c r="T339" s="20">
        <v>0.000117</v>
      </c>
      <c r="U339" s="20">
        <v>7.335E-05</v>
      </c>
      <c r="V339" s="55">
        <v>844.2</v>
      </c>
      <c r="W339" s="55">
        <v>313.9</v>
      </c>
      <c r="X339" s="55">
        <v>307.5</v>
      </c>
      <c r="Y339" s="55">
        <v>19.6</v>
      </c>
      <c r="Z339" s="31">
        <v>2.445</v>
      </c>
      <c r="AC339" s="31">
        <v>0.112</v>
      </c>
      <c r="AF339" s="28">
        <v>0</v>
      </c>
      <c r="AG339" s="27">
        <v>1380.8198402611447</v>
      </c>
    </row>
    <row r="340" spans="1:33" ht="12.75">
      <c r="A340" s="19">
        <f t="shared" si="43"/>
        <v>37095</v>
      </c>
      <c r="B340" s="26">
        <f t="shared" si="48"/>
        <v>204</v>
      </c>
      <c r="C340" s="22">
        <v>0.866898119</v>
      </c>
      <c r="D340" s="63">
        <v>0.866898119</v>
      </c>
      <c r="E340" s="23">
        <v>3303</v>
      </c>
      <c r="F340" s="29">
        <v>0</v>
      </c>
      <c r="G340" s="22">
        <v>40.21086391</v>
      </c>
      <c r="H340" s="22">
        <v>-78.26745924</v>
      </c>
      <c r="I340" s="30">
        <v>902.1</v>
      </c>
      <c r="J340" s="25">
        <f t="shared" si="46"/>
        <v>881.48</v>
      </c>
      <c r="K340" s="24">
        <f t="shared" si="44"/>
        <v>1156.8728951269236</v>
      </c>
      <c r="L340" s="24">
        <f t="shared" si="49"/>
        <v>1376.7728951269237</v>
      </c>
      <c r="M340" s="24">
        <f t="shared" si="45"/>
        <v>1371.6728951269235</v>
      </c>
      <c r="N340" s="27">
        <f t="shared" si="47"/>
        <v>1374.2228951269235</v>
      </c>
      <c r="O340" s="25">
        <v>21.6</v>
      </c>
      <c r="P340" s="25">
        <v>100</v>
      </c>
      <c r="Q340" s="25">
        <v>58.4</v>
      </c>
      <c r="Z340" s="31">
        <v>2.544</v>
      </c>
      <c r="AC340" s="31">
        <v>0.114</v>
      </c>
      <c r="AF340" s="28">
        <v>0</v>
      </c>
      <c r="AG340" s="27">
        <v>1374.2228951269235</v>
      </c>
    </row>
    <row r="341" spans="1:33" ht="12.75">
      <c r="A341" s="19">
        <f t="shared" si="43"/>
        <v>37095</v>
      </c>
      <c r="B341" s="26">
        <f t="shared" si="48"/>
        <v>204</v>
      </c>
      <c r="C341" s="22">
        <v>0.867013872</v>
      </c>
      <c r="D341" s="63">
        <v>0.867013872</v>
      </c>
      <c r="E341" s="23">
        <v>3313</v>
      </c>
      <c r="F341" s="29">
        <v>0</v>
      </c>
      <c r="G341" s="22">
        <v>40.20893775</v>
      </c>
      <c r="H341" s="22">
        <v>-78.26261329</v>
      </c>
      <c r="I341" s="30">
        <v>896.8</v>
      </c>
      <c r="J341" s="25">
        <f t="shared" si="46"/>
        <v>876.18</v>
      </c>
      <c r="K341" s="24">
        <f t="shared" si="44"/>
        <v>1206.952063637053</v>
      </c>
      <c r="L341" s="24">
        <f t="shared" si="49"/>
        <v>1426.852063637053</v>
      </c>
      <c r="M341" s="24">
        <f t="shared" si="45"/>
        <v>1421.752063637053</v>
      </c>
      <c r="N341" s="27">
        <f t="shared" si="47"/>
        <v>1424.302063637053</v>
      </c>
      <c r="O341" s="25">
        <v>21</v>
      </c>
      <c r="P341" s="25">
        <v>100</v>
      </c>
      <c r="Q341" s="25">
        <v>54.5</v>
      </c>
      <c r="R341" s="20">
        <v>4.4E-06</v>
      </c>
      <c r="Z341" s="31">
        <v>2.585</v>
      </c>
      <c r="AC341" s="31">
        <v>0.161</v>
      </c>
      <c r="AF341" s="28">
        <v>0</v>
      </c>
      <c r="AG341" s="27">
        <v>1424.302063637053</v>
      </c>
    </row>
    <row r="342" spans="1:33" ht="12.75">
      <c r="A342" s="19">
        <f t="shared" si="43"/>
        <v>37095</v>
      </c>
      <c r="B342" s="26">
        <f t="shared" si="48"/>
        <v>204</v>
      </c>
      <c r="C342" s="22">
        <v>0.867129624</v>
      </c>
      <c r="D342" s="63">
        <v>0.867129624</v>
      </c>
      <c r="E342" s="23">
        <v>3323</v>
      </c>
      <c r="F342" s="29">
        <v>0</v>
      </c>
      <c r="G342" s="22">
        <v>40.20630859</v>
      </c>
      <c r="H342" s="22">
        <v>-78.25753424</v>
      </c>
      <c r="I342" s="30">
        <v>893.9</v>
      </c>
      <c r="J342" s="25">
        <f t="shared" si="46"/>
        <v>873.28</v>
      </c>
      <c r="K342" s="24">
        <f t="shared" si="44"/>
        <v>1234.4822512789451</v>
      </c>
      <c r="L342" s="24">
        <f t="shared" si="49"/>
        <v>1454.3822512789452</v>
      </c>
      <c r="M342" s="24">
        <f t="shared" si="45"/>
        <v>1449.282251278945</v>
      </c>
      <c r="N342" s="27">
        <f t="shared" si="47"/>
        <v>1451.832251278945</v>
      </c>
      <c r="O342" s="25">
        <v>20.8</v>
      </c>
      <c r="P342" s="25">
        <v>100</v>
      </c>
      <c r="Q342" s="25">
        <v>56.9</v>
      </c>
      <c r="S342" s="20">
        <v>0.0001609</v>
      </c>
      <c r="T342" s="20">
        <v>0.0001188</v>
      </c>
      <c r="U342" s="20">
        <v>7.502E-05</v>
      </c>
      <c r="V342" s="55">
        <v>838</v>
      </c>
      <c r="W342" s="55">
        <v>313.9</v>
      </c>
      <c r="X342" s="55">
        <v>307.4</v>
      </c>
      <c r="Y342" s="55">
        <v>19.6</v>
      </c>
      <c r="Z342" s="31">
        <v>2.616</v>
      </c>
      <c r="AC342" s="31">
        <v>0.121</v>
      </c>
      <c r="AF342" s="28">
        <v>0</v>
      </c>
      <c r="AG342" s="27">
        <v>1451.832251278945</v>
      </c>
    </row>
    <row r="343" spans="1:33" ht="12.75">
      <c r="A343" s="19">
        <f t="shared" si="43"/>
        <v>37095</v>
      </c>
      <c r="B343" s="26">
        <f t="shared" si="48"/>
        <v>204</v>
      </c>
      <c r="C343" s="22">
        <v>0.867245376</v>
      </c>
      <c r="D343" s="63">
        <v>0.867245376</v>
      </c>
      <c r="E343" s="23">
        <v>3333</v>
      </c>
      <c r="F343" s="29">
        <v>0</v>
      </c>
      <c r="G343" s="22">
        <v>40.20297192</v>
      </c>
      <c r="H343" s="22">
        <v>-78.25393296</v>
      </c>
      <c r="I343" s="30">
        <v>890.7</v>
      </c>
      <c r="J343" s="25">
        <f t="shared" si="46"/>
        <v>870.08</v>
      </c>
      <c r="K343" s="24">
        <f t="shared" si="44"/>
        <v>1264.9666884958629</v>
      </c>
      <c r="L343" s="24">
        <f t="shared" si="49"/>
        <v>1484.866688495863</v>
      </c>
      <c r="M343" s="24">
        <f t="shared" si="45"/>
        <v>1479.7666884958628</v>
      </c>
      <c r="N343" s="27">
        <f t="shared" si="47"/>
        <v>1482.3166884958628</v>
      </c>
      <c r="O343" s="25">
        <v>20.4</v>
      </c>
      <c r="P343" s="25">
        <v>100</v>
      </c>
      <c r="Q343" s="25">
        <v>56</v>
      </c>
      <c r="Z343" s="31">
        <v>2.544</v>
      </c>
      <c r="AC343" s="31">
        <v>0.121</v>
      </c>
      <c r="AF343" s="28">
        <v>0</v>
      </c>
      <c r="AG343" s="27">
        <v>1482.3166884958628</v>
      </c>
    </row>
    <row r="344" spans="1:33" ht="12.75">
      <c r="A344" s="19">
        <f t="shared" si="43"/>
        <v>37095</v>
      </c>
      <c r="B344" s="26">
        <f t="shared" si="48"/>
        <v>204</v>
      </c>
      <c r="C344" s="22">
        <v>0.867361128</v>
      </c>
      <c r="D344" s="63">
        <v>0.867361128</v>
      </c>
      <c r="E344" s="23">
        <v>3343</v>
      </c>
      <c r="F344" s="29">
        <v>0</v>
      </c>
      <c r="G344" s="22">
        <v>40.19910933</v>
      </c>
      <c r="H344" s="22">
        <v>-78.25158632</v>
      </c>
      <c r="I344" s="30">
        <v>890</v>
      </c>
      <c r="J344" s="25">
        <f t="shared" si="46"/>
        <v>869.38</v>
      </c>
      <c r="K344" s="24">
        <f t="shared" si="44"/>
        <v>1271.650103204086</v>
      </c>
      <c r="L344" s="24">
        <f t="shared" si="49"/>
        <v>1491.550103204086</v>
      </c>
      <c r="M344" s="24">
        <f t="shared" si="45"/>
        <v>1486.450103204086</v>
      </c>
      <c r="N344" s="27">
        <f t="shared" si="47"/>
        <v>1489.000103204086</v>
      </c>
      <c r="O344" s="25">
        <v>20.2</v>
      </c>
      <c r="P344" s="25">
        <v>100</v>
      </c>
      <c r="Q344" s="25">
        <v>56.3</v>
      </c>
      <c r="Z344" s="31">
        <v>2.456</v>
      </c>
      <c r="AC344" s="31">
        <v>0.151</v>
      </c>
      <c r="AF344" s="28">
        <v>0</v>
      </c>
      <c r="AG344" s="27">
        <v>1489.000103204086</v>
      </c>
    </row>
    <row r="345" spans="1:33" ht="12.75">
      <c r="A345" s="19">
        <f t="shared" si="43"/>
        <v>37095</v>
      </c>
      <c r="B345" s="26">
        <f t="shared" si="48"/>
        <v>204</v>
      </c>
      <c r="C345" s="22">
        <v>0.867476881</v>
      </c>
      <c r="D345" s="63">
        <v>0.867476881</v>
      </c>
      <c r="E345" s="23">
        <v>3353</v>
      </c>
      <c r="F345" s="29">
        <v>0</v>
      </c>
      <c r="G345" s="22">
        <v>40.19503567</v>
      </c>
      <c r="H345" s="22">
        <v>-78.24975839</v>
      </c>
      <c r="I345" s="30">
        <v>885.6</v>
      </c>
      <c r="J345" s="25">
        <f t="shared" si="46"/>
        <v>864.98</v>
      </c>
      <c r="K345" s="24">
        <f t="shared" si="44"/>
        <v>1313.783759911952</v>
      </c>
      <c r="L345" s="24">
        <f t="shared" si="49"/>
        <v>1533.6837599119522</v>
      </c>
      <c r="M345" s="24">
        <f t="shared" si="45"/>
        <v>1528.583759911952</v>
      </c>
      <c r="N345" s="27">
        <f t="shared" si="47"/>
        <v>1531.133759911952</v>
      </c>
      <c r="O345" s="25">
        <v>19.7</v>
      </c>
      <c r="P345" s="25">
        <v>100</v>
      </c>
      <c r="Q345" s="25">
        <v>53.5</v>
      </c>
      <c r="S345" s="20">
        <v>0.000158</v>
      </c>
      <c r="T345" s="20">
        <v>0.0001158</v>
      </c>
      <c r="U345" s="20">
        <v>7.231E-05</v>
      </c>
      <c r="V345" s="55">
        <v>828.7</v>
      </c>
      <c r="W345" s="55">
        <v>313.9</v>
      </c>
      <c r="X345" s="55">
        <v>307.4</v>
      </c>
      <c r="Y345" s="55">
        <v>19.2</v>
      </c>
      <c r="Z345" s="31">
        <v>2.564</v>
      </c>
      <c r="AC345" s="31">
        <v>0.111</v>
      </c>
      <c r="AF345" s="28">
        <v>0</v>
      </c>
      <c r="AG345" s="27">
        <v>1531.133759911952</v>
      </c>
    </row>
    <row r="346" spans="1:33" ht="12.75">
      <c r="A346" s="19">
        <f t="shared" si="43"/>
        <v>37095</v>
      </c>
      <c r="B346" s="26">
        <f t="shared" si="48"/>
        <v>204</v>
      </c>
      <c r="C346" s="22">
        <v>0.867592573</v>
      </c>
      <c r="D346" s="63">
        <v>0.867592573</v>
      </c>
      <c r="E346" s="23">
        <v>3363</v>
      </c>
      <c r="F346" s="29">
        <v>0</v>
      </c>
      <c r="G346" s="22">
        <v>40.19117973</v>
      </c>
      <c r="H346" s="22">
        <v>-78.24738228</v>
      </c>
      <c r="I346" s="30">
        <v>883.1</v>
      </c>
      <c r="J346" s="25">
        <f t="shared" si="46"/>
        <v>862.48</v>
      </c>
      <c r="K346" s="24">
        <f t="shared" si="44"/>
        <v>1337.818924747408</v>
      </c>
      <c r="L346" s="24">
        <f t="shared" si="49"/>
        <v>1557.718924747408</v>
      </c>
      <c r="M346" s="24">
        <f t="shared" si="45"/>
        <v>1552.6189247474078</v>
      </c>
      <c r="N346" s="27">
        <f t="shared" si="47"/>
        <v>1555.1689247474078</v>
      </c>
      <c r="O346" s="25">
        <v>19.5</v>
      </c>
      <c r="P346" s="25">
        <v>100</v>
      </c>
      <c r="Q346" s="25">
        <v>54.9</v>
      </c>
      <c r="Z346" s="31">
        <v>2.565</v>
      </c>
      <c r="AC346" s="31">
        <v>0.104</v>
      </c>
      <c r="AF346" s="28">
        <v>0</v>
      </c>
      <c r="AG346" s="27">
        <v>1555.1689247474078</v>
      </c>
    </row>
    <row r="347" spans="1:33" ht="12.75">
      <c r="A347" s="19">
        <f t="shared" si="43"/>
        <v>37095</v>
      </c>
      <c r="B347" s="26">
        <f t="shared" si="48"/>
        <v>204</v>
      </c>
      <c r="C347" s="22">
        <v>0.867708325</v>
      </c>
      <c r="D347" s="63">
        <v>0.867708325</v>
      </c>
      <c r="E347" s="23">
        <v>3373</v>
      </c>
      <c r="F347" s="29">
        <v>0</v>
      </c>
      <c r="G347" s="22">
        <v>40.18797142</v>
      </c>
      <c r="H347" s="22">
        <v>-78.24367754</v>
      </c>
      <c r="I347" s="30">
        <v>885.3</v>
      </c>
      <c r="J347" s="25">
        <f t="shared" si="46"/>
        <v>864.68</v>
      </c>
      <c r="K347" s="24">
        <f t="shared" si="44"/>
        <v>1316.6643091951423</v>
      </c>
      <c r="L347" s="24">
        <f t="shared" si="49"/>
        <v>1536.5643091951424</v>
      </c>
      <c r="M347" s="24">
        <f t="shared" si="45"/>
        <v>1531.4643091951423</v>
      </c>
      <c r="N347" s="27">
        <f t="shared" si="47"/>
        <v>1534.0143091951422</v>
      </c>
      <c r="O347" s="25">
        <v>20</v>
      </c>
      <c r="P347" s="25">
        <v>100</v>
      </c>
      <c r="Q347" s="25">
        <v>54.5</v>
      </c>
      <c r="R347" s="20">
        <v>3.4E-06</v>
      </c>
      <c r="Z347" s="31">
        <v>2.496</v>
      </c>
      <c r="AC347" s="31">
        <v>0.131</v>
      </c>
      <c r="AF347" s="28">
        <v>0</v>
      </c>
      <c r="AG347" s="27">
        <v>1534.0143091951422</v>
      </c>
    </row>
    <row r="348" spans="1:33" ht="12.75">
      <c r="A348" s="19">
        <f t="shared" si="43"/>
        <v>37095</v>
      </c>
      <c r="B348" s="26">
        <f t="shared" si="48"/>
        <v>204</v>
      </c>
      <c r="C348" s="22">
        <v>0.867824078</v>
      </c>
      <c r="D348" s="63">
        <v>0.867824078</v>
      </c>
      <c r="E348" s="23">
        <v>3383</v>
      </c>
      <c r="F348" s="29">
        <v>0</v>
      </c>
      <c r="G348" s="22">
        <v>40.1853615</v>
      </c>
      <c r="H348" s="22">
        <v>-78.23928347</v>
      </c>
      <c r="I348" s="30">
        <v>883.7</v>
      </c>
      <c r="J348" s="25">
        <f t="shared" si="46"/>
        <v>863.08</v>
      </c>
      <c r="K348" s="24">
        <f t="shared" si="44"/>
        <v>1332.0441374041704</v>
      </c>
      <c r="L348" s="24">
        <f t="shared" si="49"/>
        <v>1551.9441374041705</v>
      </c>
      <c r="M348" s="24">
        <f t="shared" si="45"/>
        <v>1546.8441374041704</v>
      </c>
      <c r="N348" s="27">
        <f t="shared" si="47"/>
        <v>1549.3941374041706</v>
      </c>
      <c r="O348" s="25">
        <v>20</v>
      </c>
      <c r="P348" s="25">
        <v>100</v>
      </c>
      <c r="Q348" s="25">
        <v>57.4</v>
      </c>
      <c r="Z348" s="31">
        <v>2.514</v>
      </c>
      <c r="AC348" s="31">
        <v>0.121</v>
      </c>
      <c r="AF348" s="28">
        <v>0</v>
      </c>
      <c r="AG348" s="27">
        <v>1549.3941374041706</v>
      </c>
    </row>
    <row r="349" spans="1:33" ht="12.75">
      <c r="A349" s="19">
        <f t="shared" si="43"/>
        <v>37095</v>
      </c>
      <c r="B349" s="26">
        <f t="shared" si="48"/>
        <v>204</v>
      </c>
      <c r="C349" s="22">
        <v>0.86793983</v>
      </c>
      <c r="D349" s="63">
        <v>0.86793983</v>
      </c>
      <c r="E349" s="23">
        <v>3393</v>
      </c>
      <c r="F349" s="29">
        <v>0</v>
      </c>
      <c r="G349" s="22">
        <v>40.18259511</v>
      </c>
      <c r="H349" s="22">
        <v>-78.23355121</v>
      </c>
      <c r="I349" s="30">
        <v>881.4</v>
      </c>
      <c r="J349" s="25">
        <f t="shared" si="46"/>
        <v>860.78</v>
      </c>
      <c r="K349" s="24">
        <f t="shared" si="44"/>
        <v>1354.2026647655166</v>
      </c>
      <c r="L349" s="24">
        <f t="shared" si="49"/>
        <v>1574.1026647655167</v>
      </c>
      <c r="M349" s="24">
        <f t="shared" si="45"/>
        <v>1569.0026647655166</v>
      </c>
      <c r="N349" s="27">
        <f t="shared" si="47"/>
        <v>1571.5526647655165</v>
      </c>
      <c r="O349" s="25">
        <v>19.9</v>
      </c>
      <c r="P349" s="25">
        <v>100</v>
      </c>
      <c r="Q349" s="25">
        <v>58.4</v>
      </c>
      <c r="S349" s="20">
        <v>0.0001597</v>
      </c>
      <c r="T349" s="20">
        <v>0.0001171</v>
      </c>
      <c r="U349" s="20">
        <v>7.402E-05</v>
      </c>
      <c r="V349" s="55">
        <v>822.6</v>
      </c>
      <c r="W349" s="55">
        <v>313.9</v>
      </c>
      <c r="X349" s="55">
        <v>307.4</v>
      </c>
      <c r="Y349" s="55">
        <v>19.1</v>
      </c>
      <c r="Z349" s="31">
        <v>2.545</v>
      </c>
      <c r="AC349" s="31">
        <v>0.111</v>
      </c>
      <c r="AF349" s="28">
        <v>0</v>
      </c>
      <c r="AG349" s="27">
        <v>1571.5526647655165</v>
      </c>
    </row>
    <row r="350" spans="1:33" ht="12.75">
      <c r="A350" s="19">
        <f t="shared" si="43"/>
        <v>37095</v>
      </c>
      <c r="B350" s="26">
        <f t="shared" si="48"/>
        <v>204</v>
      </c>
      <c r="C350" s="22">
        <v>0.868055582</v>
      </c>
      <c r="D350" s="63">
        <v>0.868055582</v>
      </c>
      <c r="E350" s="23">
        <v>3403</v>
      </c>
      <c r="F350" s="29">
        <v>0</v>
      </c>
      <c r="G350" s="22">
        <v>40.17945883</v>
      </c>
      <c r="H350" s="22">
        <v>-78.22793775</v>
      </c>
      <c r="I350" s="30">
        <v>879.8</v>
      </c>
      <c r="J350" s="25">
        <f t="shared" si="46"/>
        <v>859.18</v>
      </c>
      <c r="K350" s="24">
        <f t="shared" si="44"/>
        <v>1369.6522403693025</v>
      </c>
      <c r="L350" s="24">
        <f t="shared" si="49"/>
        <v>1589.5522403693026</v>
      </c>
      <c r="M350" s="24">
        <f t="shared" si="45"/>
        <v>1584.4522403693024</v>
      </c>
      <c r="N350" s="27">
        <f t="shared" si="47"/>
        <v>1587.0022403693024</v>
      </c>
      <c r="O350" s="25">
        <v>19.8</v>
      </c>
      <c r="P350" s="25">
        <v>100</v>
      </c>
      <c r="Q350" s="25">
        <v>61.5</v>
      </c>
      <c r="Z350" s="31">
        <v>2.496</v>
      </c>
      <c r="AC350" s="31">
        <v>0.121</v>
      </c>
      <c r="AF350" s="28">
        <v>0</v>
      </c>
      <c r="AG350" s="27">
        <v>1587.0022403693024</v>
      </c>
    </row>
    <row r="351" spans="1:33" ht="12.75">
      <c r="A351" s="19">
        <f t="shared" si="43"/>
        <v>37095</v>
      </c>
      <c r="B351" s="26">
        <f t="shared" si="48"/>
        <v>204</v>
      </c>
      <c r="C351" s="22">
        <v>0.868171275</v>
      </c>
      <c r="D351" s="63">
        <v>0.868171275</v>
      </c>
      <c r="E351" s="23">
        <v>3413</v>
      </c>
      <c r="F351" s="29">
        <v>0</v>
      </c>
      <c r="G351" s="22">
        <v>40.17595898</v>
      </c>
      <c r="H351" s="22">
        <v>-78.22274554</v>
      </c>
      <c r="I351" s="30">
        <v>882</v>
      </c>
      <c r="J351" s="25">
        <f t="shared" si="46"/>
        <v>861.38</v>
      </c>
      <c r="K351" s="24">
        <f t="shared" si="44"/>
        <v>1348.416476461537</v>
      </c>
      <c r="L351" s="24">
        <f t="shared" si="49"/>
        <v>1568.3164764615371</v>
      </c>
      <c r="M351" s="24">
        <f t="shared" si="45"/>
        <v>1563.216476461537</v>
      </c>
      <c r="N351" s="27">
        <f t="shared" si="47"/>
        <v>1565.766476461537</v>
      </c>
      <c r="O351" s="25">
        <v>20.3</v>
      </c>
      <c r="P351" s="25">
        <v>100</v>
      </c>
      <c r="Q351" s="25">
        <v>60.9</v>
      </c>
      <c r="Z351" s="31">
        <v>2.496</v>
      </c>
      <c r="AC351" s="31">
        <v>0.111</v>
      </c>
      <c r="AF351" s="28">
        <v>0</v>
      </c>
      <c r="AG351" s="27">
        <v>1565.766476461537</v>
      </c>
    </row>
    <row r="352" spans="1:33" ht="12.75">
      <c r="A352" s="19">
        <f t="shared" si="43"/>
        <v>37095</v>
      </c>
      <c r="B352" s="26">
        <f t="shared" si="48"/>
        <v>204</v>
      </c>
      <c r="C352" s="22">
        <v>0.868287027</v>
      </c>
      <c r="D352" s="63">
        <v>0.868287027</v>
      </c>
      <c r="E352" s="23">
        <v>3423</v>
      </c>
      <c r="F352" s="29">
        <v>0</v>
      </c>
      <c r="G352" s="22">
        <v>40.17195102</v>
      </c>
      <c r="H352" s="22">
        <v>-78.21771788</v>
      </c>
      <c r="I352" s="30">
        <v>879.2</v>
      </c>
      <c r="J352" s="25">
        <f t="shared" si="46"/>
        <v>858.58</v>
      </c>
      <c r="K352" s="24">
        <f t="shared" si="44"/>
        <v>1375.4532498535425</v>
      </c>
      <c r="L352" s="24">
        <f t="shared" si="49"/>
        <v>1595.3532498535426</v>
      </c>
      <c r="M352" s="24">
        <f t="shared" si="45"/>
        <v>1590.2532498535425</v>
      </c>
      <c r="N352" s="27">
        <f t="shared" si="47"/>
        <v>1592.8032498535426</v>
      </c>
      <c r="O352" s="25">
        <v>19.8</v>
      </c>
      <c r="P352" s="25">
        <v>100</v>
      </c>
      <c r="Q352" s="25">
        <v>65.9</v>
      </c>
      <c r="S352" s="20">
        <v>0.0001556</v>
      </c>
      <c r="T352" s="20">
        <v>0.0001142</v>
      </c>
      <c r="U352" s="20">
        <v>7.067E-05</v>
      </c>
      <c r="V352" s="55">
        <v>820</v>
      </c>
      <c r="W352" s="55">
        <v>313.9</v>
      </c>
      <c r="X352" s="55">
        <v>307.5</v>
      </c>
      <c r="Y352" s="55">
        <v>18.9</v>
      </c>
      <c r="Z352" s="31">
        <v>2.461</v>
      </c>
      <c r="AC352" s="31">
        <v>0.131</v>
      </c>
      <c r="AF352" s="28">
        <v>0</v>
      </c>
      <c r="AG352" s="27">
        <v>1592.8032498535426</v>
      </c>
    </row>
    <row r="353" spans="1:33" ht="12.75">
      <c r="A353" s="19">
        <f t="shared" si="43"/>
        <v>37095</v>
      </c>
      <c r="B353" s="26">
        <f t="shared" si="48"/>
        <v>204</v>
      </c>
      <c r="C353" s="22">
        <v>0.868402779</v>
      </c>
      <c r="D353" s="63">
        <v>0.868402779</v>
      </c>
      <c r="E353" s="23">
        <v>3433</v>
      </c>
      <c r="F353" s="29">
        <v>0</v>
      </c>
      <c r="G353" s="22">
        <v>40.16770218</v>
      </c>
      <c r="H353" s="22">
        <v>-78.2126553</v>
      </c>
      <c r="I353" s="30">
        <v>879.3</v>
      </c>
      <c r="J353" s="25">
        <f t="shared" si="46"/>
        <v>858.68</v>
      </c>
      <c r="K353" s="24">
        <f t="shared" si="44"/>
        <v>1374.4861334726352</v>
      </c>
      <c r="L353" s="24">
        <f t="shared" si="49"/>
        <v>1594.3861334726353</v>
      </c>
      <c r="M353" s="24">
        <f t="shared" si="45"/>
        <v>1589.2861334726351</v>
      </c>
      <c r="N353" s="27">
        <f t="shared" si="47"/>
        <v>1591.836133472635</v>
      </c>
      <c r="O353" s="25">
        <v>19.9</v>
      </c>
      <c r="P353" s="25">
        <v>100</v>
      </c>
      <c r="Q353" s="25">
        <v>64</v>
      </c>
      <c r="R353" s="20">
        <v>1.99E-06</v>
      </c>
      <c r="Z353" s="31">
        <v>2.54</v>
      </c>
      <c r="AC353" s="31">
        <v>0.111</v>
      </c>
      <c r="AF353" s="28">
        <v>0</v>
      </c>
      <c r="AG353" s="27">
        <v>1591.836133472635</v>
      </c>
    </row>
    <row r="354" spans="1:33" ht="12.75">
      <c r="A354" s="19">
        <f t="shared" si="43"/>
        <v>37095</v>
      </c>
      <c r="B354" s="26">
        <f t="shared" si="48"/>
        <v>204</v>
      </c>
      <c r="C354" s="22">
        <v>0.868518531</v>
      </c>
      <c r="D354" s="63">
        <v>0.868518531</v>
      </c>
      <c r="E354" s="23">
        <v>3443</v>
      </c>
      <c r="F354" s="29">
        <v>0</v>
      </c>
      <c r="G354" s="22">
        <v>40.16349259</v>
      </c>
      <c r="H354" s="22">
        <v>-78.2075705</v>
      </c>
      <c r="I354" s="30">
        <v>879.3</v>
      </c>
      <c r="J354" s="25">
        <f t="shared" si="46"/>
        <v>858.68</v>
      </c>
      <c r="K354" s="24">
        <f t="shared" si="44"/>
        <v>1374.4861334726352</v>
      </c>
      <c r="L354" s="24">
        <f t="shared" si="49"/>
        <v>1594.3861334726353</v>
      </c>
      <c r="M354" s="24">
        <f t="shared" si="45"/>
        <v>1589.2861334726351</v>
      </c>
      <c r="N354" s="27">
        <f t="shared" si="47"/>
        <v>1591.836133472635</v>
      </c>
      <c r="O354" s="25">
        <v>19.9</v>
      </c>
      <c r="P354" s="25">
        <v>100</v>
      </c>
      <c r="Q354" s="25">
        <v>65.3</v>
      </c>
      <c r="Z354" s="31">
        <v>2.594</v>
      </c>
      <c r="AC354" s="31">
        <v>0.131</v>
      </c>
      <c r="AF354" s="28">
        <v>0</v>
      </c>
      <c r="AG354" s="27">
        <v>1591.836133472635</v>
      </c>
    </row>
    <row r="355" spans="1:33" ht="12.75">
      <c r="A355" s="19">
        <f t="shared" si="43"/>
        <v>37095</v>
      </c>
      <c r="B355" s="26">
        <f t="shared" si="48"/>
        <v>204</v>
      </c>
      <c r="C355" s="22">
        <v>0.868634284</v>
      </c>
      <c r="D355" s="63">
        <v>0.868634284</v>
      </c>
      <c r="E355" s="23">
        <v>3453</v>
      </c>
      <c r="F355" s="29">
        <v>0</v>
      </c>
      <c r="G355" s="22">
        <v>40.15939555</v>
      </c>
      <c r="H355" s="22">
        <v>-78.20261373</v>
      </c>
      <c r="I355" s="30">
        <v>884.6</v>
      </c>
      <c r="J355" s="25">
        <f t="shared" si="46"/>
        <v>863.98</v>
      </c>
      <c r="K355" s="24">
        <f t="shared" si="44"/>
        <v>1323.3894793016002</v>
      </c>
      <c r="L355" s="24">
        <f t="shared" si="49"/>
        <v>1543.2894793016003</v>
      </c>
      <c r="M355" s="24">
        <f t="shared" si="45"/>
        <v>1538.1894793016002</v>
      </c>
      <c r="N355" s="27">
        <f t="shared" si="47"/>
        <v>1540.7394793016</v>
      </c>
      <c r="O355" s="25">
        <v>20.7</v>
      </c>
      <c r="P355" s="25">
        <v>100</v>
      </c>
      <c r="Q355" s="25">
        <v>64.9</v>
      </c>
      <c r="S355" s="20">
        <v>0.0001528</v>
      </c>
      <c r="T355" s="20">
        <v>0.000112</v>
      </c>
      <c r="U355" s="20">
        <v>6.996E-05</v>
      </c>
      <c r="V355" s="55">
        <v>818.2</v>
      </c>
      <c r="W355" s="55">
        <v>313.9</v>
      </c>
      <c r="X355" s="55">
        <v>307.5</v>
      </c>
      <c r="Y355" s="55">
        <v>18.7</v>
      </c>
      <c r="Z355" s="31">
        <v>2.445</v>
      </c>
      <c r="AC355" s="31">
        <v>0.131</v>
      </c>
      <c r="AF355" s="28">
        <v>0</v>
      </c>
      <c r="AG355" s="27">
        <v>1540.7394793016</v>
      </c>
    </row>
    <row r="356" spans="1:33" ht="12.75">
      <c r="A356" s="19">
        <f t="shared" si="43"/>
        <v>37095</v>
      </c>
      <c r="B356" s="26">
        <f t="shared" si="48"/>
        <v>204</v>
      </c>
      <c r="C356" s="22">
        <v>0.868749976</v>
      </c>
      <c r="D356" s="63">
        <v>0.868749976</v>
      </c>
      <c r="E356" s="23">
        <v>3463</v>
      </c>
      <c r="F356" s="29">
        <v>0</v>
      </c>
      <c r="G356" s="22">
        <v>40.1550063</v>
      </c>
      <c r="H356" s="22">
        <v>-78.19747898</v>
      </c>
      <c r="I356" s="30">
        <v>886.9</v>
      </c>
      <c r="J356" s="25">
        <f t="shared" si="46"/>
        <v>866.28</v>
      </c>
      <c r="K356" s="24">
        <f t="shared" si="44"/>
        <v>1301.3129134619226</v>
      </c>
      <c r="L356" s="24">
        <f t="shared" si="49"/>
        <v>1521.2129134619227</v>
      </c>
      <c r="M356" s="24">
        <f t="shared" si="45"/>
        <v>1516.1129134619225</v>
      </c>
      <c r="N356" s="27">
        <f t="shared" si="47"/>
        <v>1518.6629134619225</v>
      </c>
      <c r="O356" s="25">
        <v>21.5</v>
      </c>
      <c r="P356" s="25">
        <v>100</v>
      </c>
      <c r="Q356" s="25">
        <v>67.9</v>
      </c>
      <c r="Z356" s="31">
        <v>2.544</v>
      </c>
      <c r="AC356" s="31">
        <v>0.111</v>
      </c>
      <c r="AF356" s="28">
        <v>0</v>
      </c>
      <c r="AG356" s="27">
        <v>1518.6629134619225</v>
      </c>
    </row>
    <row r="357" spans="1:33" ht="12.75">
      <c r="A357" s="19">
        <f t="shared" si="43"/>
        <v>37095</v>
      </c>
      <c r="B357" s="26">
        <f t="shared" si="48"/>
        <v>204</v>
      </c>
      <c r="C357" s="22">
        <v>0.868865728</v>
      </c>
      <c r="D357" s="63">
        <v>0.868865728</v>
      </c>
      <c r="E357" s="23">
        <v>3473</v>
      </c>
      <c r="F357" s="29">
        <v>0</v>
      </c>
      <c r="G357" s="22">
        <v>40.15045649</v>
      </c>
      <c r="H357" s="22">
        <v>-78.19211606</v>
      </c>
      <c r="I357" s="30">
        <v>878.6</v>
      </c>
      <c r="J357" s="25">
        <f t="shared" si="46"/>
        <v>857.98</v>
      </c>
      <c r="K357" s="24">
        <f t="shared" si="44"/>
        <v>1381.258314664686</v>
      </c>
      <c r="L357" s="24">
        <f t="shared" si="49"/>
        <v>1601.158314664686</v>
      </c>
      <c r="M357" s="24">
        <f t="shared" si="45"/>
        <v>1596.058314664686</v>
      </c>
      <c r="N357" s="27">
        <f t="shared" si="47"/>
        <v>1598.608314664686</v>
      </c>
      <c r="O357" s="25">
        <v>19.9</v>
      </c>
      <c r="P357" s="25">
        <v>100</v>
      </c>
      <c r="Q357" s="25">
        <v>69.5</v>
      </c>
      <c r="Z357" s="31">
        <v>2.585</v>
      </c>
      <c r="AC357" s="31">
        <v>0.122</v>
      </c>
      <c r="AF357" s="28">
        <v>0</v>
      </c>
      <c r="AG357" s="27">
        <v>1598.608314664686</v>
      </c>
    </row>
    <row r="358" spans="1:33" ht="12.75">
      <c r="A358" s="19">
        <f t="shared" si="43"/>
        <v>37095</v>
      </c>
      <c r="B358" s="26">
        <f t="shared" si="48"/>
        <v>204</v>
      </c>
      <c r="C358" s="22">
        <v>0.868981481</v>
      </c>
      <c r="D358" s="63">
        <v>0.868981481</v>
      </c>
      <c r="E358" s="23">
        <v>3483</v>
      </c>
      <c r="F358" s="29">
        <v>0</v>
      </c>
      <c r="G358" s="22">
        <v>40.14532515</v>
      </c>
      <c r="H358" s="22">
        <v>-78.18616575</v>
      </c>
      <c r="I358" s="30">
        <v>882.5</v>
      </c>
      <c r="J358" s="25">
        <f t="shared" si="46"/>
        <v>861.88</v>
      </c>
      <c r="K358" s="24">
        <f t="shared" si="44"/>
        <v>1343.5977308253455</v>
      </c>
      <c r="L358" s="24">
        <f t="shared" si="49"/>
        <v>1563.4977308253456</v>
      </c>
      <c r="M358" s="24">
        <f t="shared" si="45"/>
        <v>1558.3977308253454</v>
      </c>
      <c r="N358" s="27">
        <f t="shared" si="47"/>
        <v>1560.9477308253454</v>
      </c>
      <c r="O358" s="25">
        <v>20.3</v>
      </c>
      <c r="P358" s="25">
        <v>100</v>
      </c>
      <c r="Q358" s="25">
        <v>67.9</v>
      </c>
      <c r="S358" s="20">
        <v>0.0001521</v>
      </c>
      <c r="T358" s="20">
        <v>0.0001127</v>
      </c>
      <c r="U358" s="20">
        <v>6.97E-05</v>
      </c>
      <c r="V358" s="55">
        <v>821.9</v>
      </c>
      <c r="W358" s="55">
        <v>313.9</v>
      </c>
      <c r="X358" s="55">
        <v>307.5</v>
      </c>
      <c r="Y358" s="55">
        <v>18.5</v>
      </c>
      <c r="Z358" s="31">
        <v>2.616</v>
      </c>
      <c r="AC358" s="31">
        <v>0.101</v>
      </c>
      <c r="AF358" s="28">
        <v>0</v>
      </c>
      <c r="AG358" s="27">
        <v>1560.9477308253454</v>
      </c>
    </row>
    <row r="359" spans="1:33" ht="12.75">
      <c r="A359" s="19">
        <f t="shared" si="43"/>
        <v>37095</v>
      </c>
      <c r="B359" s="26">
        <f t="shared" si="48"/>
        <v>204</v>
      </c>
      <c r="C359" s="22">
        <v>0.869097233</v>
      </c>
      <c r="D359" s="63">
        <v>0.869097233</v>
      </c>
      <c r="E359" s="23">
        <v>3493</v>
      </c>
      <c r="F359" s="29">
        <v>0</v>
      </c>
      <c r="G359" s="22">
        <v>40.14115181</v>
      </c>
      <c r="H359" s="22">
        <v>-78.18138544</v>
      </c>
      <c r="I359" s="30">
        <v>882.5</v>
      </c>
      <c r="J359" s="25">
        <f t="shared" si="46"/>
        <v>861.88</v>
      </c>
      <c r="K359" s="24">
        <f t="shared" si="44"/>
        <v>1343.5977308253455</v>
      </c>
      <c r="L359" s="24">
        <f t="shared" si="49"/>
        <v>1563.4977308253456</v>
      </c>
      <c r="M359" s="24">
        <f t="shared" si="45"/>
        <v>1558.3977308253454</v>
      </c>
      <c r="N359" s="27">
        <f t="shared" si="47"/>
        <v>1560.9477308253454</v>
      </c>
      <c r="O359" s="25">
        <v>20.5</v>
      </c>
      <c r="P359" s="25">
        <v>100</v>
      </c>
      <c r="Q359" s="25">
        <v>63.4</v>
      </c>
      <c r="R359" s="20">
        <v>3.27E-06</v>
      </c>
      <c r="Z359" s="31">
        <v>2.544</v>
      </c>
      <c r="AC359" s="31">
        <v>0.121</v>
      </c>
      <c r="AF359" s="28">
        <v>0</v>
      </c>
      <c r="AG359" s="27">
        <v>1560.9477308253454</v>
      </c>
    </row>
    <row r="360" spans="1:33" ht="12.75">
      <c r="A360" s="19">
        <f t="shared" si="43"/>
        <v>37095</v>
      </c>
      <c r="B360" s="26">
        <f t="shared" si="48"/>
        <v>204</v>
      </c>
      <c r="C360" s="22">
        <v>0.869212985</v>
      </c>
      <c r="D360" s="63">
        <v>0.869212985</v>
      </c>
      <c r="E360" s="23">
        <v>3503</v>
      </c>
      <c r="F360" s="29">
        <v>0</v>
      </c>
      <c r="G360" s="22">
        <v>40.13658745</v>
      </c>
      <c r="H360" s="22">
        <v>-78.17623699</v>
      </c>
      <c r="I360" s="30">
        <v>882.5</v>
      </c>
      <c r="J360" s="25">
        <f t="shared" si="46"/>
        <v>861.88</v>
      </c>
      <c r="K360" s="24">
        <f t="shared" si="44"/>
        <v>1343.5977308253455</v>
      </c>
      <c r="L360" s="24">
        <f t="shared" si="49"/>
        <v>1563.4977308253456</v>
      </c>
      <c r="M360" s="24">
        <f t="shared" si="45"/>
        <v>1558.3977308253454</v>
      </c>
      <c r="N360" s="27">
        <f t="shared" si="47"/>
        <v>1560.9477308253454</v>
      </c>
      <c r="O360" s="25">
        <v>20.9</v>
      </c>
      <c r="P360" s="25">
        <v>100</v>
      </c>
      <c r="Q360" s="25">
        <v>64.9</v>
      </c>
      <c r="Z360" s="31">
        <v>2.456</v>
      </c>
      <c r="AC360" s="31">
        <v>0.131</v>
      </c>
      <c r="AF360" s="28">
        <v>0</v>
      </c>
      <c r="AG360" s="27">
        <v>1560.9477308253454</v>
      </c>
    </row>
    <row r="361" spans="1:33" ht="12.75">
      <c r="A361" s="19">
        <f t="shared" si="43"/>
        <v>37095</v>
      </c>
      <c r="B361" s="26">
        <f t="shared" si="48"/>
        <v>204</v>
      </c>
      <c r="C361" s="22">
        <v>0.869328678</v>
      </c>
      <c r="D361" s="63">
        <v>0.869328678</v>
      </c>
      <c r="E361" s="23">
        <v>3513</v>
      </c>
      <c r="F361" s="29">
        <v>0</v>
      </c>
      <c r="G361" s="22">
        <v>40.13188048</v>
      </c>
      <c r="H361" s="22">
        <v>-78.17088968</v>
      </c>
      <c r="I361" s="30">
        <v>884.3</v>
      </c>
      <c r="J361" s="25">
        <f t="shared" si="46"/>
        <v>863.68</v>
      </c>
      <c r="K361" s="24">
        <f t="shared" si="44"/>
        <v>1326.2733632100535</v>
      </c>
      <c r="L361" s="24">
        <f t="shared" si="49"/>
        <v>1546.1733632100536</v>
      </c>
      <c r="M361" s="24">
        <f t="shared" si="45"/>
        <v>1541.0733632100535</v>
      </c>
      <c r="N361" s="27">
        <f t="shared" si="47"/>
        <v>1543.6233632100534</v>
      </c>
      <c r="O361" s="25">
        <v>20.8</v>
      </c>
      <c r="P361" s="25">
        <v>100</v>
      </c>
      <c r="Q361" s="25">
        <v>64.9</v>
      </c>
      <c r="S361" s="20">
        <v>0.0001486</v>
      </c>
      <c r="T361" s="20">
        <v>0.0001092</v>
      </c>
      <c r="U361" s="20">
        <v>6.872E-05</v>
      </c>
      <c r="V361" s="55">
        <v>821.1</v>
      </c>
      <c r="W361" s="55">
        <v>314</v>
      </c>
      <c r="X361" s="55">
        <v>307.6</v>
      </c>
      <c r="Y361" s="55">
        <v>18.3</v>
      </c>
      <c r="Z361" s="31">
        <v>2.564</v>
      </c>
      <c r="AC361" s="31">
        <v>0.13</v>
      </c>
      <c r="AF361" s="28">
        <v>0</v>
      </c>
      <c r="AG361" s="27">
        <v>1543.6233632100534</v>
      </c>
    </row>
    <row r="362" spans="1:33" ht="12.75">
      <c r="A362" s="19">
        <f t="shared" si="43"/>
        <v>37095</v>
      </c>
      <c r="B362" s="26">
        <f t="shared" si="48"/>
        <v>204</v>
      </c>
      <c r="C362" s="22">
        <v>0.86944443</v>
      </c>
      <c r="D362" s="63">
        <v>0.86944443</v>
      </c>
      <c r="E362" s="23">
        <v>3523</v>
      </c>
      <c r="F362" s="29">
        <v>0</v>
      </c>
      <c r="G362" s="22">
        <v>40.12721492</v>
      </c>
      <c r="H362" s="22">
        <v>-78.16549129</v>
      </c>
      <c r="I362" s="30">
        <v>882.9</v>
      </c>
      <c r="J362" s="25">
        <f t="shared" si="46"/>
        <v>862.28</v>
      </c>
      <c r="K362" s="24">
        <f t="shared" si="44"/>
        <v>1339.7447466378082</v>
      </c>
      <c r="L362" s="24">
        <f t="shared" si="49"/>
        <v>1559.6447466378083</v>
      </c>
      <c r="M362" s="24">
        <f t="shared" si="45"/>
        <v>1554.5447466378082</v>
      </c>
      <c r="N362" s="27">
        <f t="shared" si="47"/>
        <v>1557.0947466378084</v>
      </c>
      <c r="O362" s="25">
        <v>20.6</v>
      </c>
      <c r="P362" s="25">
        <v>100</v>
      </c>
      <c r="Q362" s="25">
        <v>69.9</v>
      </c>
      <c r="Z362" s="31">
        <v>2.565</v>
      </c>
      <c r="AC362" s="31">
        <v>0.096</v>
      </c>
      <c r="AF362" s="28">
        <v>0</v>
      </c>
      <c r="AG362" s="27">
        <v>1557.0947466378084</v>
      </c>
    </row>
    <row r="363" spans="1:33" ht="12.75">
      <c r="A363" s="19">
        <f t="shared" si="43"/>
        <v>37095</v>
      </c>
      <c r="B363" s="26">
        <f t="shared" si="48"/>
        <v>204</v>
      </c>
      <c r="C363" s="22">
        <v>0.869560182</v>
      </c>
      <c r="D363" s="63">
        <v>0.869560182</v>
      </c>
      <c r="E363" s="23">
        <v>3533</v>
      </c>
      <c r="F363" s="29">
        <v>0</v>
      </c>
      <c r="G363" s="22">
        <v>40.12235689</v>
      </c>
      <c r="H363" s="22">
        <v>-78.16001852</v>
      </c>
      <c r="I363" s="30">
        <v>883.7</v>
      </c>
      <c r="J363" s="25">
        <f t="shared" si="46"/>
        <v>863.08</v>
      </c>
      <c r="K363" s="24">
        <f t="shared" si="44"/>
        <v>1332.0441374041704</v>
      </c>
      <c r="L363" s="24">
        <f t="shared" si="49"/>
        <v>1551.9441374041705</v>
      </c>
      <c r="M363" s="24">
        <f t="shared" si="45"/>
        <v>1546.8441374041704</v>
      </c>
      <c r="N363" s="27">
        <f t="shared" si="47"/>
        <v>1549.3941374041706</v>
      </c>
      <c r="O363" s="25">
        <v>20.4</v>
      </c>
      <c r="P363" s="25">
        <v>100</v>
      </c>
      <c r="Q363" s="25">
        <v>66.9</v>
      </c>
      <c r="Z363" s="31">
        <v>2.496</v>
      </c>
      <c r="AC363" s="31">
        <v>0.112</v>
      </c>
      <c r="AF363" s="28">
        <v>0</v>
      </c>
      <c r="AG363" s="27">
        <v>1549.3941374041706</v>
      </c>
    </row>
    <row r="364" spans="1:33" ht="12.75">
      <c r="A364" s="19">
        <f t="shared" si="43"/>
        <v>37095</v>
      </c>
      <c r="B364" s="26">
        <f t="shared" si="48"/>
        <v>204</v>
      </c>
      <c r="C364" s="22">
        <v>0.869675934</v>
      </c>
      <c r="D364" s="63">
        <v>0.869675934</v>
      </c>
      <c r="E364" s="23">
        <v>3543</v>
      </c>
      <c r="F364" s="29">
        <v>0</v>
      </c>
      <c r="G364" s="22">
        <v>40.11740417</v>
      </c>
      <c r="H364" s="22">
        <v>-78.15463758</v>
      </c>
      <c r="I364" s="30">
        <v>885.3</v>
      </c>
      <c r="J364" s="25">
        <f t="shared" si="46"/>
        <v>864.68</v>
      </c>
      <c r="K364" s="24">
        <f t="shared" si="44"/>
        <v>1316.6643091951423</v>
      </c>
      <c r="L364" s="24">
        <f t="shared" si="49"/>
        <v>1536.5643091951424</v>
      </c>
      <c r="M364" s="24">
        <f t="shared" si="45"/>
        <v>1531.4643091951423</v>
      </c>
      <c r="N364" s="27">
        <f t="shared" si="47"/>
        <v>1534.0143091951422</v>
      </c>
      <c r="O364" s="25">
        <v>20.8</v>
      </c>
      <c r="P364" s="25">
        <v>100</v>
      </c>
      <c r="Q364" s="25">
        <v>66.6</v>
      </c>
      <c r="S364" s="20">
        <v>0.000146</v>
      </c>
      <c r="T364" s="20">
        <v>0.0001066</v>
      </c>
      <c r="U364" s="20">
        <v>6.512E-05</v>
      </c>
      <c r="V364" s="55">
        <v>822.7</v>
      </c>
      <c r="W364" s="55">
        <v>314</v>
      </c>
      <c r="X364" s="55">
        <v>307.6</v>
      </c>
      <c r="Y364" s="55">
        <v>18.3</v>
      </c>
      <c r="Z364" s="31">
        <v>2.514</v>
      </c>
      <c r="AC364" s="31">
        <v>0.114</v>
      </c>
      <c r="AF364" s="28">
        <v>0</v>
      </c>
      <c r="AG364" s="27">
        <v>1534.0143091951422</v>
      </c>
    </row>
    <row r="365" spans="1:33" ht="12.75">
      <c r="A365" s="19">
        <f t="shared" si="43"/>
        <v>37095</v>
      </c>
      <c r="B365" s="26">
        <f t="shared" si="48"/>
        <v>204</v>
      </c>
      <c r="C365" s="22">
        <v>0.869791687</v>
      </c>
      <c r="D365" s="63">
        <v>0.869791687</v>
      </c>
      <c r="E365" s="23">
        <v>3553</v>
      </c>
      <c r="F365" s="29">
        <v>0</v>
      </c>
      <c r="G365" s="22">
        <v>40.11260434</v>
      </c>
      <c r="H365" s="22">
        <v>-78.14946868</v>
      </c>
      <c r="I365" s="30">
        <v>885</v>
      </c>
      <c r="J365" s="25">
        <f t="shared" si="46"/>
        <v>864.38</v>
      </c>
      <c r="K365" s="24">
        <f t="shared" si="44"/>
        <v>1319.5458580559073</v>
      </c>
      <c r="L365" s="24">
        <f t="shared" si="49"/>
        <v>1539.4458580559074</v>
      </c>
      <c r="M365" s="24">
        <f t="shared" si="45"/>
        <v>1534.3458580559072</v>
      </c>
      <c r="N365" s="27">
        <f t="shared" si="47"/>
        <v>1536.8958580559074</v>
      </c>
      <c r="O365" s="25">
        <v>20.6</v>
      </c>
      <c r="P365" s="25">
        <v>100</v>
      </c>
      <c r="Q365" s="25">
        <v>65.8</v>
      </c>
      <c r="R365" s="20">
        <v>6.4E-06</v>
      </c>
      <c r="Z365" s="31">
        <v>2.545</v>
      </c>
      <c r="AC365" s="31">
        <v>0.161</v>
      </c>
      <c r="AF365" s="28">
        <v>0</v>
      </c>
      <c r="AG365" s="27">
        <v>1536.8958580559074</v>
      </c>
    </row>
    <row r="366" spans="1:33" ht="12.75">
      <c r="A366" s="19">
        <f t="shared" si="43"/>
        <v>37095</v>
      </c>
      <c r="B366" s="26">
        <f t="shared" si="48"/>
        <v>204</v>
      </c>
      <c r="C366" s="22">
        <v>0.869907379</v>
      </c>
      <c r="D366" s="63">
        <v>0.869907379</v>
      </c>
      <c r="E366" s="23">
        <v>3563</v>
      </c>
      <c r="F366" s="29">
        <v>0</v>
      </c>
      <c r="G366" s="22">
        <v>40.10780729</v>
      </c>
      <c r="H366" s="22">
        <v>-78.14431495</v>
      </c>
      <c r="I366" s="30">
        <v>885.1</v>
      </c>
      <c r="J366" s="25">
        <f t="shared" si="46"/>
        <v>864.48</v>
      </c>
      <c r="K366" s="24">
        <f t="shared" si="44"/>
        <v>1318.5852306619881</v>
      </c>
      <c r="L366" s="24">
        <f t="shared" si="49"/>
        <v>1538.4852306619882</v>
      </c>
      <c r="M366" s="24">
        <f t="shared" si="45"/>
        <v>1533.385230661988</v>
      </c>
      <c r="N366" s="27">
        <f t="shared" si="47"/>
        <v>1535.935230661988</v>
      </c>
      <c r="O366" s="25">
        <v>20.5</v>
      </c>
      <c r="P366" s="25">
        <v>100</v>
      </c>
      <c r="Q366" s="25">
        <v>67.9</v>
      </c>
      <c r="Z366" s="31">
        <v>2.496</v>
      </c>
      <c r="AC366" s="31">
        <v>0.121</v>
      </c>
      <c r="AF366" s="28">
        <v>0</v>
      </c>
      <c r="AG366" s="27">
        <v>1535.935230661988</v>
      </c>
    </row>
    <row r="367" spans="1:33" ht="12.75">
      <c r="A367" s="19">
        <f t="shared" si="43"/>
        <v>37095</v>
      </c>
      <c r="B367" s="26">
        <f t="shared" si="48"/>
        <v>204</v>
      </c>
      <c r="C367" s="22">
        <v>0.870023131</v>
      </c>
      <c r="D367" s="63">
        <v>0.870023131</v>
      </c>
      <c r="E367" s="23">
        <v>3573</v>
      </c>
      <c r="F367" s="29">
        <v>0</v>
      </c>
      <c r="G367" s="22">
        <v>40.10294217</v>
      </c>
      <c r="H367" s="22">
        <v>-78.13918486</v>
      </c>
      <c r="I367" s="30">
        <v>886.2</v>
      </c>
      <c r="J367" s="25">
        <f t="shared" si="46"/>
        <v>865.58</v>
      </c>
      <c r="K367" s="24">
        <f t="shared" si="44"/>
        <v>1308.0256573060462</v>
      </c>
      <c r="L367" s="24">
        <f t="shared" si="49"/>
        <v>1527.9256573060463</v>
      </c>
      <c r="M367" s="24">
        <f t="shared" si="45"/>
        <v>1522.8256573060462</v>
      </c>
      <c r="N367" s="27">
        <f t="shared" si="47"/>
        <v>1525.3756573060464</v>
      </c>
      <c r="O367" s="25">
        <v>20.7</v>
      </c>
      <c r="P367" s="25">
        <v>100</v>
      </c>
      <c r="Q367" s="25">
        <v>66.4</v>
      </c>
      <c r="S367" s="20">
        <v>0.0001335</v>
      </c>
      <c r="T367" s="20">
        <v>9.787E-05</v>
      </c>
      <c r="U367" s="20">
        <v>5.996E-05</v>
      </c>
      <c r="V367" s="55">
        <v>823.7</v>
      </c>
      <c r="W367" s="55">
        <v>314</v>
      </c>
      <c r="X367" s="55">
        <v>307.6</v>
      </c>
      <c r="Y367" s="55">
        <v>18.2</v>
      </c>
      <c r="Z367" s="31">
        <v>2.496</v>
      </c>
      <c r="AC367" s="31">
        <v>0.121</v>
      </c>
      <c r="AF367" s="28">
        <v>0</v>
      </c>
      <c r="AG367" s="27">
        <v>1525.3756573060464</v>
      </c>
    </row>
    <row r="368" spans="1:33" ht="12.75">
      <c r="A368" s="19">
        <f t="shared" si="43"/>
        <v>37095</v>
      </c>
      <c r="B368" s="26">
        <f t="shared" si="48"/>
        <v>204</v>
      </c>
      <c r="C368" s="22">
        <v>0.870138884</v>
      </c>
      <c r="D368" s="63">
        <v>0.870138884</v>
      </c>
      <c r="E368" s="23">
        <v>3583</v>
      </c>
      <c r="F368" s="29">
        <v>0</v>
      </c>
      <c r="G368" s="22">
        <v>40.09823714</v>
      </c>
      <c r="H368" s="22">
        <v>-78.13401342</v>
      </c>
      <c r="I368" s="30">
        <v>887.5</v>
      </c>
      <c r="J368" s="25">
        <f t="shared" si="46"/>
        <v>866.88</v>
      </c>
      <c r="K368" s="24">
        <f t="shared" si="44"/>
        <v>1295.563448874417</v>
      </c>
      <c r="L368" s="24">
        <f t="shared" si="49"/>
        <v>1515.463448874417</v>
      </c>
      <c r="M368" s="24">
        <f t="shared" si="45"/>
        <v>1510.363448874417</v>
      </c>
      <c r="N368" s="27">
        <f t="shared" si="47"/>
        <v>1512.913448874417</v>
      </c>
      <c r="O368" s="25">
        <v>20.7</v>
      </c>
      <c r="P368" s="25">
        <v>100</v>
      </c>
      <c r="Q368" s="25">
        <v>66.5</v>
      </c>
      <c r="Z368" s="31">
        <v>2.461</v>
      </c>
      <c r="AC368" s="31">
        <v>0.122</v>
      </c>
      <c r="AF368" s="28">
        <v>10</v>
      </c>
      <c r="AG368" s="27">
        <v>1512.913448874417</v>
      </c>
    </row>
    <row r="369" spans="1:33" ht="12.75">
      <c r="A369" s="19">
        <f t="shared" si="43"/>
        <v>37095</v>
      </c>
      <c r="B369" s="26">
        <f t="shared" si="48"/>
        <v>204</v>
      </c>
      <c r="C369" s="22">
        <v>0.870254636</v>
      </c>
      <c r="D369" s="63">
        <v>0.870254636</v>
      </c>
      <c r="E369" s="23">
        <v>3593</v>
      </c>
      <c r="F369" s="29">
        <v>0</v>
      </c>
      <c r="G369" s="22">
        <v>40.09355619</v>
      </c>
      <c r="H369" s="22">
        <v>-78.12866955</v>
      </c>
      <c r="I369" s="30">
        <v>889.7</v>
      </c>
      <c r="J369" s="25">
        <f t="shared" si="46"/>
        <v>869.08</v>
      </c>
      <c r="K369" s="24">
        <f t="shared" si="44"/>
        <v>1274.5160712865593</v>
      </c>
      <c r="L369" s="24">
        <f t="shared" si="49"/>
        <v>1494.4160712865594</v>
      </c>
      <c r="M369" s="24">
        <f t="shared" si="45"/>
        <v>1489.3160712865592</v>
      </c>
      <c r="N369" s="27">
        <f t="shared" si="47"/>
        <v>1491.8660712865594</v>
      </c>
      <c r="O369" s="25">
        <v>21</v>
      </c>
      <c r="P369" s="25">
        <v>100</v>
      </c>
      <c r="Q369" s="25">
        <v>65.9</v>
      </c>
      <c r="Z369" s="31">
        <v>2.54</v>
      </c>
      <c r="AC369" s="31">
        <v>0.121</v>
      </c>
      <c r="AF369" s="28">
        <v>10</v>
      </c>
      <c r="AG369" s="27">
        <v>1491.8660712865594</v>
      </c>
    </row>
    <row r="370" spans="1:33" ht="12.75">
      <c r="A370" s="19">
        <f t="shared" si="43"/>
        <v>37095</v>
      </c>
      <c r="B370" s="26">
        <f t="shared" si="48"/>
        <v>204</v>
      </c>
      <c r="C370" s="22">
        <v>0.870370388</v>
      </c>
      <c r="D370" s="63">
        <v>0.870370388</v>
      </c>
      <c r="E370" s="23">
        <v>3603</v>
      </c>
      <c r="F370" s="29">
        <v>0</v>
      </c>
      <c r="G370" s="22">
        <v>40.08890448</v>
      </c>
      <c r="H370" s="22">
        <v>-78.12324736</v>
      </c>
      <c r="I370" s="30">
        <v>891.2</v>
      </c>
      <c r="J370" s="25">
        <f t="shared" si="46"/>
        <v>870.58</v>
      </c>
      <c r="K370" s="24">
        <f t="shared" si="44"/>
        <v>1260.1961120476244</v>
      </c>
      <c r="L370" s="24">
        <f t="shared" si="49"/>
        <v>1480.0961120476245</v>
      </c>
      <c r="M370" s="24">
        <f t="shared" si="45"/>
        <v>1474.9961120476244</v>
      </c>
      <c r="N370" s="27">
        <f t="shared" si="47"/>
        <v>1477.5461120476243</v>
      </c>
      <c r="O370" s="25">
        <v>21.3</v>
      </c>
      <c r="P370" s="25">
        <v>100</v>
      </c>
      <c r="Q370" s="25">
        <v>66.7</v>
      </c>
      <c r="S370" s="20">
        <v>0.0001314</v>
      </c>
      <c r="T370" s="20">
        <v>9.527E-05</v>
      </c>
      <c r="U370" s="20">
        <v>5.9E-05</v>
      </c>
      <c r="V370" s="55">
        <v>827.4</v>
      </c>
      <c r="W370" s="55">
        <v>314</v>
      </c>
      <c r="X370" s="55">
        <v>307.7</v>
      </c>
      <c r="Y370" s="55">
        <v>18.3</v>
      </c>
      <c r="Z370" s="31">
        <v>2.594</v>
      </c>
      <c r="AC370" s="31">
        <v>0.141</v>
      </c>
      <c r="AF370" s="28">
        <v>10</v>
      </c>
      <c r="AG370" s="27">
        <v>1477.5461120476243</v>
      </c>
    </row>
    <row r="371" spans="1:33" ht="12.75">
      <c r="A371" s="19">
        <f t="shared" si="43"/>
        <v>37095</v>
      </c>
      <c r="B371" s="26">
        <f t="shared" si="48"/>
        <v>204</v>
      </c>
      <c r="C371" s="22">
        <v>0.87048614</v>
      </c>
      <c r="D371" s="63">
        <v>0.87048614</v>
      </c>
      <c r="E371" s="23">
        <v>3613</v>
      </c>
      <c r="F371" s="29">
        <v>0</v>
      </c>
      <c r="G371" s="22">
        <v>40.08413075</v>
      </c>
      <c r="H371" s="22">
        <v>-78.11770511</v>
      </c>
      <c r="I371" s="30">
        <v>889.2</v>
      </c>
      <c r="J371" s="25">
        <f t="shared" si="46"/>
        <v>868.58</v>
      </c>
      <c r="K371" s="24">
        <f t="shared" si="44"/>
        <v>1279.2948839433384</v>
      </c>
      <c r="L371" s="24">
        <f t="shared" si="49"/>
        <v>1499.1948839433385</v>
      </c>
      <c r="M371" s="24">
        <f t="shared" si="45"/>
        <v>1494.0948839433383</v>
      </c>
      <c r="N371" s="27">
        <f t="shared" si="47"/>
        <v>1496.6448839433383</v>
      </c>
      <c r="O371" s="25">
        <v>21</v>
      </c>
      <c r="P371" s="25">
        <v>100</v>
      </c>
      <c r="Q371" s="25">
        <v>64.9</v>
      </c>
      <c r="R371" s="20">
        <v>3.91E-06</v>
      </c>
      <c r="Z371" s="31">
        <v>2.712</v>
      </c>
      <c r="AC371" s="31">
        <v>0.162</v>
      </c>
      <c r="AF371" s="28">
        <v>10</v>
      </c>
      <c r="AG371" s="27">
        <v>1496.6448839433383</v>
      </c>
    </row>
    <row r="372" spans="1:33" ht="12.75">
      <c r="A372" s="19">
        <f t="shared" si="43"/>
        <v>37095</v>
      </c>
      <c r="B372" s="26">
        <f t="shared" si="48"/>
        <v>204</v>
      </c>
      <c r="C372" s="22">
        <v>0.870601833</v>
      </c>
      <c r="D372" s="63">
        <v>0.870601833</v>
      </c>
      <c r="E372" s="23">
        <v>3623</v>
      </c>
      <c r="F372" s="29">
        <v>0</v>
      </c>
      <c r="G372" s="22">
        <v>40.07924736</v>
      </c>
      <c r="H372" s="22">
        <v>-78.11214746</v>
      </c>
      <c r="I372" s="30">
        <v>891.2</v>
      </c>
      <c r="J372" s="25">
        <f t="shared" si="46"/>
        <v>870.58</v>
      </c>
      <c r="K372" s="24">
        <f t="shared" si="44"/>
        <v>1260.1961120476244</v>
      </c>
      <c r="L372" s="24">
        <f t="shared" si="49"/>
        <v>1480.0961120476245</v>
      </c>
      <c r="M372" s="24">
        <f t="shared" si="45"/>
        <v>1474.9961120476244</v>
      </c>
      <c r="N372" s="27">
        <f t="shared" si="47"/>
        <v>1477.5461120476243</v>
      </c>
      <c r="O372" s="25">
        <v>21</v>
      </c>
      <c r="P372" s="25">
        <v>100</v>
      </c>
      <c r="Q372" s="25">
        <v>64.4</v>
      </c>
      <c r="Z372" s="31">
        <v>2.934</v>
      </c>
      <c r="AC372" s="31">
        <v>0.192</v>
      </c>
      <c r="AF372" s="28">
        <v>10</v>
      </c>
      <c r="AG372" s="27">
        <v>1477.5461120476243</v>
      </c>
    </row>
    <row r="373" spans="1:33" ht="12.75">
      <c r="A373" s="19">
        <f t="shared" si="43"/>
        <v>37095</v>
      </c>
      <c r="B373" s="26">
        <f t="shared" si="48"/>
        <v>204</v>
      </c>
      <c r="C373" s="22">
        <v>0.870717585</v>
      </c>
      <c r="D373" s="63">
        <v>0.870717585</v>
      </c>
      <c r="E373" s="23">
        <v>3633</v>
      </c>
      <c r="F373" s="29">
        <v>0</v>
      </c>
      <c r="G373" s="22">
        <v>40.07444421</v>
      </c>
      <c r="H373" s="22">
        <v>-78.10684766</v>
      </c>
      <c r="I373" s="30">
        <v>890</v>
      </c>
      <c r="J373" s="25">
        <f t="shared" si="46"/>
        <v>869.38</v>
      </c>
      <c r="K373" s="24">
        <f t="shared" si="44"/>
        <v>1271.650103204086</v>
      </c>
      <c r="L373" s="24">
        <f t="shared" si="49"/>
        <v>1491.550103204086</v>
      </c>
      <c r="M373" s="24">
        <f t="shared" si="45"/>
        <v>1486.450103204086</v>
      </c>
      <c r="N373" s="27">
        <f t="shared" si="47"/>
        <v>1489.000103204086</v>
      </c>
      <c r="O373" s="25">
        <v>20.9</v>
      </c>
      <c r="P373" s="25">
        <v>100</v>
      </c>
      <c r="Q373" s="25">
        <v>62.4</v>
      </c>
      <c r="Z373" s="31">
        <v>3.041</v>
      </c>
      <c r="AC373" s="31">
        <v>0.181</v>
      </c>
      <c r="AF373" s="28">
        <v>10</v>
      </c>
      <c r="AG373" s="27">
        <v>1489.000103204086</v>
      </c>
    </row>
    <row r="374" spans="1:33" ht="12.75">
      <c r="A374" s="19">
        <f t="shared" si="43"/>
        <v>37095</v>
      </c>
      <c r="B374" s="26">
        <f t="shared" si="48"/>
        <v>204</v>
      </c>
      <c r="C374" s="22">
        <v>0.870833337</v>
      </c>
      <c r="D374" s="63">
        <v>0.870833337</v>
      </c>
      <c r="E374" s="23">
        <v>3643</v>
      </c>
      <c r="F374" s="29">
        <v>0</v>
      </c>
      <c r="G374" s="22">
        <v>40.0699047</v>
      </c>
      <c r="H374" s="22">
        <v>-78.10157978</v>
      </c>
      <c r="I374" s="30">
        <v>888.9</v>
      </c>
      <c r="J374" s="25">
        <f t="shared" si="46"/>
        <v>868.28</v>
      </c>
      <c r="K374" s="24">
        <f t="shared" si="44"/>
        <v>1282.163492163199</v>
      </c>
      <c r="L374" s="24">
        <f t="shared" si="49"/>
        <v>1502.063492163199</v>
      </c>
      <c r="M374" s="24">
        <f t="shared" si="45"/>
        <v>1496.963492163199</v>
      </c>
      <c r="N374" s="27">
        <f t="shared" si="47"/>
        <v>1499.5134921631989</v>
      </c>
      <c r="O374" s="25">
        <v>20.6</v>
      </c>
      <c r="P374" s="25">
        <v>100</v>
      </c>
      <c r="Q374" s="25">
        <v>62.9</v>
      </c>
      <c r="S374" s="20">
        <v>0.0001296</v>
      </c>
      <c r="T374" s="20">
        <v>9.423E-05</v>
      </c>
      <c r="U374" s="20">
        <v>5.78E-05</v>
      </c>
      <c r="V374" s="55">
        <v>828.3</v>
      </c>
      <c r="W374" s="55">
        <v>314.1</v>
      </c>
      <c r="X374" s="55">
        <v>307.7</v>
      </c>
      <c r="Y374" s="55">
        <v>18.2</v>
      </c>
      <c r="Z374" s="31">
        <v>3.041</v>
      </c>
      <c r="AA374" s="53">
        <v>229.273</v>
      </c>
      <c r="AB374" s="53">
        <f aca="true" t="shared" si="50" ref="AB374:AB437">AVERAGE(AA369:AA374)</f>
        <v>229.273</v>
      </c>
      <c r="AC374" s="31">
        <v>0.211</v>
      </c>
      <c r="AD374" s="56">
        <v>1.042</v>
      </c>
      <c r="AE374" s="56">
        <f aca="true" t="shared" si="51" ref="AE374:AE437">AVERAGE(AD369:AD374)</f>
        <v>1.042</v>
      </c>
      <c r="AF374" s="28">
        <v>10</v>
      </c>
      <c r="AG374" s="27">
        <v>1499.5134921631989</v>
      </c>
    </row>
    <row r="375" spans="1:33" ht="12.75">
      <c r="A375" s="19">
        <f t="shared" si="43"/>
        <v>37095</v>
      </c>
      <c r="B375" s="26">
        <f t="shared" si="48"/>
        <v>204</v>
      </c>
      <c r="C375" s="22">
        <v>0.87094909</v>
      </c>
      <c r="D375" s="63">
        <v>0.87094909</v>
      </c>
      <c r="E375" s="23">
        <v>3653</v>
      </c>
      <c r="F375" s="29">
        <v>0</v>
      </c>
      <c r="G375" s="22">
        <v>40.06518465</v>
      </c>
      <c r="H375" s="22">
        <v>-78.09632387</v>
      </c>
      <c r="I375" s="30">
        <v>888.4</v>
      </c>
      <c r="J375" s="25">
        <f t="shared" si="46"/>
        <v>867.78</v>
      </c>
      <c r="K375" s="24">
        <f t="shared" si="44"/>
        <v>1286.946709103628</v>
      </c>
      <c r="L375" s="24">
        <f t="shared" si="49"/>
        <v>1506.8467091036282</v>
      </c>
      <c r="M375" s="24">
        <f t="shared" si="45"/>
        <v>1501.746709103628</v>
      </c>
      <c r="N375" s="27">
        <f t="shared" si="47"/>
        <v>1504.296709103628</v>
      </c>
      <c r="O375" s="25">
        <v>20.5</v>
      </c>
      <c r="P375" s="25">
        <v>100</v>
      </c>
      <c r="Q375" s="25">
        <v>62.4</v>
      </c>
      <c r="Z375" s="31">
        <v>3.06</v>
      </c>
      <c r="AA375" s="53">
        <v>278.2</v>
      </c>
      <c r="AB375" s="53">
        <f t="shared" si="50"/>
        <v>253.73649999999998</v>
      </c>
      <c r="AC375" s="31">
        <v>0.201</v>
      </c>
      <c r="AD375" s="56">
        <v>1.043</v>
      </c>
      <c r="AE375" s="56">
        <f t="shared" si="51"/>
        <v>1.0425</v>
      </c>
      <c r="AF375" s="28">
        <v>10</v>
      </c>
      <c r="AG375" s="27">
        <v>1504.296709103628</v>
      </c>
    </row>
    <row r="376" spans="1:33" ht="12.75">
      <c r="A376" s="19">
        <f t="shared" si="43"/>
        <v>37095</v>
      </c>
      <c r="B376" s="26">
        <f t="shared" si="48"/>
        <v>204</v>
      </c>
      <c r="C376" s="22">
        <v>0.871064842</v>
      </c>
      <c r="D376" s="63">
        <v>0.871064842</v>
      </c>
      <c r="E376" s="23">
        <v>3663</v>
      </c>
      <c r="F376" s="29">
        <v>0</v>
      </c>
      <c r="G376" s="22">
        <v>40.06067521</v>
      </c>
      <c r="H376" s="22">
        <v>-78.09141463</v>
      </c>
      <c r="I376" s="30">
        <v>891</v>
      </c>
      <c r="J376" s="25">
        <f t="shared" si="46"/>
        <v>870.38</v>
      </c>
      <c r="K376" s="24">
        <f t="shared" si="44"/>
        <v>1262.104013758986</v>
      </c>
      <c r="L376" s="24">
        <f t="shared" si="49"/>
        <v>1482.004013758986</v>
      </c>
      <c r="M376" s="24">
        <f t="shared" si="45"/>
        <v>1476.904013758986</v>
      </c>
      <c r="N376" s="27">
        <f t="shared" si="47"/>
        <v>1479.454013758986</v>
      </c>
      <c r="O376" s="25">
        <v>21</v>
      </c>
      <c r="P376" s="25">
        <v>100</v>
      </c>
      <c r="Q376" s="25">
        <v>66.4</v>
      </c>
      <c r="Z376" s="31">
        <v>3.061</v>
      </c>
      <c r="AA376" s="53">
        <v>278.119</v>
      </c>
      <c r="AB376" s="53">
        <f t="shared" si="50"/>
        <v>261.864</v>
      </c>
      <c r="AC376" s="31">
        <v>0.211</v>
      </c>
      <c r="AD376" s="56">
        <v>1.043</v>
      </c>
      <c r="AE376" s="56">
        <f t="shared" si="51"/>
        <v>1.0426666666666666</v>
      </c>
      <c r="AF376" s="28">
        <v>10</v>
      </c>
      <c r="AG376" s="27">
        <v>1479.454013758986</v>
      </c>
    </row>
    <row r="377" spans="1:33" ht="12.75">
      <c r="A377" s="19">
        <f t="shared" si="43"/>
        <v>37095</v>
      </c>
      <c r="B377" s="26">
        <f t="shared" si="48"/>
        <v>204</v>
      </c>
      <c r="C377" s="22">
        <v>0.871180534</v>
      </c>
      <c r="D377" s="63">
        <v>0.871180534</v>
      </c>
      <c r="E377" s="23">
        <v>3673</v>
      </c>
      <c r="F377" s="29">
        <v>0</v>
      </c>
      <c r="G377" s="22">
        <v>40.05620547</v>
      </c>
      <c r="H377" s="22">
        <v>-78.08654925</v>
      </c>
      <c r="I377" s="30">
        <v>886.3</v>
      </c>
      <c r="J377" s="25">
        <f t="shared" si="46"/>
        <v>865.68</v>
      </c>
      <c r="K377" s="24">
        <f t="shared" si="44"/>
        <v>1307.0663616045072</v>
      </c>
      <c r="L377" s="24">
        <f t="shared" si="49"/>
        <v>1526.9663616045073</v>
      </c>
      <c r="M377" s="24">
        <f t="shared" si="45"/>
        <v>1521.8663616045071</v>
      </c>
      <c r="N377" s="27">
        <f t="shared" si="47"/>
        <v>1524.416361604507</v>
      </c>
      <c r="O377" s="25">
        <v>20.3</v>
      </c>
      <c r="P377" s="25">
        <v>100</v>
      </c>
      <c r="Q377" s="25">
        <v>63</v>
      </c>
      <c r="R377" s="20">
        <v>4.22E-06</v>
      </c>
      <c r="S377" s="20">
        <v>0.0001332</v>
      </c>
      <c r="T377" s="20">
        <v>9.688E-05</v>
      </c>
      <c r="U377" s="20">
        <v>6.023E-05</v>
      </c>
      <c r="V377" s="55">
        <v>827.6</v>
      </c>
      <c r="W377" s="55">
        <v>314.1</v>
      </c>
      <c r="X377" s="55">
        <v>307.7</v>
      </c>
      <c r="Y377" s="55">
        <v>18</v>
      </c>
      <c r="Z377" s="31">
        <v>3.071</v>
      </c>
      <c r="AA377" s="53">
        <v>278.046</v>
      </c>
      <c r="AB377" s="53">
        <f t="shared" si="50"/>
        <v>265.9095</v>
      </c>
      <c r="AC377" s="31">
        <v>0.212</v>
      </c>
      <c r="AD377" s="56">
        <v>1.043</v>
      </c>
      <c r="AE377" s="56">
        <f t="shared" si="51"/>
        <v>1.04275</v>
      </c>
      <c r="AF377" s="28">
        <v>10</v>
      </c>
      <c r="AG377" s="27">
        <v>1524.416361604507</v>
      </c>
    </row>
    <row r="378" spans="1:33" ht="12.75">
      <c r="A378" s="19">
        <f t="shared" si="43"/>
        <v>37095</v>
      </c>
      <c r="B378" s="26">
        <f t="shared" si="48"/>
        <v>204</v>
      </c>
      <c r="C378" s="22">
        <v>0.871296287</v>
      </c>
      <c r="D378" s="63">
        <v>0.871296287</v>
      </c>
      <c r="E378" s="23">
        <v>3683</v>
      </c>
      <c r="F378" s="29">
        <v>0</v>
      </c>
      <c r="G378" s="22">
        <v>40.05175167</v>
      </c>
      <c r="H378" s="22">
        <v>-78.08153447</v>
      </c>
      <c r="I378" s="30">
        <v>885.6</v>
      </c>
      <c r="J378" s="25">
        <f t="shared" si="46"/>
        <v>864.98</v>
      </c>
      <c r="K378" s="24">
        <f t="shared" si="44"/>
        <v>1313.783759911952</v>
      </c>
      <c r="L378" s="24">
        <f t="shared" si="49"/>
        <v>1533.6837599119522</v>
      </c>
      <c r="M378" s="24">
        <f t="shared" si="45"/>
        <v>1528.583759911952</v>
      </c>
      <c r="N378" s="27">
        <f t="shared" si="47"/>
        <v>1531.133759911952</v>
      </c>
      <c r="O378" s="25">
        <v>19.9</v>
      </c>
      <c r="P378" s="25">
        <v>100</v>
      </c>
      <c r="Q378" s="25">
        <v>62.9</v>
      </c>
      <c r="Z378" s="31">
        <v>3.07</v>
      </c>
      <c r="AA378" s="53">
        <v>277.98</v>
      </c>
      <c r="AB378" s="53">
        <f t="shared" si="50"/>
        <v>268.3236</v>
      </c>
      <c r="AC378" s="31">
        <v>0.201</v>
      </c>
      <c r="AD378" s="56">
        <v>1.044</v>
      </c>
      <c r="AE378" s="56">
        <f t="shared" si="51"/>
        <v>1.043</v>
      </c>
      <c r="AF378" s="28">
        <v>10</v>
      </c>
      <c r="AG378" s="27">
        <v>1531.133759911952</v>
      </c>
    </row>
    <row r="379" spans="1:33" ht="12.75">
      <c r="A379" s="19">
        <f t="shared" si="43"/>
        <v>37095</v>
      </c>
      <c r="B379" s="26">
        <f t="shared" si="48"/>
        <v>204</v>
      </c>
      <c r="C379" s="22">
        <v>0.871412039</v>
      </c>
      <c r="D379" s="63">
        <v>0.871412039</v>
      </c>
      <c r="E379" s="23">
        <v>3693</v>
      </c>
      <c r="F379" s="29">
        <v>0</v>
      </c>
      <c r="G379" s="22">
        <v>40.04745014</v>
      </c>
      <c r="H379" s="22">
        <v>-78.07660085</v>
      </c>
      <c r="I379" s="30">
        <v>888.6</v>
      </c>
      <c r="J379" s="25">
        <f t="shared" si="46"/>
        <v>867.98</v>
      </c>
      <c r="K379" s="24">
        <f t="shared" si="44"/>
        <v>1285.0330916890664</v>
      </c>
      <c r="L379" s="24">
        <f t="shared" si="49"/>
        <v>1504.9330916890665</v>
      </c>
      <c r="M379" s="24">
        <f t="shared" si="45"/>
        <v>1499.8330916890664</v>
      </c>
      <c r="N379" s="27">
        <f t="shared" si="47"/>
        <v>1502.3830916890665</v>
      </c>
      <c r="O379" s="25">
        <v>20.4</v>
      </c>
      <c r="P379" s="25">
        <v>100</v>
      </c>
      <c r="Q379" s="25">
        <v>62.4</v>
      </c>
      <c r="Z379" s="31">
        <v>3.05</v>
      </c>
      <c r="AA379" s="53">
        <v>228.906</v>
      </c>
      <c r="AB379" s="53">
        <f t="shared" si="50"/>
        <v>261.75399999999996</v>
      </c>
      <c r="AC379" s="31">
        <v>0.201</v>
      </c>
      <c r="AD379" s="56">
        <v>1.044</v>
      </c>
      <c r="AE379" s="56">
        <f t="shared" si="51"/>
        <v>1.0431666666666668</v>
      </c>
      <c r="AF379" s="28">
        <v>10</v>
      </c>
      <c r="AG379" s="27">
        <v>1502.3830916890665</v>
      </c>
    </row>
    <row r="380" spans="1:33" ht="12.75">
      <c r="A380" s="19">
        <f t="shared" si="43"/>
        <v>37095</v>
      </c>
      <c r="B380" s="26">
        <f t="shared" si="48"/>
        <v>204</v>
      </c>
      <c r="C380" s="22">
        <v>0.871527791</v>
      </c>
      <c r="D380" s="63">
        <v>0.871527791</v>
      </c>
      <c r="E380" s="23">
        <v>3703</v>
      </c>
      <c r="F380" s="29">
        <v>0</v>
      </c>
      <c r="G380" s="22">
        <v>40.04339319</v>
      </c>
      <c r="H380" s="22">
        <v>-78.07194689</v>
      </c>
      <c r="I380" s="30">
        <v>890.7</v>
      </c>
      <c r="J380" s="25">
        <f t="shared" si="46"/>
        <v>870.08</v>
      </c>
      <c r="K380" s="24">
        <f t="shared" si="44"/>
        <v>1264.9666884958629</v>
      </c>
      <c r="L380" s="24">
        <f t="shared" si="49"/>
        <v>1484.866688495863</v>
      </c>
      <c r="M380" s="24">
        <f t="shared" si="45"/>
        <v>1479.7666884958628</v>
      </c>
      <c r="N380" s="27">
        <f t="shared" si="47"/>
        <v>1482.3166884958628</v>
      </c>
      <c r="O380" s="25">
        <v>20.9</v>
      </c>
      <c r="P380" s="25">
        <v>100</v>
      </c>
      <c r="Q380" s="25">
        <v>62.9</v>
      </c>
      <c r="S380" s="20">
        <v>0.0001299</v>
      </c>
      <c r="T380" s="20">
        <v>9.518E-05</v>
      </c>
      <c r="U380" s="20">
        <v>5.812E-05</v>
      </c>
      <c r="V380" s="55">
        <v>825.5</v>
      </c>
      <c r="W380" s="55">
        <v>314.1</v>
      </c>
      <c r="X380" s="55">
        <v>307.7</v>
      </c>
      <c r="Y380" s="55">
        <v>17.8</v>
      </c>
      <c r="Z380" s="31">
        <v>3.131</v>
      </c>
      <c r="AA380" s="53">
        <v>277.826</v>
      </c>
      <c r="AB380" s="53">
        <f t="shared" si="50"/>
        <v>269.84616666666665</v>
      </c>
      <c r="AC380" s="31">
        <v>0.19</v>
      </c>
      <c r="AD380" s="56">
        <v>1.044</v>
      </c>
      <c r="AE380" s="56">
        <f t="shared" si="51"/>
        <v>1.0435</v>
      </c>
      <c r="AF380" s="28">
        <v>10</v>
      </c>
      <c r="AG380" s="27">
        <v>1482.3166884958628</v>
      </c>
    </row>
    <row r="381" spans="1:33" ht="12.75">
      <c r="A381" s="19">
        <f t="shared" si="43"/>
        <v>37095</v>
      </c>
      <c r="B381" s="26">
        <f t="shared" si="48"/>
        <v>204</v>
      </c>
      <c r="C381" s="22">
        <v>0.871643543</v>
      </c>
      <c r="D381" s="63">
        <v>0.871643543</v>
      </c>
      <c r="E381" s="23">
        <v>3713</v>
      </c>
      <c r="F381" s="29">
        <v>0</v>
      </c>
      <c r="G381" s="22">
        <v>40.03909187</v>
      </c>
      <c r="H381" s="22">
        <v>-78.0670337</v>
      </c>
      <c r="I381" s="30">
        <v>889.3</v>
      </c>
      <c r="J381" s="25">
        <f t="shared" si="46"/>
        <v>868.68</v>
      </c>
      <c r="K381" s="24">
        <f t="shared" si="44"/>
        <v>1278.338901375252</v>
      </c>
      <c r="L381" s="24">
        <f t="shared" si="49"/>
        <v>1498.238901375252</v>
      </c>
      <c r="M381" s="24">
        <f t="shared" si="45"/>
        <v>1493.1389013752519</v>
      </c>
      <c r="N381" s="27">
        <f t="shared" si="47"/>
        <v>1495.688901375252</v>
      </c>
      <c r="O381" s="25">
        <v>20.6</v>
      </c>
      <c r="P381" s="25">
        <v>100</v>
      </c>
      <c r="Q381" s="25">
        <v>66.4</v>
      </c>
      <c r="Z381" s="31">
        <v>3.081</v>
      </c>
      <c r="AA381" s="53">
        <v>277.752</v>
      </c>
      <c r="AB381" s="53">
        <f t="shared" si="50"/>
        <v>269.7715</v>
      </c>
      <c r="AC381" s="31">
        <v>0.171</v>
      </c>
      <c r="AD381" s="56">
        <v>1.045</v>
      </c>
      <c r="AE381" s="56">
        <f t="shared" si="51"/>
        <v>1.0438333333333334</v>
      </c>
      <c r="AF381" s="28">
        <v>10</v>
      </c>
      <c r="AG381" s="27">
        <v>1495.688901375252</v>
      </c>
    </row>
    <row r="382" spans="1:33" ht="12.75">
      <c r="A382" s="19">
        <f t="shared" si="43"/>
        <v>37095</v>
      </c>
      <c r="B382" s="26">
        <f t="shared" si="48"/>
        <v>204</v>
      </c>
      <c r="C382" s="22">
        <v>0.871759236</v>
      </c>
      <c r="D382" s="63">
        <v>0.871759236</v>
      </c>
      <c r="E382" s="23">
        <v>3723</v>
      </c>
      <c r="F382" s="29">
        <v>0</v>
      </c>
      <c r="G382" s="22">
        <v>40.03441022</v>
      </c>
      <c r="H382" s="22">
        <v>-78.06191238</v>
      </c>
      <c r="I382" s="30">
        <v>886.2</v>
      </c>
      <c r="J382" s="25">
        <f t="shared" si="46"/>
        <v>865.58</v>
      </c>
      <c r="K382" s="24">
        <f t="shared" si="44"/>
        <v>1308.0256573060462</v>
      </c>
      <c r="L382" s="24">
        <f t="shared" si="49"/>
        <v>1527.9256573060463</v>
      </c>
      <c r="M382" s="24">
        <f t="shared" si="45"/>
        <v>1522.8256573060462</v>
      </c>
      <c r="N382" s="27">
        <f t="shared" si="47"/>
        <v>1525.3756573060464</v>
      </c>
      <c r="O382" s="25">
        <v>20.1</v>
      </c>
      <c r="P382" s="25">
        <v>100</v>
      </c>
      <c r="Q382" s="25">
        <v>62.9</v>
      </c>
      <c r="Z382" s="31">
        <v>3.051</v>
      </c>
      <c r="AA382" s="53">
        <v>277.686</v>
      </c>
      <c r="AB382" s="53">
        <f t="shared" si="50"/>
        <v>269.6993333333333</v>
      </c>
      <c r="AC382" s="31">
        <v>0.202</v>
      </c>
      <c r="AD382" s="56">
        <v>1.045</v>
      </c>
      <c r="AE382" s="56">
        <f t="shared" si="51"/>
        <v>1.0441666666666667</v>
      </c>
      <c r="AF382" s="28">
        <v>10</v>
      </c>
      <c r="AG382" s="27">
        <v>1525.3756573060464</v>
      </c>
    </row>
    <row r="383" spans="1:33" ht="12.75">
      <c r="A383" s="19">
        <f t="shared" si="43"/>
        <v>37095</v>
      </c>
      <c r="B383" s="26">
        <f t="shared" si="48"/>
        <v>204</v>
      </c>
      <c r="C383" s="22">
        <v>0.871874988</v>
      </c>
      <c r="D383" s="63">
        <v>0.871874988</v>
      </c>
      <c r="E383" s="23">
        <v>3733</v>
      </c>
      <c r="F383" s="29">
        <v>0</v>
      </c>
      <c r="G383" s="22">
        <v>40.02986436</v>
      </c>
      <c r="H383" s="22">
        <v>-78.05666326</v>
      </c>
      <c r="I383" s="30">
        <v>886.6</v>
      </c>
      <c r="J383" s="25">
        <f t="shared" si="46"/>
        <v>865.98</v>
      </c>
      <c r="K383" s="24">
        <f t="shared" si="44"/>
        <v>1304.1891392438545</v>
      </c>
      <c r="L383" s="24">
        <f t="shared" si="49"/>
        <v>1524.0891392438546</v>
      </c>
      <c r="M383" s="24">
        <f t="shared" si="45"/>
        <v>1518.9891392438544</v>
      </c>
      <c r="N383" s="27">
        <f t="shared" si="47"/>
        <v>1521.5391392438546</v>
      </c>
      <c r="O383" s="25">
        <v>20.1</v>
      </c>
      <c r="P383" s="25">
        <v>100</v>
      </c>
      <c r="Q383" s="25">
        <v>64.4</v>
      </c>
      <c r="R383" s="20">
        <v>7.13E-06</v>
      </c>
      <c r="S383" s="20">
        <v>0.0001176</v>
      </c>
      <c r="T383" s="20">
        <v>8.544E-05</v>
      </c>
      <c r="U383" s="20">
        <v>5.187E-05</v>
      </c>
      <c r="V383" s="55">
        <v>827</v>
      </c>
      <c r="W383" s="55">
        <v>314.1</v>
      </c>
      <c r="X383" s="55">
        <v>307.7</v>
      </c>
      <c r="Y383" s="55">
        <v>17.8</v>
      </c>
      <c r="Z383" s="31">
        <v>3.08</v>
      </c>
      <c r="AA383" s="53">
        <v>277.613</v>
      </c>
      <c r="AB383" s="53">
        <f t="shared" si="50"/>
        <v>269.62716666666665</v>
      </c>
      <c r="AC383" s="31">
        <v>0.201</v>
      </c>
      <c r="AD383" s="56">
        <v>1.045</v>
      </c>
      <c r="AE383" s="56">
        <f t="shared" si="51"/>
        <v>1.0445</v>
      </c>
      <c r="AF383" s="28">
        <v>10</v>
      </c>
      <c r="AG383" s="27">
        <v>1521.5391392438546</v>
      </c>
    </row>
    <row r="384" spans="1:33" ht="12.75">
      <c r="A384" s="19">
        <f t="shared" si="43"/>
        <v>37095</v>
      </c>
      <c r="B384" s="26">
        <f t="shared" si="48"/>
        <v>204</v>
      </c>
      <c r="C384" s="22">
        <v>0.87199074</v>
      </c>
      <c r="D384" s="63">
        <v>0.87199074</v>
      </c>
      <c r="E384" s="23">
        <v>3743</v>
      </c>
      <c r="F384" s="29">
        <v>0</v>
      </c>
      <c r="G384" s="22">
        <v>40.02562238</v>
      </c>
      <c r="H384" s="22">
        <v>-78.05179672</v>
      </c>
      <c r="I384" s="30">
        <v>885.5</v>
      </c>
      <c r="J384" s="25">
        <f t="shared" si="46"/>
        <v>864.88</v>
      </c>
      <c r="K384" s="24">
        <f t="shared" si="44"/>
        <v>1314.7438319849814</v>
      </c>
      <c r="L384" s="24">
        <f t="shared" si="49"/>
        <v>1534.6438319849815</v>
      </c>
      <c r="M384" s="24">
        <f t="shared" si="45"/>
        <v>1529.5438319849814</v>
      </c>
      <c r="N384" s="27">
        <f t="shared" si="47"/>
        <v>1532.0938319849815</v>
      </c>
      <c r="O384" s="25">
        <v>20</v>
      </c>
      <c r="P384" s="25">
        <v>100</v>
      </c>
      <c r="Q384" s="25">
        <v>63.9</v>
      </c>
      <c r="Z384" s="31">
        <v>3.042</v>
      </c>
      <c r="AA384" s="53">
        <v>228.533</v>
      </c>
      <c r="AB384" s="53">
        <f t="shared" si="50"/>
        <v>261.386</v>
      </c>
      <c r="AC384" s="31">
        <v>0.201</v>
      </c>
      <c r="AD384" s="56">
        <v>1.046</v>
      </c>
      <c r="AE384" s="56">
        <f t="shared" si="51"/>
        <v>1.0448333333333333</v>
      </c>
      <c r="AF384" s="28">
        <v>10</v>
      </c>
      <c r="AG384" s="27">
        <v>1532.0938319849815</v>
      </c>
    </row>
    <row r="385" spans="1:33" ht="12.75">
      <c r="A385" s="19">
        <f t="shared" si="43"/>
        <v>37095</v>
      </c>
      <c r="B385" s="26">
        <f t="shared" si="48"/>
        <v>204</v>
      </c>
      <c r="C385" s="22">
        <v>0.872106493</v>
      </c>
      <c r="D385" s="63">
        <v>0.872106493</v>
      </c>
      <c r="E385" s="23">
        <v>3753</v>
      </c>
      <c r="F385" s="29">
        <v>0</v>
      </c>
      <c r="G385" s="22">
        <v>40.0213837</v>
      </c>
      <c r="H385" s="22">
        <v>-78.04697053</v>
      </c>
      <c r="I385" s="30">
        <v>883.9</v>
      </c>
      <c r="J385" s="25">
        <f t="shared" si="46"/>
        <v>863.28</v>
      </c>
      <c r="K385" s="24">
        <f t="shared" si="44"/>
        <v>1330.120100376171</v>
      </c>
      <c r="L385" s="24">
        <f t="shared" si="49"/>
        <v>1550.020100376171</v>
      </c>
      <c r="M385" s="24">
        <f t="shared" si="45"/>
        <v>1544.920100376171</v>
      </c>
      <c r="N385" s="27">
        <f t="shared" si="47"/>
        <v>1547.470100376171</v>
      </c>
      <c r="O385" s="25">
        <v>19.9</v>
      </c>
      <c r="P385" s="25">
        <v>100</v>
      </c>
      <c r="Q385" s="25">
        <v>63.8</v>
      </c>
      <c r="Z385" s="31">
        <v>3.029</v>
      </c>
      <c r="AA385" s="53">
        <v>228.467</v>
      </c>
      <c r="AB385" s="53">
        <f t="shared" si="50"/>
        <v>261.31283333333334</v>
      </c>
      <c r="AC385" s="31">
        <v>0.2</v>
      </c>
      <c r="AD385" s="56">
        <v>1.046</v>
      </c>
      <c r="AE385" s="56">
        <f t="shared" si="51"/>
        <v>1.0451666666666668</v>
      </c>
      <c r="AF385" s="28">
        <v>10</v>
      </c>
      <c r="AG385" s="27">
        <v>1547.470100376171</v>
      </c>
    </row>
    <row r="386" spans="1:33" ht="12.75">
      <c r="A386" s="19">
        <f t="shared" si="43"/>
        <v>37095</v>
      </c>
      <c r="B386" s="26">
        <f t="shared" si="48"/>
        <v>204</v>
      </c>
      <c r="C386" s="22">
        <v>0.872222245</v>
      </c>
      <c r="D386" s="63">
        <v>0.872222245</v>
      </c>
      <c r="E386" s="23">
        <v>3763</v>
      </c>
      <c r="F386" s="29">
        <v>0</v>
      </c>
      <c r="G386" s="22">
        <v>40.01705698</v>
      </c>
      <c r="H386" s="22">
        <v>-78.04195506</v>
      </c>
      <c r="I386" s="30">
        <v>884.2</v>
      </c>
      <c r="J386" s="25">
        <f t="shared" si="46"/>
        <v>863.58</v>
      </c>
      <c r="K386" s="24">
        <f t="shared" si="44"/>
        <v>1327.2348804548544</v>
      </c>
      <c r="L386" s="24">
        <f t="shared" si="49"/>
        <v>1547.1348804548545</v>
      </c>
      <c r="M386" s="24">
        <f t="shared" si="45"/>
        <v>1542.0348804548544</v>
      </c>
      <c r="N386" s="27">
        <f t="shared" si="47"/>
        <v>1544.5848804548546</v>
      </c>
      <c r="O386" s="25">
        <v>20.1</v>
      </c>
      <c r="P386" s="25">
        <v>100</v>
      </c>
      <c r="Q386" s="25">
        <v>64.9</v>
      </c>
      <c r="S386" s="20">
        <v>0.0001168</v>
      </c>
      <c r="T386" s="20">
        <v>8.505E-05</v>
      </c>
      <c r="U386" s="20">
        <v>5.292E-05</v>
      </c>
      <c r="V386" s="55">
        <v>823.8</v>
      </c>
      <c r="W386" s="55">
        <v>314.1</v>
      </c>
      <c r="X386" s="55">
        <v>307.7</v>
      </c>
      <c r="Y386" s="55">
        <v>18</v>
      </c>
      <c r="Z386" s="31">
        <v>3.051</v>
      </c>
      <c r="AA386" s="53">
        <v>277.393</v>
      </c>
      <c r="AB386" s="53">
        <f t="shared" si="50"/>
        <v>261.24066666666664</v>
      </c>
      <c r="AC386" s="31">
        <v>0.191</v>
      </c>
      <c r="AD386" s="56">
        <v>1.047</v>
      </c>
      <c r="AE386" s="56">
        <f t="shared" si="51"/>
        <v>1.0456666666666667</v>
      </c>
      <c r="AF386" s="28">
        <v>10</v>
      </c>
      <c r="AG386" s="27">
        <v>1544.5848804548546</v>
      </c>
    </row>
    <row r="387" spans="1:33" ht="12.75">
      <c r="A387" s="19">
        <f t="shared" si="43"/>
        <v>37095</v>
      </c>
      <c r="B387" s="26">
        <f t="shared" si="48"/>
        <v>204</v>
      </c>
      <c r="C387" s="22">
        <v>0.872337937</v>
      </c>
      <c r="D387" s="63">
        <v>0.872337937</v>
      </c>
      <c r="E387" s="23">
        <v>3773</v>
      </c>
      <c r="F387" s="29">
        <v>0</v>
      </c>
      <c r="G387" s="22">
        <v>40.01266792</v>
      </c>
      <c r="H387" s="22">
        <v>-78.03684743</v>
      </c>
      <c r="I387" s="30">
        <v>881.5</v>
      </c>
      <c r="J387" s="25">
        <f t="shared" si="46"/>
        <v>860.88</v>
      </c>
      <c r="K387" s="24">
        <f t="shared" si="44"/>
        <v>1353.2380200178497</v>
      </c>
      <c r="L387" s="24">
        <f t="shared" si="49"/>
        <v>1573.1380200178498</v>
      </c>
      <c r="M387" s="24">
        <f t="shared" si="45"/>
        <v>1568.0380200178497</v>
      </c>
      <c r="N387" s="27">
        <f t="shared" si="47"/>
        <v>1570.5880200178499</v>
      </c>
      <c r="O387" s="25">
        <v>19.7</v>
      </c>
      <c r="P387" s="25">
        <v>100</v>
      </c>
      <c r="Q387" s="25">
        <v>62.6</v>
      </c>
      <c r="Z387" s="31">
        <v>3.042</v>
      </c>
      <c r="AA387" s="53">
        <v>228.313</v>
      </c>
      <c r="AB387" s="53">
        <f t="shared" si="50"/>
        <v>253.00083333333336</v>
      </c>
      <c r="AC387" s="31">
        <v>0.172</v>
      </c>
      <c r="AD387" s="56">
        <v>1.047</v>
      </c>
      <c r="AE387" s="56">
        <f t="shared" si="51"/>
        <v>1.046</v>
      </c>
      <c r="AF387" s="28">
        <v>10</v>
      </c>
      <c r="AG387" s="27">
        <v>1570.5880200178499</v>
      </c>
    </row>
    <row r="388" spans="1:33" ht="12.75">
      <c r="A388" s="19">
        <f t="shared" si="43"/>
        <v>37095</v>
      </c>
      <c r="B388" s="26">
        <f t="shared" si="48"/>
        <v>204</v>
      </c>
      <c r="C388" s="22">
        <v>0.87245369</v>
      </c>
      <c r="D388" s="63">
        <v>0.87245369</v>
      </c>
      <c r="E388" s="23">
        <v>3783</v>
      </c>
      <c r="F388" s="29">
        <v>0</v>
      </c>
      <c r="G388" s="22">
        <v>40.00822236</v>
      </c>
      <c r="H388" s="22">
        <v>-78.03167141</v>
      </c>
      <c r="I388" s="30">
        <v>880.5</v>
      </c>
      <c r="J388" s="25">
        <f t="shared" si="46"/>
        <v>859.88</v>
      </c>
      <c r="K388" s="24">
        <f t="shared" si="44"/>
        <v>1362.8895139005642</v>
      </c>
      <c r="L388" s="24">
        <f t="shared" si="49"/>
        <v>1582.7895139005643</v>
      </c>
      <c r="M388" s="24">
        <f t="shared" si="45"/>
        <v>1577.6895139005642</v>
      </c>
      <c r="N388" s="27">
        <f t="shared" si="47"/>
        <v>1580.2395139005644</v>
      </c>
      <c r="O388" s="25">
        <v>19.6</v>
      </c>
      <c r="P388" s="25">
        <v>100</v>
      </c>
      <c r="Q388" s="25">
        <v>64.1</v>
      </c>
      <c r="Z388" s="31">
        <v>3.079</v>
      </c>
      <c r="AA388" s="53">
        <v>277.239</v>
      </c>
      <c r="AB388" s="53">
        <f t="shared" si="50"/>
        <v>252.92633333333333</v>
      </c>
      <c r="AC388" s="31">
        <v>0.237</v>
      </c>
      <c r="AD388" s="56">
        <v>1.047</v>
      </c>
      <c r="AE388" s="56">
        <f t="shared" si="51"/>
        <v>1.0463333333333333</v>
      </c>
      <c r="AF388" s="28">
        <v>10</v>
      </c>
      <c r="AG388" s="27">
        <v>1580.2395139005644</v>
      </c>
    </row>
    <row r="389" spans="1:33" ht="12.75">
      <c r="A389" s="19">
        <f t="shared" si="43"/>
        <v>37095</v>
      </c>
      <c r="B389" s="26">
        <f t="shared" si="48"/>
        <v>204</v>
      </c>
      <c r="C389" s="22">
        <v>0.872569442</v>
      </c>
      <c r="D389" s="63">
        <v>0.872569442</v>
      </c>
      <c r="E389" s="23">
        <v>3793</v>
      </c>
      <c r="F389" s="29">
        <v>0</v>
      </c>
      <c r="G389" s="22">
        <v>40.00381967</v>
      </c>
      <c r="H389" s="22">
        <v>-78.02648391</v>
      </c>
      <c r="I389" s="30">
        <v>880.1</v>
      </c>
      <c r="J389" s="25">
        <f t="shared" si="46"/>
        <v>859.48</v>
      </c>
      <c r="K389" s="24">
        <f t="shared" si="44"/>
        <v>1366.7532546049256</v>
      </c>
      <c r="L389" s="24">
        <f t="shared" si="49"/>
        <v>1586.6532546049257</v>
      </c>
      <c r="M389" s="24">
        <f t="shared" si="45"/>
        <v>1581.5532546049255</v>
      </c>
      <c r="N389" s="27">
        <f t="shared" si="47"/>
        <v>1584.1032546049255</v>
      </c>
      <c r="O389" s="25">
        <v>19.8</v>
      </c>
      <c r="P389" s="25">
        <v>100</v>
      </c>
      <c r="Q389" s="25">
        <v>62.9</v>
      </c>
      <c r="R389" s="20">
        <v>3.37E-06</v>
      </c>
      <c r="S389" s="20">
        <v>0.0001177</v>
      </c>
      <c r="T389" s="20">
        <v>8.605E-05</v>
      </c>
      <c r="U389" s="20">
        <v>5.461E-05</v>
      </c>
      <c r="V389" s="55">
        <v>819.9</v>
      </c>
      <c r="W389" s="55">
        <v>314.1</v>
      </c>
      <c r="X389" s="55">
        <v>307.7</v>
      </c>
      <c r="Y389" s="55">
        <v>17.8</v>
      </c>
      <c r="Z389" s="31">
        <v>2.99</v>
      </c>
      <c r="AA389" s="53">
        <v>228.173</v>
      </c>
      <c r="AB389" s="53">
        <f t="shared" si="50"/>
        <v>244.68633333333332</v>
      </c>
      <c r="AC389" s="31">
        <v>0.201</v>
      </c>
      <c r="AD389" s="56">
        <v>1.048</v>
      </c>
      <c r="AE389" s="56">
        <f t="shared" si="51"/>
        <v>1.0468333333333333</v>
      </c>
      <c r="AF389" s="28">
        <v>10</v>
      </c>
      <c r="AG389" s="27">
        <v>1584.1032546049255</v>
      </c>
    </row>
    <row r="390" spans="1:33" ht="12.75">
      <c r="A390" s="19">
        <f t="shared" si="43"/>
        <v>37095</v>
      </c>
      <c r="B390" s="26">
        <f t="shared" si="48"/>
        <v>204</v>
      </c>
      <c r="C390" s="22">
        <v>0.872685194</v>
      </c>
      <c r="D390" s="63">
        <v>0.872685194</v>
      </c>
      <c r="E390" s="23">
        <v>3803</v>
      </c>
      <c r="F390" s="29">
        <v>0</v>
      </c>
      <c r="G390" s="22">
        <v>39.99945527</v>
      </c>
      <c r="H390" s="22">
        <v>-78.0214073</v>
      </c>
      <c r="I390" s="30">
        <v>878.8</v>
      </c>
      <c r="J390" s="25">
        <f t="shared" si="46"/>
        <v>858.18</v>
      </c>
      <c r="K390" s="24">
        <f t="shared" si="44"/>
        <v>1379.3228421190972</v>
      </c>
      <c r="L390" s="24">
        <f t="shared" si="49"/>
        <v>1599.2228421190973</v>
      </c>
      <c r="M390" s="24">
        <f t="shared" si="45"/>
        <v>1594.1228421190972</v>
      </c>
      <c r="N390" s="27">
        <f t="shared" si="47"/>
        <v>1596.6728421190974</v>
      </c>
      <c r="O390" s="25">
        <v>19.8</v>
      </c>
      <c r="P390" s="25">
        <v>100</v>
      </c>
      <c r="Q390" s="25">
        <v>64.7</v>
      </c>
      <c r="Z390" s="31">
        <v>2.969</v>
      </c>
      <c r="AA390" s="53">
        <v>228.1</v>
      </c>
      <c r="AB390" s="53">
        <f t="shared" si="50"/>
        <v>244.61416666666665</v>
      </c>
      <c r="AC390" s="31">
        <v>0.196</v>
      </c>
      <c r="AD390" s="56">
        <v>1.048</v>
      </c>
      <c r="AE390" s="56">
        <f t="shared" si="51"/>
        <v>1.0471666666666666</v>
      </c>
      <c r="AF390" s="28">
        <v>10</v>
      </c>
      <c r="AG390" s="27">
        <v>1596.6728421190974</v>
      </c>
    </row>
    <row r="391" spans="1:33" ht="12.75">
      <c r="A391" s="19">
        <f t="shared" si="43"/>
        <v>37095</v>
      </c>
      <c r="B391" s="26">
        <f t="shared" si="48"/>
        <v>204</v>
      </c>
      <c r="C391" s="22">
        <v>0.872800946</v>
      </c>
      <c r="D391" s="63">
        <v>0.872800946</v>
      </c>
      <c r="E391" s="23">
        <v>3813</v>
      </c>
      <c r="F391" s="29">
        <v>0</v>
      </c>
      <c r="G391" s="22">
        <v>39.9948932</v>
      </c>
      <c r="H391" s="22">
        <v>-78.01620336</v>
      </c>
      <c r="I391" s="30">
        <v>878.7</v>
      </c>
      <c r="J391" s="25">
        <f t="shared" si="46"/>
        <v>858.08</v>
      </c>
      <c r="K391" s="24">
        <f t="shared" si="44"/>
        <v>1380.290522002262</v>
      </c>
      <c r="L391" s="24">
        <f t="shared" si="49"/>
        <v>1600.190522002262</v>
      </c>
      <c r="M391" s="24">
        <f t="shared" si="45"/>
        <v>1595.0905220022619</v>
      </c>
      <c r="N391" s="27">
        <f t="shared" si="47"/>
        <v>1597.640522002262</v>
      </c>
      <c r="O391" s="25">
        <v>19.7</v>
      </c>
      <c r="P391" s="25">
        <v>100</v>
      </c>
      <c r="Q391" s="25">
        <v>63.6</v>
      </c>
      <c r="Z391" s="31">
        <v>3.06</v>
      </c>
      <c r="AA391" s="53">
        <v>277.019</v>
      </c>
      <c r="AB391" s="53">
        <f t="shared" si="50"/>
        <v>252.70616666666663</v>
      </c>
      <c r="AC391" s="31">
        <v>0.171</v>
      </c>
      <c r="AD391" s="56">
        <v>1.048</v>
      </c>
      <c r="AE391" s="56">
        <f t="shared" si="51"/>
        <v>1.0475</v>
      </c>
      <c r="AF391" s="28">
        <v>10</v>
      </c>
      <c r="AG391" s="27">
        <v>1597.640522002262</v>
      </c>
    </row>
    <row r="392" spans="1:33" ht="12.75">
      <c r="A392" s="19">
        <f t="shared" si="43"/>
        <v>37095</v>
      </c>
      <c r="B392" s="26">
        <f t="shared" si="48"/>
        <v>204</v>
      </c>
      <c r="C392" s="22">
        <v>0.872916639</v>
      </c>
      <c r="D392" s="63">
        <v>0.872916639</v>
      </c>
      <c r="E392" s="23">
        <v>3823</v>
      </c>
      <c r="F392" s="29">
        <v>0</v>
      </c>
      <c r="G392" s="22">
        <v>39.99026942</v>
      </c>
      <c r="H392" s="22">
        <v>-78.01088068</v>
      </c>
      <c r="I392" s="30">
        <v>880.6</v>
      </c>
      <c r="J392" s="25">
        <f t="shared" si="46"/>
        <v>859.98</v>
      </c>
      <c r="K392" s="24">
        <f t="shared" si="44"/>
        <v>1361.923859558774</v>
      </c>
      <c r="L392" s="24">
        <f t="shared" si="49"/>
        <v>1581.823859558774</v>
      </c>
      <c r="M392" s="24">
        <f t="shared" si="45"/>
        <v>1576.723859558774</v>
      </c>
      <c r="N392" s="27">
        <f t="shared" si="47"/>
        <v>1579.273859558774</v>
      </c>
      <c r="O392" s="25">
        <v>20</v>
      </c>
      <c r="P392" s="25">
        <v>100</v>
      </c>
      <c r="Q392" s="25">
        <v>65.9</v>
      </c>
      <c r="Z392" s="31">
        <v>3.123</v>
      </c>
      <c r="AA392" s="53">
        <v>276.946</v>
      </c>
      <c r="AB392" s="53">
        <f t="shared" si="50"/>
        <v>252.63166666666666</v>
      </c>
      <c r="AC392" s="31">
        <v>0.181</v>
      </c>
      <c r="AD392" s="56">
        <v>1.049</v>
      </c>
      <c r="AE392" s="56">
        <f t="shared" si="51"/>
        <v>1.0478333333333332</v>
      </c>
      <c r="AF392" s="28">
        <v>10</v>
      </c>
      <c r="AG392" s="27">
        <v>1579.273859558774</v>
      </c>
    </row>
    <row r="393" spans="1:33" ht="12.75">
      <c r="A393" s="19">
        <f aca="true" t="shared" si="52" ref="A393:A456">A394</f>
        <v>37095</v>
      </c>
      <c r="B393" s="26">
        <f t="shared" si="48"/>
        <v>204</v>
      </c>
      <c r="C393" s="22">
        <v>0.873032391</v>
      </c>
      <c r="D393" s="63">
        <v>0.873032391</v>
      </c>
      <c r="E393" s="23">
        <v>3833</v>
      </c>
      <c r="F393" s="29">
        <v>0</v>
      </c>
      <c r="G393" s="22">
        <v>39.9856215</v>
      </c>
      <c r="H393" s="22">
        <v>-78.00552826</v>
      </c>
      <c r="I393" s="30">
        <v>881.3</v>
      </c>
      <c r="J393" s="25">
        <f t="shared" si="46"/>
        <v>860.68</v>
      </c>
      <c r="K393" s="24">
        <f aca="true" t="shared" si="53" ref="K393:K456">(8303.951372*(LN(1013.25/J393)))</f>
        <v>1355.1674215860462</v>
      </c>
      <c r="L393" s="24">
        <f t="shared" si="49"/>
        <v>1575.0674215860463</v>
      </c>
      <c r="M393" s="24">
        <f aca="true" t="shared" si="54" ref="M393:M456">K393+214.8</f>
        <v>1569.9674215860462</v>
      </c>
      <c r="N393" s="27">
        <f t="shared" si="47"/>
        <v>1572.517421586046</v>
      </c>
      <c r="O393" s="25">
        <v>20.3</v>
      </c>
      <c r="P393" s="25">
        <v>100</v>
      </c>
      <c r="Q393" s="25">
        <v>68.3</v>
      </c>
      <c r="S393" s="20">
        <v>0.0001186</v>
      </c>
      <c r="T393" s="20">
        <v>8.61E-05</v>
      </c>
      <c r="U393" s="20">
        <v>5.442E-05</v>
      </c>
      <c r="V393" s="55">
        <v>818.3</v>
      </c>
      <c r="W393" s="55">
        <v>314.2</v>
      </c>
      <c r="X393" s="55">
        <v>307.7</v>
      </c>
      <c r="Y393" s="55">
        <v>17.4</v>
      </c>
      <c r="Z393" s="31">
        <v>3.05</v>
      </c>
      <c r="AA393" s="53">
        <v>227.88</v>
      </c>
      <c r="AB393" s="53">
        <f t="shared" si="50"/>
        <v>252.55949999999999</v>
      </c>
      <c r="AC393" s="31">
        <v>0.191</v>
      </c>
      <c r="AD393" s="56">
        <v>1.049</v>
      </c>
      <c r="AE393" s="56">
        <f t="shared" si="51"/>
        <v>1.0481666666666667</v>
      </c>
      <c r="AF393" s="28">
        <v>10</v>
      </c>
      <c r="AG393" s="27">
        <v>1572.517421586046</v>
      </c>
    </row>
    <row r="394" spans="1:33" ht="12.75">
      <c r="A394" s="19">
        <f t="shared" si="52"/>
        <v>37095</v>
      </c>
      <c r="B394" s="26">
        <f t="shared" si="48"/>
        <v>204</v>
      </c>
      <c r="C394" s="22">
        <v>0.873148143</v>
      </c>
      <c r="D394" s="63">
        <v>0.873148143</v>
      </c>
      <c r="E394" s="23">
        <v>3843</v>
      </c>
      <c r="F394" s="29">
        <v>0</v>
      </c>
      <c r="G394" s="22">
        <v>39.98072527</v>
      </c>
      <c r="H394" s="22">
        <v>-78.00003698</v>
      </c>
      <c r="I394" s="30">
        <v>881.3</v>
      </c>
      <c r="J394" s="25">
        <f aca="true" t="shared" si="55" ref="J394:J457">I394-20.62</f>
        <v>860.68</v>
      </c>
      <c r="K394" s="24">
        <f t="shared" si="53"/>
        <v>1355.1674215860462</v>
      </c>
      <c r="L394" s="24">
        <f t="shared" si="49"/>
        <v>1575.0674215860463</v>
      </c>
      <c r="M394" s="24">
        <f t="shared" si="54"/>
        <v>1569.9674215860462</v>
      </c>
      <c r="N394" s="27">
        <f aca="true" t="shared" si="56" ref="N394:N457">AVERAGE(L394:M394)</f>
        <v>1572.517421586046</v>
      </c>
      <c r="O394" s="25">
        <v>20.4</v>
      </c>
      <c r="P394" s="25">
        <v>100</v>
      </c>
      <c r="Q394" s="25">
        <v>70.9</v>
      </c>
      <c r="Z394" s="31">
        <v>2.981</v>
      </c>
      <c r="AA394" s="53">
        <v>227.807</v>
      </c>
      <c r="AB394" s="53">
        <f t="shared" si="50"/>
        <v>244.32083333333333</v>
      </c>
      <c r="AC394" s="31">
        <v>0.191</v>
      </c>
      <c r="AD394" s="56">
        <v>1.049</v>
      </c>
      <c r="AE394" s="56">
        <f t="shared" si="51"/>
        <v>1.0484999999999998</v>
      </c>
      <c r="AF394" s="28">
        <v>10</v>
      </c>
      <c r="AG394" s="27">
        <v>1572.517421586046</v>
      </c>
    </row>
    <row r="395" spans="1:33" ht="12.75">
      <c r="A395" s="19">
        <f t="shared" si="52"/>
        <v>37095</v>
      </c>
      <c r="B395" s="26">
        <f aca="true" t="shared" si="57" ref="B395:B458">B394</f>
        <v>204</v>
      </c>
      <c r="C395" s="22">
        <v>0.873263896</v>
      </c>
      <c r="D395" s="63">
        <v>0.873263896</v>
      </c>
      <c r="E395" s="23">
        <v>3853</v>
      </c>
      <c r="F395" s="29">
        <v>0</v>
      </c>
      <c r="G395" s="22">
        <v>39.9756558</v>
      </c>
      <c r="H395" s="22">
        <v>-77.99446746</v>
      </c>
      <c r="I395" s="30">
        <v>880.8</v>
      </c>
      <c r="J395" s="25">
        <f t="shared" si="55"/>
        <v>860.18</v>
      </c>
      <c r="K395" s="24">
        <f t="shared" si="53"/>
        <v>1359.9928876935016</v>
      </c>
      <c r="L395" s="24">
        <f aca="true" t="shared" si="58" ref="L395:L458">K395+219.9</f>
        <v>1579.8928876935017</v>
      </c>
      <c r="M395" s="24">
        <f t="shared" si="54"/>
        <v>1574.7928876935016</v>
      </c>
      <c r="N395" s="27">
        <f t="shared" si="56"/>
        <v>1577.3428876935018</v>
      </c>
      <c r="O395" s="25">
        <v>20.3</v>
      </c>
      <c r="P395" s="25">
        <v>100</v>
      </c>
      <c r="Q395" s="25">
        <v>69.3</v>
      </c>
      <c r="R395" s="20">
        <v>5.17E-06</v>
      </c>
      <c r="Z395" s="31">
        <v>2.979</v>
      </c>
      <c r="AA395" s="53">
        <v>227.726</v>
      </c>
      <c r="AB395" s="53">
        <f t="shared" si="50"/>
        <v>244.24633333333335</v>
      </c>
      <c r="AC395" s="31">
        <v>0.19</v>
      </c>
      <c r="AD395" s="56">
        <v>1.05</v>
      </c>
      <c r="AE395" s="56">
        <f t="shared" si="51"/>
        <v>1.0488333333333333</v>
      </c>
      <c r="AF395" s="28">
        <v>10</v>
      </c>
      <c r="AG395" s="27">
        <v>1577.3428876935018</v>
      </c>
    </row>
    <row r="396" spans="1:33" ht="12.75">
      <c r="A396" s="19">
        <f t="shared" si="52"/>
        <v>37095</v>
      </c>
      <c r="B396" s="26">
        <f t="shared" si="57"/>
        <v>204</v>
      </c>
      <c r="C396" s="22">
        <v>0.873379648</v>
      </c>
      <c r="D396" s="63">
        <v>0.873379648</v>
      </c>
      <c r="E396" s="23">
        <v>3863</v>
      </c>
      <c r="F396" s="29">
        <v>0</v>
      </c>
      <c r="G396" s="22">
        <v>39.97057327</v>
      </c>
      <c r="H396" s="22">
        <v>-77.98881924</v>
      </c>
      <c r="I396" s="30">
        <v>880.4</v>
      </c>
      <c r="J396" s="25">
        <f t="shared" si="55"/>
        <v>859.78</v>
      </c>
      <c r="K396" s="24">
        <f t="shared" si="53"/>
        <v>1363.8552805499448</v>
      </c>
      <c r="L396" s="24">
        <f t="shared" si="58"/>
        <v>1583.755280549945</v>
      </c>
      <c r="M396" s="24">
        <f t="shared" si="54"/>
        <v>1578.6552805499448</v>
      </c>
      <c r="N396" s="27">
        <f t="shared" si="56"/>
        <v>1581.2052805499447</v>
      </c>
      <c r="O396" s="25">
        <v>20.4</v>
      </c>
      <c r="P396" s="25">
        <v>100</v>
      </c>
      <c r="Q396" s="25">
        <v>71</v>
      </c>
      <c r="S396" s="20">
        <v>0.0001155</v>
      </c>
      <c r="T396" s="20">
        <v>8.466E-05</v>
      </c>
      <c r="U396" s="20">
        <v>5.146E-05</v>
      </c>
      <c r="V396" s="55">
        <v>819.9</v>
      </c>
      <c r="W396" s="55">
        <v>314.2</v>
      </c>
      <c r="X396" s="55">
        <v>307.7</v>
      </c>
      <c r="Y396" s="55">
        <v>17.4</v>
      </c>
      <c r="Z396" s="31">
        <v>3.019</v>
      </c>
      <c r="AA396" s="53">
        <v>227.653</v>
      </c>
      <c r="AB396" s="53">
        <f t="shared" si="50"/>
        <v>244.17183333333335</v>
      </c>
      <c r="AC396" s="31">
        <v>0.183</v>
      </c>
      <c r="AD396" s="56">
        <v>1.05</v>
      </c>
      <c r="AE396" s="56">
        <f t="shared" si="51"/>
        <v>1.0491666666666666</v>
      </c>
      <c r="AF396" s="28">
        <v>10</v>
      </c>
      <c r="AG396" s="27">
        <v>1581.2052805499447</v>
      </c>
    </row>
    <row r="397" spans="1:33" ht="12.75">
      <c r="A397" s="19">
        <f t="shared" si="52"/>
        <v>37095</v>
      </c>
      <c r="B397" s="26">
        <f t="shared" si="57"/>
        <v>204</v>
      </c>
      <c r="C397" s="22">
        <v>0.8734954</v>
      </c>
      <c r="D397" s="63">
        <v>0.8734954</v>
      </c>
      <c r="E397" s="23">
        <v>3873</v>
      </c>
      <c r="F397" s="29">
        <v>0</v>
      </c>
      <c r="G397" s="22">
        <v>39.96555815</v>
      </c>
      <c r="H397" s="22">
        <v>-77.98327104</v>
      </c>
      <c r="I397" s="30">
        <v>881.6</v>
      </c>
      <c r="J397" s="25">
        <f t="shared" si="55"/>
        <v>860.98</v>
      </c>
      <c r="K397" s="24">
        <f t="shared" si="53"/>
        <v>1352.2734873170114</v>
      </c>
      <c r="L397" s="24">
        <f t="shared" si="58"/>
        <v>1572.1734873170114</v>
      </c>
      <c r="M397" s="24">
        <f t="shared" si="54"/>
        <v>1567.0734873170113</v>
      </c>
      <c r="N397" s="27">
        <f t="shared" si="56"/>
        <v>1569.6234873170115</v>
      </c>
      <c r="O397" s="25">
        <v>20.4</v>
      </c>
      <c r="P397" s="25">
        <v>100</v>
      </c>
      <c r="Q397" s="25">
        <v>72.3</v>
      </c>
      <c r="Z397" s="31">
        <v>2.961</v>
      </c>
      <c r="AA397" s="53">
        <v>227.587</v>
      </c>
      <c r="AB397" s="53">
        <f t="shared" si="50"/>
        <v>235.93316666666666</v>
      </c>
      <c r="AC397" s="31">
        <v>0.202</v>
      </c>
      <c r="AD397" s="56">
        <v>1.05</v>
      </c>
      <c r="AE397" s="56">
        <f t="shared" si="51"/>
        <v>1.0494999999999999</v>
      </c>
      <c r="AF397" s="28">
        <v>10</v>
      </c>
      <c r="AG397" s="27">
        <v>1569.6234873170115</v>
      </c>
    </row>
    <row r="398" spans="1:33" ht="12.75">
      <c r="A398" s="19">
        <f t="shared" si="52"/>
        <v>37095</v>
      </c>
      <c r="B398" s="26">
        <f t="shared" si="57"/>
        <v>204</v>
      </c>
      <c r="C398" s="22">
        <v>0.873611093</v>
      </c>
      <c r="D398" s="63">
        <v>0.873611093</v>
      </c>
      <c r="E398" s="23">
        <v>3883</v>
      </c>
      <c r="F398" s="29">
        <v>0</v>
      </c>
      <c r="G398" s="22">
        <v>39.96041054</v>
      </c>
      <c r="H398" s="22">
        <v>-77.97786709</v>
      </c>
      <c r="I398" s="30">
        <v>881.5</v>
      </c>
      <c r="J398" s="25">
        <f t="shared" si="55"/>
        <v>860.88</v>
      </c>
      <c r="K398" s="24">
        <f t="shared" si="53"/>
        <v>1353.2380200178497</v>
      </c>
      <c r="L398" s="24">
        <f t="shared" si="58"/>
        <v>1573.1380200178498</v>
      </c>
      <c r="M398" s="24">
        <f t="shared" si="54"/>
        <v>1568.0380200178497</v>
      </c>
      <c r="N398" s="27">
        <f t="shared" si="56"/>
        <v>1570.5880200178499</v>
      </c>
      <c r="O398" s="25">
        <v>20.4</v>
      </c>
      <c r="P398" s="25">
        <v>100</v>
      </c>
      <c r="Q398" s="25">
        <v>76.3</v>
      </c>
      <c r="Z398" s="31">
        <v>3.089</v>
      </c>
      <c r="AA398" s="53">
        <v>276.513</v>
      </c>
      <c r="AB398" s="53">
        <f t="shared" si="50"/>
        <v>235.861</v>
      </c>
      <c r="AC398" s="31">
        <v>0.171</v>
      </c>
      <c r="AD398" s="56">
        <v>1.051</v>
      </c>
      <c r="AE398" s="56">
        <f t="shared" si="51"/>
        <v>1.0498333333333332</v>
      </c>
      <c r="AF398" s="28">
        <v>10</v>
      </c>
      <c r="AG398" s="27">
        <v>1570.5880200178499</v>
      </c>
    </row>
    <row r="399" spans="1:33" ht="12.75">
      <c r="A399" s="19">
        <f t="shared" si="52"/>
        <v>37095</v>
      </c>
      <c r="B399" s="26">
        <f t="shared" si="57"/>
        <v>204</v>
      </c>
      <c r="C399" s="22">
        <v>0.873726845</v>
      </c>
      <c r="D399" s="63">
        <v>0.873726845</v>
      </c>
      <c r="E399" s="23">
        <v>3893</v>
      </c>
      <c r="F399" s="29">
        <v>0</v>
      </c>
      <c r="G399" s="22">
        <v>39.95521742</v>
      </c>
      <c r="H399" s="22">
        <v>-77.97251538</v>
      </c>
      <c r="I399" s="30">
        <v>881.6</v>
      </c>
      <c r="J399" s="25">
        <f t="shared" si="55"/>
        <v>860.98</v>
      </c>
      <c r="K399" s="24">
        <f t="shared" si="53"/>
        <v>1352.2734873170114</v>
      </c>
      <c r="L399" s="24">
        <f t="shared" si="58"/>
        <v>1572.1734873170114</v>
      </c>
      <c r="M399" s="24">
        <f t="shared" si="54"/>
        <v>1567.0734873170113</v>
      </c>
      <c r="N399" s="27">
        <f t="shared" si="56"/>
        <v>1569.6234873170115</v>
      </c>
      <c r="O399" s="25">
        <v>20.4</v>
      </c>
      <c r="P399" s="25">
        <v>100</v>
      </c>
      <c r="Q399" s="25">
        <v>76.8</v>
      </c>
      <c r="S399" s="20">
        <v>0.0001143</v>
      </c>
      <c r="T399" s="20">
        <v>8.186E-05</v>
      </c>
      <c r="U399" s="20">
        <v>4.888E-05</v>
      </c>
      <c r="V399" s="55">
        <v>820.2</v>
      </c>
      <c r="W399" s="55">
        <v>314.2</v>
      </c>
      <c r="X399" s="55">
        <v>307.6</v>
      </c>
      <c r="Y399" s="55">
        <v>17.1</v>
      </c>
      <c r="Z399" s="31">
        <v>3.139</v>
      </c>
      <c r="AA399" s="53">
        <v>276.433</v>
      </c>
      <c r="AB399" s="53">
        <f t="shared" si="50"/>
        <v>243.95316666666668</v>
      </c>
      <c r="AC399" s="31">
        <v>0.181</v>
      </c>
      <c r="AD399" s="56">
        <v>1.051</v>
      </c>
      <c r="AE399" s="56">
        <f t="shared" si="51"/>
        <v>1.0501666666666667</v>
      </c>
      <c r="AF399" s="28">
        <v>10</v>
      </c>
      <c r="AG399" s="27">
        <v>1569.6234873170115</v>
      </c>
    </row>
    <row r="400" spans="1:33" ht="12.75">
      <c r="A400" s="19">
        <f t="shared" si="52"/>
        <v>37095</v>
      </c>
      <c r="B400" s="26">
        <f t="shared" si="57"/>
        <v>204</v>
      </c>
      <c r="C400" s="22">
        <v>0.873842597</v>
      </c>
      <c r="D400" s="63">
        <v>0.873842597</v>
      </c>
      <c r="E400" s="23">
        <v>3903</v>
      </c>
      <c r="F400" s="29">
        <v>0</v>
      </c>
      <c r="G400" s="22">
        <v>39.94998139</v>
      </c>
      <c r="H400" s="22">
        <v>-77.96717229</v>
      </c>
      <c r="I400" s="30">
        <v>884</v>
      </c>
      <c r="J400" s="25">
        <f t="shared" si="55"/>
        <v>863.38</v>
      </c>
      <c r="K400" s="24">
        <f t="shared" si="53"/>
        <v>1329.1582490121168</v>
      </c>
      <c r="L400" s="24">
        <f t="shared" si="58"/>
        <v>1549.058249012117</v>
      </c>
      <c r="M400" s="24">
        <f t="shared" si="54"/>
        <v>1543.9582490121168</v>
      </c>
      <c r="N400" s="27">
        <f t="shared" si="56"/>
        <v>1546.5082490121167</v>
      </c>
      <c r="O400" s="25">
        <v>20.6</v>
      </c>
      <c r="P400" s="25">
        <v>100</v>
      </c>
      <c r="Q400" s="25">
        <v>77.4</v>
      </c>
      <c r="Z400" s="31">
        <v>3.001</v>
      </c>
      <c r="AA400" s="53">
        <v>227.359</v>
      </c>
      <c r="AB400" s="53">
        <f t="shared" si="50"/>
        <v>243.8785</v>
      </c>
      <c r="AC400" s="31">
        <v>0.181</v>
      </c>
      <c r="AD400" s="56">
        <v>1.051</v>
      </c>
      <c r="AE400" s="56">
        <f t="shared" si="51"/>
        <v>1.0505000000000002</v>
      </c>
      <c r="AF400" s="28">
        <v>10</v>
      </c>
      <c r="AG400" s="27">
        <v>1546.5082490121167</v>
      </c>
    </row>
    <row r="401" spans="1:33" ht="12.75">
      <c r="A401" s="19">
        <f t="shared" si="52"/>
        <v>37095</v>
      </c>
      <c r="B401" s="26">
        <f t="shared" si="57"/>
        <v>204</v>
      </c>
      <c r="C401" s="22">
        <v>0.873958349</v>
      </c>
      <c r="D401" s="63">
        <v>0.873958349</v>
      </c>
      <c r="E401" s="23">
        <v>3913</v>
      </c>
      <c r="F401" s="29">
        <v>0</v>
      </c>
      <c r="G401" s="22">
        <v>39.94479564</v>
      </c>
      <c r="H401" s="22">
        <v>-77.96181678</v>
      </c>
      <c r="I401" s="30">
        <v>884.2</v>
      </c>
      <c r="J401" s="25">
        <f t="shared" si="55"/>
        <v>863.58</v>
      </c>
      <c r="K401" s="24">
        <f t="shared" si="53"/>
        <v>1327.2348804548544</v>
      </c>
      <c r="L401" s="24">
        <f t="shared" si="58"/>
        <v>1547.1348804548545</v>
      </c>
      <c r="M401" s="24">
        <f t="shared" si="54"/>
        <v>1542.0348804548544</v>
      </c>
      <c r="N401" s="27">
        <f t="shared" si="56"/>
        <v>1544.5848804548546</v>
      </c>
      <c r="O401" s="25">
        <v>20.5</v>
      </c>
      <c r="P401" s="25">
        <v>100</v>
      </c>
      <c r="Q401" s="25">
        <v>77.9</v>
      </c>
      <c r="R401" s="20">
        <v>9.820000000000001E-06</v>
      </c>
      <c r="Z401" s="31">
        <v>3.141</v>
      </c>
      <c r="AA401" s="53">
        <v>276.293</v>
      </c>
      <c r="AB401" s="53">
        <f t="shared" si="50"/>
        <v>251.97299999999996</v>
      </c>
      <c r="AC401" s="31">
        <v>0.201</v>
      </c>
      <c r="AD401" s="56">
        <v>1.052</v>
      </c>
      <c r="AE401" s="56">
        <f t="shared" si="51"/>
        <v>1.0508333333333333</v>
      </c>
      <c r="AF401" s="28">
        <v>10</v>
      </c>
      <c r="AG401" s="27">
        <v>1544.5848804548546</v>
      </c>
    </row>
    <row r="402" spans="1:33" ht="12.75">
      <c r="A402" s="19">
        <f t="shared" si="52"/>
        <v>37095</v>
      </c>
      <c r="B402" s="26">
        <f t="shared" si="57"/>
        <v>204</v>
      </c>
      <c r="C402" s="22">
        <v>0.874074101</v>
      </c>
      <c r="D402" s="63">
        <v>0.874074101</v>
      </c>
      <c r="E402" s="23">
        <v>3923</v>
      </c>
      <c r="F402" s="29">
        <v>0</v>
      </c>
      <c r="G402" s="22">
        <v>39.93960157</v>
      </c>
      <c r="H402" s="22">
        <v>-77.95623976</v>
      </c>
      <c r="I402" s="30">
        <v>881.5</v>
      </c>
      <c r="J402" s="25">
        <f t="shared" si="55"/>
        <v>860.88</v>
      </c>
      <c r="K402" s="24">
        <f t="shared" si="53"/>
        <v>1353.2380200178497</v>
      </c>
      <c r="L402" s="24">
        <f t="shared" si="58"/>
        <v>1573.1380200178498</v>
      </c>
      <c r="M402" s="24">
        <f t="shared" si="54"/>
        <v>1568.0380200178497</v>
      </c>
      <c r="N402" s="27">
        <f t="shared" si="56"/>
        <v>1570.5880200178499</v>
      </c>
      <c r="O402" s="25">
        <v>20</v>
      </c>
      <c r="P402" s="25">
        <v>100</v>
      </c>
      <c r="Q402" s="25">
        <v>80.6</v>
      </c>
      <c r="S402" s="20">
        <v>0.000113</v>
      </c>
      <c r="T402" s="20">
        <v>8.056E-05</v>
      </c>
      <c r="U402" s="20">
        <v>5.036E-05</v>
      </c>
      <c r="V402" s="55">
        <v>822.1</v>
      </c>
      <c r="W402" s="55">
        <v>314.2</v>
      </c>
      <c r="X402" s="55">
        <v>307.6</v>
      </c>
      <c r="Y402" s="55">
        <v>17.2</v>
      </c>
      <c r="Z402" s="31">
        <v>2.894</v>
      </c>
      <c r="AA402" s="53">
        <v>178.22</v>
      </c>
      <c r="AB402" s="53">
        <f t="shared" si="50"/>
        <v>243.73416666666665</v>
      </c>
      <c r="AC402" s="31">
        <v>0.193</v>
      </c>
      <c r="AD402" s="56">
        <v>1.052</v>
      </c>
      <c r="AE402" s="56">
        <f t="shared" si="51"/>
        <v>1.0511666666666668</v>
      </c>
      <c r="AF402" s="28">
        <v>10</v>
      </c>
      <c r="AG402" s="27">
        <v>1570.5880200178499</v>
      </c>
    </row>
    <row r="403" spans="1:33" ht="12.75">
      <c r="A403" s="19">
        <f t="shared" si="52"/>
        <v>37095</v>
      </c>
      <c r="B403" s="26">
        <f t="shared" si="57"/>
        <v>204</v>
      </c>
      <c r="C403" s="22">
        <v>0.874189794</v>
      </c>
      <c r="D403" s="63">
        <v>0.874189794</v>
      </c>
      <c r="E403" s="23">
        <v>3933</v>
      </c>
      <c r="F403" s="29">
        <v>0</v>
      </c>
      <c r="G403" s="22">
        <v>39.93443302</v>
      </c>
      <c r="H403" s="22">
        <v>-77.95050494</v>
      </c>
      <c r="I403" s="30">
        <v>881.5</v>
      </c>
      <c r="J403" s="25">
        <f t="shared" si="55"/>
        <v>860.88</v>
      </c>
      <c r="K403" s="24">
        <f t="shared" si="53"/>
        <v>1353.2380200178497</v>
      </c>
      <c r="L403" s="24">
        <f t="shared" si="58"/>
        <v>1573.1380200178498</v>
      </c>
      <c r="M403" s="24">
        <f t="shared" si="54"/>
        <v>1568.0380200178497</v>
      </c>
      <c r="N403" s="27">
        <f t="shared" si="56"/>
        <v>1570.5880200178499</v>
      </c>
      <c r="O403" s="25">
        <v>19.9</v>
      </c>
      <c r="P403" s="25">
        <v>100</v>
      </c>
      <c r="Q403" s="25">
        <v>79.7</v>
      </c>
      <c r="Z403" s="31">
        <v>3.091</v>
      </c>
      <c r="AA403" s="53">
        <v>276.139</v>
      </c>
      <c r="AB403" s="53">
        <f t="shared" si="50"/>
        <v>251.82616666666664</v>
      </c>
      <c r="AC403" s="31">
        <v>0.201</v>
      </c>
      <c r="AD403" s="56">
        <v>1.052</v>
      </c>
      <c r="AE403" s="56">
        <f t="shared" si="51"/>
        <v>1.0514999999999999</v>
      </c>
      <c r="AF403" s="28">
        <v>10</v>
      </c>
      <c r="AG403" s="27">
        <v>1570.5880200178499</v>
      </c>
    </row>
    <row r="404" spans="1:33" ht="12.75">
      <c r="A404" s="19">
        <f t="shared" si="52"/>
        <v>37095</v>
      </c>
      <c r="B404" s="26">
        <f t="shared" si="57"/>
        <v>204</v>
      </c>
      <c r="C404" s="22">
        <v>0.874305546</v>
      </c>
      <c r="D404" s="63">
        <v>0.874305546</v>
      </c>
      <c r="E404" s="23">
        <v>3943</v>
      </c>
      <c r="F404" s="29">
        <v>0</v>
      </c>
      <c r="G404" s="22">
        <v>39.92947086</v>
      </c>
      <c r="H404" s="22">
        <v>-77.94490223</v>
      </c>
      <c r="I404" s="30">
        <v>881.4</v>
      </c>
      <c r="J404" s="25">
        <f t="shared" si="55"/>
        <v>860.78</v>
      </c>
      <c r="K404" s="24">
        <f t="shared" si="53"/>
        <v>1354.2026647655166</v>
      </c>
      <c r="L404" s="24">
        <f t="shared" si="58"/>
        <v>1574.1026647655167</v>
      </c>
      <c r="M404" s="24">
        <f t="shared" si="54"/>
        <v>1569.0026647655166</v>
      </c>
      <c r="N404" s="27">
        <f t="shared" si="56"/>
        <v>1571.5526647655165</v>
      </c>
      <c r="O404" s="25">
        <v>19.9</v>
      </c>
      <c r="P404" s="25">
        <v>100</v>
      </c>
      <c r="Q404" s="25">
        <v>82.8</v>
      </c>
      <c r="Z404" s="31">
        <v>3.121</v>
      </c>
      <c r="AA404" s="53">
        <v>276.066</v>
      </c>
      <c r="AB404" s="53">
        <f t="shared" si="50"/>
        <v>251.75166666666667</v>
      </c>
      <c r="AC404" s="31">
        <v>0.171</v>
      </c>
      <c r="AD404" s="56">
        <v>1.053</v>
      </c>
      <c r="AE404" s="56">
        <f t="shared" si="51"/>
        <v>1.0518333333333332</v>
      </c>
      <c r="AF404" s="28">
        <v>10</v>
      </c>
      <c r="AG404" s="27">
        <v>1571.5526647655165</v>
      </c>
    </row>
    <row r="405" spans="1:33" ht="12.75">
      <c r="A405" s="19">
        <f t="shared" si="52"/>
        <v>37095</v>
      </c>
      <c r="B405" s="26">
        <f t="shared" si="57"/>
        <v>204</v>
      </c>
      <c r="C405" s="22">
        <v>0.874421299</v>
      </c>
      <c r="D405" s="63">
        <v>0.874421299</v>
      </c>
      <c r="E405" s="23">
        <v>3953</v>
      </c>
      <c r="F405" s="29">
        <v>0</v>
      </c>
      <c r="G405" s="22">
        <v>39.92465793</v>
      </c>
      <c r="H405" s="22">
        <v>-77.93940401</v>
      </c>
      <c r="I405" s="30">
        <v>881.3</v>
      </c>
      <c r="J405" s="25">
        <f t="shared" si="55"/>
        <v>860.68</v>
      </c>
      <c r="K405" s="24">
        <f t="shared" si="53"/>
        <v>1355.1674215860462</v>
      </c>
      <c r="L405" s="24">
        <f t="shared" si="58"/>
        <v>1575.0674215860463</v>
      </c>
      <c r="M405" s="24">
        <f t="shared" si="54"/>
        <v>1569.9674215860462</v>
      </c>
      <c r="N405" s="27">
        <f t="shared" si="56"/>
        <v>1572.517421586046</v>
      </c>
      <c r="O405" s="25">
        <v>19.9</v>
      </c>
      <c r="P405" s="25">
        <v>100</v>
      </c>
      <c r="Q405" s="25">
        <v>80.7</v>
      </c>
      <c r="S405" s="20">
        <v>0.000108</v>
      </c>
      <c r="T405" s="20">
        <v>7.701E-05</v>
      </c>
      <c r="U405" s="20">
        <v>4.65E-05</v>
      </c>
      <c r="V405" s="55">
        <v>820.1</v>
      </c>
      <c r="W405" s="55">
        <v>314.2</v>
      </c>
      <c r="X405" s="55">
        <v>307.6</v>
      </c>
      <c r="Y405" s="55">
        <v>17.2</v>
      </c>
      <c r="Z405" s="31">
        <v>3.109</v>
      </c>
      <c r="AA405" s="53">
        <v>276</v>
      </c>
      <c r="AB405" s="53">
        <f t="shared" si="50"/>
        <v>251.6795</v>
      </c>
      <c r="AC405" s="31">
        <v>0.191</v>
      </c>
      <c r="AD405" s="56">
        <v>1.053</v>
      </c>
      <c r="AE405" s="56">
        <f t="shared" si="51"/>
        <v>1.0521666666666667</v>
      </c>
      <c r="AF405" s="28">
        <v>10</v>
      </c>
      <c r="AG405" s="27">
        <v>1572.517421586046</v>
      </c>
    </row>
    <row r="406" spans="1:33" ht="12.75">
      <c r="A406" s="19">
        <f t="shared" si="52"/>
        <v>37095</v>
      </c>
      <c r="B406" s="26">
        <f t="shared" si="57"/>
        <v>204</v>
      </c>
      <c r="C406" s="22">
        <v>0.874537051</v>
      </c>
      <c r="D406" s="63">
        <v>0.874537051</v>
      </c>
      <c r="E406" s="23">
        <v>3963</v>
      </c>
      <c r="F406" s="29">
        <v>0</v>
      </c>
      <c r="G406" s="22">
        <v>39.91981481</v>
      </c>
      <c r="H406" s="22">
        <v>-77.93385891</v>
      </c>
      <c r="I406" s="30">
        <v>879.7</v>
      </c>
      <c r="J406" s="25">
        <f t="shared" si="55"/>
        <v>859.08</v>
      </c>
      <c r="K406" s="24">
        <f t="shared" si="53"/>
        <v>1370.6187939038512</v>
      </c>
      <c r="L406" s="24">
        <f t="shared" si="58"/>
        <v>1590.5187939038512</v>
      </c>
      <c r="M406" s="24">
        <f t="shared" si="54"/>
        <v>1585.418793903851</v>
      </c>
      <c r="N406" s="27">
        <f t="shared" si="56"/>
        <v>1587.9687939038513</v>
      </c>
      <c r="O406" s="25">
        <v>19.7</v>
      </c>
      <c r="P406" s="25">
        <v>100</v>
      </c>
      <c r="Q406" s="25">
        <v>78.4</v>
      </c>
      <c r="Z406" s="31">
        <v>3.11</v>
      </c>
      <c r="AA406" s="53">
        <v>275.927</v>
      </c>
      <c r="AB406" s="53">
        <f t="shared" si="50"/>
        <v>259.77416666666664</v>
      </c>
      <c r="AC406" s="31">
        <v>0.171</v>
      </c>
      <c r="AD406" s="56">
        <v>1.053</v>
      </c>
      <c r="AE406" s="56">
        <f t="shared" si="51"/>
        <v>1.0525</v>
      </c>
      <c r="AF406" s="28">
        <v>10</v>
      </c>
      <c r="AG406" s="27">
        <v>1587.9687939038513</v>
      </c>
    </row>
    <row r="407" spans="1:33" ht="12.75">
      <c r="A407" s="19">
        <f t="shared" si="52"/>
        <v>37095</v>
      </c>
      <c r="B407" s="26">
        <f t="shared" si="57"/>
        <v>204</v>
      </c>
      <c r="C407" s="22">
        <v>0.874652803</v>
      </c>
      <c r="D407" s="63">
        <v>0.874652803</v>
      </c>
      <c r="E407" s="23">
        <v>3973</v>
      </c>
      <c r="F407" s="29">
        <v>0</v>
      </c>
      <c r="G407" s="22">
        <v>39.91489791</v>
      </c>
      <c r="H407" s="22">
        <v>-77.92831622</v>
      </c>
      <c r="I407" s="30">
        <v>879.1</v>
      </c>
      <c r="J407" s="25">
        <f t="shared" si="55"/>
        <v>858.48</v>
      </c>
      <c r="K407" s="24">
        <f t="shared" si="53"/>
        <v>1376.420478882393</v>
      </c>
      <c r="L407" s="24">
        <f t="shared" si="58"/>
        <v>1596.320478882393</v>
      </c>
      <c r="M407" s="24">
        <f t="shared" si="54"/>
        <v>1591.2204788823929</v>
      </c>
      <c r="N407" s="27">
        <f t="shared" si="56"/>
        <v>1593.770478882393</v>
      </c>
      <c r="O407" s="25">
        <v>19.5</v>
      </c>
      <c r="P407" s="25">
        <v>100</v>
      </c>
      <c r="Q407" s="25">
        <v>76.3</v>
      </c>
      <c r="R407" s="20">
        <v>1.12E-05</v>
      </c>
      <c r="Z407" s="31">
        <v>3.001</v>
      </c>
      <c r="AA407" s="53">
        <v>226.846</v>
      </c>
      <c r="AB407" s="53">
        <f t="shared" si="50"/>
        <v>251.533</v>
      </c>
      <c r="AC407" s="31">
        <v>0.211</v>
      </c>
      <c r="AD407" s="56">
        <v>1.054</v>
      </c>
      <c r="AE407" s="56">
        <f t="shared" si="51"/>
        <v>1.0528333333333333</v>
      </c>
      <c r="AF407" s="28">
        <v>10</v>
      </c>
      <c r="AG407" s="27">
        <v>1593.770478882393</v>
      </c>
    </row>
    <row r="408" spans="1:33" ht="12.75">
      <c r="A408" s="19">
        <f t="shared" si="52"/>
        <v>37095</v>
      </c>
      <c r="B408" s="26">
        <f t="shared" si="57"/>
        <v>204</v>
      </c>
      <c r="C408" s="22">
        <v>0.874768496</v>
      </c>
      <c r="D408" s="63">
        <v>0.874768496</v>
      </c>
      <c r="E408" s="23">
        <v>3983</v>
      </c>
      <c r="F408" s="29">
        <v>0</v>
      </c>
      <c r="G408" s="22">
        <v>39.90994557</v>
      </c>
      <c r="H408" s="22">
        <v>-77.92290879</v>
      </c>
      <c r="I408" s="30">
        <v>879.3</v>
      </c>
      <c r="J408" s="25">
        <f t="shared" si="55"/>
        <v>858.68</v>
      </c>
      <c r="K408" s="24">
        <f t="shared" si="53"/>
        <v>1374.4861334726352</v>
      </c>
      <c r="L408" s="24">
        <f t="shared" si="58"/>
        <v>1594.3861334726353</v>
      </c>
      <c r="M408" s="24">
        <f t="shared" si="54"/>
        <v>1589.2861334726351</v>
      </c>
      <c r="N408" s="27">
        <f t="shared" si="56"/>
        <v>1591.836133472635</v>
      </c>
      <c r="O408" s="25">
        <v>19.6</v>
      </c>
      <c r="P408" s="25">
        <v>100</v>
      </c>
      <c r="Q408" s="25">
        <v>77.4</v>
      </c>
      <c r="S408" s="20">
        <v>0.0001</v>
      </c>
      <c r="T408" s="20">
        <v>7.077E-05</v>
      </c>
      <c r="U408" s="20">
        <v>4.306E-05</v>
      </c>
      <c r="V408" s="55">
        <v>818.4</v>
      </c>
      <c r="W408" s="55">
        <v>314.2</v>
      </c>
      <c r="X408" s="55">
        <v>307.6</v>
      </c>
      <c r="Y408" s="55">
        <v>17.4</v>
      </c>
      <c r="Z408" s="31">
        <v>3.081</v>
      </c>
      <c r="AA408" s="53">
        <v>275.78</v>
      </c>
      <c r="AB408" s="53">
        <f t="shared" si="50"/>
        <v>267.793</v>
      </c>
      <c r="AC408" s="31">
        <v>0.161</v>
      </c>
      <c r="AD408" s="56">
        <v>1.054</v>
      </c>
      <c r="AE408" s="56">
        <f t="shared" si="51"/>
        <v>1.0531666666666668</v>
      </c>
      <c r="AF408" s="28">
        <v>10</v>
      </c>
      <c r="AG408" s="27">
        <v>1591.836133472635</v>
      </c>
    </row>
    <row r="409" spans="1:33" ht="12.75">
      <c r="A409" s="19">
        <f t="shared" si="52"/>
        <v>37095</v>
      </c>
      <c r="B409" s="26">
        <f t="shared" si="57"/>
        <v>204</v>
      </c>
      <c r="C409" s="22">
        <v>0.874884248</v>
      </c>
      <c r="D409" s="63">
        <v>0.874884248</v>
      </c>
      <c r="E409" s="23">
        <v>3993</v>
      </c>
      <c r="F409" s="29">
        <v>0</v>
      </c>
      <c r="G409" s="22">
        <v>39.90497222</v>
      </c>
      <c r="H409" s="22">
        <v>-77.91740167</v>
      </c>
      <c r="I409" s="30">
        <v>880.2</v>
      </c>
      <c r="J409" s="25">
        <f t="shared" si="55"/>
        <v>859.58</v>
      </c>
      <c r="K409" s="24">
        <f t="shared" si="53"/>
        <v>1365.787150875985</v>
      </c>
      <c r="L409" s="24">
        <f t="shared" si="58"/>
        <v>1585.687150875985</v>
      </c>
      <c r="M409" s="24">
        <f t="shared" si="54"/>
        <v>1580.587150875985</v>
      </c>
      <c r="N409" s="27">
        <f t="shared" si="56"/>
        <v>1583.1371508759848</v>
      </c>
      <c r="O409" s="25">
        <v>19.5</v>
      </c>
      <c r="P409" s="25">
        <v>100</v>
      </c>
      <c r="Q409" s="25">
        <v>77.8</v>
      </c>
      <c r="Z409" s="31">
        <v>3.02</v>
      </c>
      <c r="AA409" s="53">
        <v>226.707</v>
      </c>
      <c r="AB409" s="53">
        <f t="shared" si="50"/>
        <v>259.5543333333333</v>
      </c>
      <c r="AC409" s="31">
        <v>0.181</v>
      </c>
      <c r="AD409" s="56">
        <v>1.055</v>
      </c>
      <c r="AE409" s="56">
        <f t="shared" si="51"/>
        <v>1.0536666666666668</v>
      </c>
      <c r="AF409" s="28">
        <v>10</v>
      </c>
      <c r="AG409" s="27">
        <v>1583.1371508759848</v>
      </c>
    </row>
    <row r="410" spans="1:33" ht="12.75">
      <c r="A410" s="19">
        <f t="shared" si="52"/>
        <v>37095</v>
      </c>
      <c r="B410" s="26">
        <f t="shared" si="57"/>
        <v>204</v>
      </c>
      <c r="C410" s="22">
        <v>0.875</v>
      </c>
      <c r="D410" s="63">
        <v>0.875</v>
      </c>
      <c r="E410" s="23">
        <v>4003</v>
      </c>
      <c r="F410" s="29">
        <v>0</v>
      </c>
      <c r="G410" s="22">
        <v>39.90005608</v>
      </c>
      <c r="H410" s="22">
        <v>-77.91183765</v>
      </c>
      <c r="I410" s="30">
        <v>878.2</v>
      </c>
      <c r="J410" s="25">
        <f t="shared" si="55"/>
        <v>857.58</v>
      </c>
      <c r="K410" s="24">
        <f t="shared" si="53"/>
        <v>1385.130613632942</v>
      </c>
      <c r="L410" s="24">
        <f t="shared" si="58"/>
        <v>1605.030613632942</v>
      </c>
      <c r="M410" s="24">
        <f t="shared" si="54"/>
        <v>1599.930613632942</v>
      </c>
      <c r="N410" s="27">
        <f t="shared" si="56"/>
        <v>1602.480613632942</v>
      </c>
      <c r="O410" s="25">
        <v>19.4</v>
      </c>
      <c r="P410" s="25">
        <v>100</v>
      </c>
      <c r="Q410" s="25">
        <v>78.3</v>
      </c>
      <c r="Z410" s="31">
        <v>3.161</v>
      </c>
      <c r="AA410" s="53">
        <v>324.626</v>
      </c>
      <c r="AB410" s="53">
        <f t="shared" si="50"/>
        <v>267.6476666666666</v>
      </c>
      <c r="AC410" s="31">
        <v>0.191</v>
      </c>
      <c r="AD410" s="56">
        <v>1.055</v>
      </c>
      <c r="AE410" s="56">
        <f t="shared" si="51"/>
        <v>1.054</v>
      </c>
      <c r="AF410" s="28">
        <v>10</v>
      </c>
      <c r="AG410" s="27">
        <v>1602.480613632942</v>
      </c>
    </row>
    <row r="411" spans="1:33" ht="12.75">
      <c r="A411" s="19">
        <f t="shared" si="52"/>
        <v>37095</v>
      </c>
      <c r="B411" s="26">
        <f t="shared" si="57"/>
        <v>204</v>
      </c>
      <c r="C411" s="22">
        <v>0.875115752</v>
      </c>
      <c r="D411" s="63">
        <v>0.875115752</v>
      </c>
      <c r="E411" s="23">
        <v>4013</v>
      </c>
      <c r="F411" s="29">
        <v>0</v>
      </c>
      <c r="G411" s="22">
        <v>39.89515307</v>
      </c>
      <c r="H411" s="22">
        <v>-77.90616393</v>
      </c>
      <c r="I411" s="30">
        <v>880.5</v>
      </c>
      <c r="J411" s="25">
        <f t="shared" si="55"/>
        <v>859.88</v>
      </c>
      <c r="K411" s="24">
        <f t="shared" si="53"/>
        <v>1362.8895139005642</v>
      </c>
      <c r="L411" s="24">
        <f t="shared" si="58"/>
        <v>1582.7895139005643</v>
      </c>
      <c r="M411" s="24">
        <f t="shared" si="54"/>
        <v>1577.6895139005642</v>
      </c>
      <c r="N411" s="27">
        <f t="shared" si="56"/>
        <v>1580.2395139005644</v>
      </c>
      <c r="O411" s="25">
        <v>19.8</v>
      </c>
      <c r="P411" s="25">
        <v>100</v>
      </c>
      <c r="Q411" s="25">
        <v>78.9</v>
      </c>
      <c r="Z411" s="31">
        <v>3.1</v>
      </c>
      <c r="AA411" s="53">
        <v>275.553</v>
      </c>
      <c r="AB411" s="53">
        <f t="shared" si="50"/>
        <v>267.5731666666666</v>
      </c>
      <c r="AC411" s="31">
        <v>0.17</v>
      </c>
      <c r="AD411" s="56">
        <v>1.055</v>
      </c>
      <c r="AE411" s="56">
        <f t="shared" si="51"/>
        <v>1.0543333333333333</v>
      </c>
      <c r="AF411" s="28">
        <v>10</v>
      </c>
      <c r="AG411" s="27">
        <v>1580.2395139005644</v>
      </c>
    </row>
    <row r="412" spans="1:33" ht="12.75">
      <c r="A412" s="19">
        <f t="shared" si="52"/>
        <v>37095</v>
      </c>
      <c r="B412" s="26">
        <f t="shared" si="57"/>
        <v>204</v>
      </c>
      <c r="C412" s="22">
        <v>0.875231504</v>
      </c>
      <c r="D412" s="63">
        <v>0.875231504</v>
      </c>
      <c r="E412" s="23">
        <v>4023</v>
      </c>
      <c r="F412" s="29">
        <v>0</v>
      </c>
      <c r="G412" s="22">
        <v>39.89028383</v>
      </c>
      <c r="H412" s="22">
        <v>-77.90046009</v>
      </c>
      <c r="I412" s="30">
        <v>878</v>
      </c>
      <c r="J412" s="25">
        <f t="shared" si="55"/>
        <v>857.38</v>
      </c>
      <c r="K412" s="24">
        <f t="shared" si="53"/>
        <v>1387.0674404766348</v>
      </c>
      <c r="L412" s="24">
        <f t="shared" si="58"/>
        <v>1606.967440476635</v>
      </c>
      <c r="M412" s="24">
        <f t="shared" si="54"/>
        <v>1601.8674404766348</v>
      </c>
      <c r="N412" s="27">
        <f t="shared" si="56"/>
        <v>1604.417440476635</v>
      </c>
      <c r="O412" s="25">
        <v>19.4</v>
      </c>
      <c r="P412" s="25">
        <v>100</v>
      </c>
      <c r="Q412" s="25">
        <v>76.5</v>
      </c>
      <c r="S412" s="20">
        <v>9.425E-05</v>
      </c>
      <c r="T412" s="20">
        <v>6.666E-05</v>
      </c>
      <c r="U412" s="20">
        <v>4.029E-05</v>
      </c>
      <c r="V412" s="55">
        <v>818</v>
      </c>
      <c r="W412" s="55">
        <v>314.2</v>
      </c>
      <c r="X412" s="55">
        <v>307.6</v>
      </c>
      <c r="Y412" s="55">
        <v>17.6</v>
      </c>
      <c r="Z412" s="31">
        <v>3.091</v>
      </c>
      <c r="AA412" s="53">
        <v>275.48</v>
      </c>
      <c r="AB412" s="53">
        <f t="shared" si="50"/>
        <v>267.4986666666666</v>
      </c>
      <c r="AC412" s="31">
        <v>0.172</v>
      </c>
      <c r="AD412" s="56">
        <v>1.056</v>
      </c>
      <c r="AE412" s="56">
        <f t="shared" si="51"/>
        <v>1.0548333333333333</v>
      </c>
      <c r="AF412" s="28">
        <v>10</v>
      </c>
      <c r="AG412" s="27">
        <v>1604.417440476635</v>
      </c>
    </row>
    <row r="413" spans="1:33" ht="12.75">
      <c r="A413" s="19">
        <f t="shared" si="52"/>
        <v>37095</v>
      </c>
      <c r="B413" s="26">
        <f t="shared" si="57"/>
        <v>204</v>
      </c>
      <c r="C413" s="22">
        <v>0.875347197</v>
      </c>
      <c r="D413" s="63">
        <v>0.875347197</v>
      </c>
      <c r="E413" s="23">
        <v>4033</v>
      </c>
      <c r="F413" s="29">
        <v>0</v>
      </c>
      <c r="G413" s="22">
        <v>39.88542893</v>
      </c>
      <c r="H413" s="22">
        <v>-77.89465731</v>
      </c>
      <c r="I413" s="30">
        <v>880.6</v>
      </c>
      <c r="J413" s="25">
        <f t="shared" si="55"/>
        <v>859.98</v>
      </c>
      <c r="K413" s="24">
        <f t="shared" si="53"/>
        <v>1361.923859558774</v>
      </c>
      <c r="L413" s="24">
        <f t="shared" si="58"/>
        <v>1581.823859558774</v>
      </c>
      <c r="M413" s="24">
        <f t="shared" si="54"/>
        <v>1576.723859558774</v>
      </c>
      <c r="N413" s="27">
        <f t="shared" si="56"/>
        <v>1579.273859558774</v>
      </c>
      <c r="O413" s="25">
        <v>19.7</v>
      </c>
      <c r="P413" s="25">
        <v>100</v>
      </c>
      <c r="Q413" s="25">
        <v>75.8</v>
      </c>
      <c r="R413" s="20">
        <v>9.11E-06</v>
      </c>
      <c r="Z413" s="31">
        <v>2.99</v>
      </c>
      <c r="AA413" s="53">
        <v>226.414</v>
      </c>
      <c r="AB413" s="53">
        <f t="shared" si="50"/>
        <v>267.4266666666667</v>
      </c>
      <c r="AC413" s="31">
        <v>0.181</v>
      </c>
      <c r="AD413" s="56">
        <v>1.056</v>
      </c>
      <c r="AE413" s="56">
        <f t="shared" si="51"/>
        <v>1.0551666666666666</v>
      </c>
      <c r="AF413" s="28">
        <v>10</v>
      </c>
      <c r="AG413" s="27">
        <v>1579.273859558774</v>
      </c>
    </row>
    <row r="414" spans="1:33" ht="12.75">
      <c r="A414" s="19">
        <f t="shared" si="52"/>
        <v>37095</v>
      </c>
      <c r="B414" s="26">
        <f t="shared" si="57"/>
        <v>204</v>
      </c>
      <c r="C414" s="22">
        <v>0.875462949</v>
      </c>
      <c r="D414" s="63">
        <v>0.875462949</v>
      </c>
      <c r="E414" s="23">
        <v>4043</v>
      </c>
      <c r="F414" s="29">
        <v>0</v>
      </c>
      <c r="G414" s="22">
        <v>39.88054224</v>
      </c>
      <c r="H414" s="22">
        <v>-77.88889473</v>
      </c>
      <c r="I414" s="30">
        <v>881.9</v>
      </c>
      <c r="J414" s="25">
        <f t="shared" si="55"/>
        <v>861.28</v>
      </c>
      <c r="K414" s="24">
        <f t="shared" si="53"/>
        <v>1349.3805612352405</v>
      </c>
      <c r="L414" s="24">
        <f t="shared" si="58"/>
        <v>1569.2805612352406</v>
      </c>
      <c r="M414" s="24">
        <f t="shared" si="54"/>
        <v>1564.1805612352405</v>
      </c>
      <c r="N414" s="27">
        <f t="shared" si="56"/>
        <v>1566.7305612352407</v>
      </c>
      <c r="O414" s="25">
        <v>20</v>
      </c>
      <c r="P414" s="25">
        <v>100</v>
      </c>
      <c r="Q414" s="25">
        <v>83.4</v>
      </c>
      <c r="Z414" s="31">
        <v>3.031</v>
      </c>
      <c r="AA414" s="53">
        <v>226.333</v>
      </c>
      <c r="AB414" s="53">
        <f t="shared" si="50"/>
        <v>259.1855</v>
      </c>
      <c r="AC414" s="31">
        <v>0.171</v>
      </c>
      <c r="AD414" s="56">
        <v>1.056</v>
      </c>
      <c r="AE414" s="56">
        <f t="shared" si="51"/>
        <v>1.0555</v>
      </c>
      <c r="AF414" s="28">
        <v>10</v>
      </c>
      <c r="AG414" s="27">
        <v>1566.7305612352407</v>
      </c>
    </row>
    <row r="415" spans="1:33" ht="12.75">
      <c r="A415" s="19">
        <f t="shared" si="52"/>
        <v>37095</v>
      </c>
      <c r="B415" s="26">
        <f t="shared" si="57"/>
        <v>204</v>
      </c>
      <c r="C415" s="22">
        <v>0.875578701</v>
      </c>
      <c r="D415" s="63">
        <v>0.875578701</v>
      </c>
      <c r="E415" s="23">
        <v>4053</v>
      </c>
      <c r="F415" s="29">
        <v>0</v>
      </c>
      <c r="G415" s="22">
        <v>39.87554778</v>
      </c>
      <c r="H415" s="22">
        <v>-77.88311446</v>
      </c>
      <c r="I415" s="30">
        <v>878.6</v>
      </c>
      <c r="J415" s="25">
        <f t="shared" si="55"/>
        <v>857.98</v>
      </c>
      <c r="K415" s="24">
        <f t="shared" si="53"/>
        <v>1381.258314664686</v>
      </c>
      <c r="L415" s="24">
        <f t="shared" si="58"/>
        <v>1601.158314664686</v>
      </c>
      <c r="M415" s="24">
        <f t="shared" si="54"/>
        <v>1596.058314664686</v>
      </c>
      <c r="N415" s="27">
        <f t="shared" si="56"/>
        <v>1598.608314664686</v>
      </c>
      <c r="O415" s="25">
        <v>19.4</v>
      </c>
      <c r="P415" s="25">
        <v>100</v>
      </c>
      <c r="Q415" s="25">
        <v>85.4</v>
      </c>
      <c r="S415" s="20">
        <v>9.637E-05</v>
      </c>
      <c r="T415" s="20">
        <v>6.779E-05</v>
      </c>
      <c r="U415" s="20">
        <v>4.041E-05</v>
      </c>
      <c r="V415" s="55">
        <v>818.6</v>
      </c>
      <c r="W415" s="55">
        <v>314.2</v>
      </c>
      <c r="X415" s="55">
        <v>307.6</v>
      </c>
      <c r="Y415" s="55">
        <v>17.4</v>
      </c>
      <c r="Z415" s="31">
        <v>3.132</v>
      </c>
      <c r="AA415" s="53">
        <v>275.26</v>
      </c>
      <c r="AB415" s="53">
        <f t="shared" si="50"/>
        <v>267.2776666666667</v>
      </c>
      <c r="AC415" s="31">
        <v>0.201</v>
      </c>
      <c r="AD415" s="56">
        <v>1.057</v>
      </c>
      <c r="AE415" s="56">
        <f t="shared" si="51"/>
        <v>1.0558333333333332</v>
      </c>
      <c r="AF415" s="28">
        <v>10</v>
      </c>
      <c r="AG415" s="27">
        <v>1598.608314664686</v>
      </c>
    </row>
    <row r="416" spans="1:33" ht="12.75">
      <c r="A416" s="19">
        <f t="shared" si="52"/>
        <v>37095</v>
      </c>
      <c r="B416" s="26">
        <f t="shared" si="57"/>
        <v>204</v>
      </c>
      <c r="C416" s="22">
        <v>0.875694454</v>
      </c>
      <c r="D416" s="63">
        <v>0.875694454</v>
      </c>
      <c r="E416" s="23">
        <v>4063</v>
      </c>
      <c r="F416" s="29">
        <v>0</v>
      </c>
      <c r="G416" s="22">
        <v>39.8704339</v>
      </c>
      <c r="H416" s="22">
        <v>-77.8771735</v>
      </c>
      <c r="I416" s="30">
        <v>877.5</v>
      </c>
      <c r="J416" s="25">
        <f t="shared" si="55"/>
        <v>856.88</v>
      </c>
      <c r="K416" s="24">
        <f t="shared" si="53"/>
        <v>1391.9114849083298</v>
      </c>
      <c r="L416" s="24">
        <f t="shared" si="58"/>
        <v>1611.81148490833</v>
      </c>
      <c r="M416" s="24">
        <f t="shared" si="54"/>
        <v>1606.7114849083298</v>
      </c>
      <c r="N416" s="27">
        <f t="shared" si="56"/>
        <v>1609.2614849083297</v>
      </c>
      <c r="O416" s="25">
        <v>19.3</v>
      </c>
      <c r="P416" s="25">
        <v>100</v>
      </c>
      <c r="Q416" s="25">
        <v>78.4</v>
      </c>
      <c r="Z416" s="31">
        <v>3.099</v>
      </c>
      <c r="AA416" s="53">
        <v>275.194</v>
      </c>
      <c r="AB416" s="53">
        <f t="shared" si="50"/>
        <v>259.039</v>
      </c>
      <c r="AC416" s="31">
        <v>0.191</v>
      </c>
      <c r="AD416" s="56">
        <v>1.057</v>
      </c>
      <c r="AE416" s="56">
        <f t="shared" si="51"/>
        <v>1.0561666666666667</v>
      </c>
      <c r="AF416" s="28">
        <v>10</v>
      </c>
      <c r="AG416" s="27">
        <v>1609.2614849083297</v>
      </c>
    </row>
    <row r="417" spans="1:33" ht="12.75">
      <c r="A417" s="19">
        <f t="shared" si="52"/>
        <v>37095</v>
      </c>
      <c r="B417" s="26">
        <f t="shared" si="57"/>
        <v>204</v>
      </c>
      <c r="C417" s="22">
        <v>0.875810206</v>
      </c>
      <c r="D417" s="63">
        <v>0.875810206</v>
      </c>
      <c r="E417" s="23">
        <v>4073</v>
      </c>
      <c r="F417" s="29">
        <v>0</v>
      </c>
      <c r="G417" s="22">
        <v>39.86544303</v>
      </c>
      <c r="H417" s="22">
        <v>-77.87137908</v>
      </c>
      <c r="I417" s="30">
        <v>877</v>
      </c>
      <c r="J417" s="25">
        <f t="shared" si="55"/>
        <v>856.38</v>
      </c>
      <c r="K417" s="24">
        <f t="shared" si="53"/>
        <v>1396.7583567244894</v>
      </c>
      <c r="L417" s="24">
        <f t="shared" si="58"/>
        <v>1616.6583567244895</v>
      </c>
      <c r="M417" s="24">
        <f t="shared" si="54"/>
        <v>1611.5583567244894</v>
      </c>
      <c r="N417" s="27">
        <f t="shared" si="56"/>
        <v>1614.1083567244896</v>
      </c>
      <c r="O417" s="25">
        <v>19.2</v>
      </c>
      <c r="P417" s="25">
        <v>100</v>
      </c>
      <c r="Q417" s="25">
        <v>76.4</v>
      </c>
      <c r="Z417" s="31">
        <v>3.001</v>
      </c>
      <c r="AA417" s="53">
        <v>226.12</v>
      </c>
      <c r="AB417" s="53">
        <f t="shared" si="50"/>
        <v>250.80016666666666</v>
      </c>
      <c r="AC417" s="31">
        <v>0.191</v>
      </c>
      <c r="AD417" s="56">
        <v>1.057</v>
      </c>
      <c r="AE417" s="56">
        <f t="shared" si="51"/>
        <v>1.0565</v>
      </c>
      <c r="AF417" s="28">
        <v>10</v>
      </c>
      <c r="AG417" s="27">
        <v>1614.1083567244896</v>
      </c>
    </row>
    <row r="418" spans="1:33" ht="12.75">
      <c r="A418" s="19">
        <f t="shared" si="52"/>
        <v>37095</v>
      </c>
      <c r="B418" s="26">
        <f t="shared" si="57"/>
        <v>204</v>
      </c>
      <c r="C418" s="22">
        <v>0.875925899</v>
      </c>
      <c r="D418" s="63">
        <v>0.875925899</v>
      </c>
      <c r="E418" s="23">
        <v>4083</v>
      </c>
      <c r="F418" s="29">
        <v>0</v>
      </c>
      <c r="G418" s="22">
        <v>39.8605357</v>
      </c>
      <c r="H418" s="22">
        <v>-77.86565068</v>
      </c>
      <c r="I418" s="30">
        <v>877.4</v>
      </c>
      <c r="J418" s="25">
        <f t="shared" si="55"/>
        <v>856.78</v>
      </c>
      <c r="K418" s="24">
        <f t="shared" si="53"/>
        <v>1392.8806329752078</v>
      </c>
      <c r="L418" s="24">
        <f t="shared" si="58"/>
        <v>1612.780632975208</v>
      </c>
      <c r="M418" s="24">
        <f t="shared" si="54"/>
        <v>1607.6806329752078</v>
      </c>
      <c r="N418" s="27">
        <f t="shared" si="56"/>
        <v>1610.2306329752078</v>
      </c>
      <c r="O418" s="25">
        <v>19.2</v>
      </c>
      <c r="P418" s="25">
        <v>100</v>
      </c>
      <c r="Q418" s="25">
        <v>78.4</v>
      </c>
      <c r="S418" s="20">
        <v>9.386E-05</v>
      </c>
      <c r="T418" s="20">
        <v>6.698E-05</v>
      </c>
      <c r="U418" s="20">
        <v>4.14E-05</v>
      </c>
      <c r="V418" s="55">
        <v>816.6</v>
      </c>
      <c r="W418" s="55">
        <v>314.2</v>
      </c>
      <c r="X418" s="55">
        <v>307.6</v>
      </c>
      <c r="Y418" s="55">
        <v>17.4</v>
      </c>
      <c r="Z418" s="31">
        <v>3.041</v>
      </c>
      <c r="AA418" s="53">
        <v>226.04</v>
      </c>
      <c r="AB418" s="53">
        <f t="shared" si="50"/>
        <v>242.56016666666665</v>
      </c>
      <c r="AC418" s="31">
        <v>0.181</v>
      </c>
      <c r="AD418" s="56">
        <v>1.058</v>
      </c>
      <c r="AE418" s="56">
        <f t="shared" si="51"/>
        <v>1.0568333333333333</v>
      </c>
      <c r="AF418" s="28">
        <v>10</v>
      </c>
      <c r="AG418" s="27">
        <v>1610.2306329752078</v>
      </c>
    </row>
    <row r="419" spans="1:33" ht="12.75">
      <c r="A419" s="19">
        <f t="shared" si="52"/>
        <v>37095</v>
      </c>
      <c r="B419" s="26">
        <f t="shared" si="57"/>
        <v>204</v>
      </c>
      <c r="C419" s="22">
        <v>0.876041651</v>
      </c>
      <c r="D419" s="63">
        <v>0.876041651</v>
      </c>
      <c r="E419" s="23">
        <v>4093</v>
      </c>
      <c r="F419" s="29">
        <v>0</v>
      </c>
      <c r="G419" s="22">
        <v>39.85563547</v>
      </c>
      <c r="H419" s="22">
        <v>-77.85990938</v>
      </c>
      <c r="I419" s="30">
        <v>878.4</v>
      </c>
      <c r="J419" s="25">
        <f t="shared" si="55"/>
        <v>857.78</v>
      </c>
      <c r="K419" s="24">
        <f t="shared" si="53"/>
        <v>1383.1942384324877</v>
      </c>
      <c r="L419" s="24">
        <f t="shared" si="58"/>
        <v>1603.0942384324878</v>
      </c>
      <c r="M419" s="24">
        <f t="shared" si="54"/>
        <v>1597.9942384324877</v>
      </c>
      <c r="N419" s="27">
        <f t="shared" si="56"/>
        <v>1600.5442384324879</v>
      </c>
      <c r="O419" s="25">
        <v>19.6</v>
      </c>
      <c r="P419" s="25">
        <v>100</v>
      </c>
      <c r="Q419" s="25">
        <v>74.3</v>
      </c>
      <c r="R419" s="20">
        <v>8.85E-06</v>
      </c>
      <c r="Z419" s="31">
        <v>3.081</v>
      </c>
      <c r="AA419" s="53">
        <v>274.966</v>
      </c>
      <c r="AB419" s="53">
        <f t="shared" si="50"/>
        <v>250.65216666666666</v>
      </c>
      <c r="AC419" s="31">
        <v>0.191</v>
      </c>
      <c r="AD419" s="56">
        <v>1.058</v>
      </c>
      <c r="AE419" s="56">
        <f t="shared" si="51"/>
        <v>1.0571666666666666</v>
      </c>
      <c r="AF419" s="28">
        <v>10</v>
      </c>
      <c r="AG419" s="27">
        <v>1600.5442384324879</v>
      </c>
    </row>
    <row r="420" spans="1:33" ht="12.75">
      <c r="A420" s="19">
        <f t="shared" si="52"/>
        <v>37095</v>
      </c>
      <c r="B420" s="26">
        <f t="shared" si="57"/>
        <v>204</v>
      </c>
      <c r="C420" s="22">
        <v>0.876157403</v>
      </c>
      <c r="D420" s="63">
        <v>0.876157403</v>
      </c>
      <c r="E420" s="23">
        <v>4103</v>
      </c>
      <c r="F420" s="29">
        <v>0</v>
      </c>
      <c r="G420" s="22">
        <v>39.85070357</v>
      </c>
      <c r="H420" s="22">
        <v>-77.85426611</v>
      </c>
      <c r="I420" s="30">
        <v>878.5</v>
      </c>
      <c r="J420" s="25">
        <f t="shared" si="55"/>
        <v>857.88</v>
      </c>
      <c r="K420" s="24">
        <f t="shared" si="53"/>
        <v>1382.2262201326605</v>
      </c>
      <c r="L420" s="24">
        <f t="shared" si="58"/>
        <v>1602.1262201326606</v>
      </c>
      <c r="M420" s="24">
        <f t="shared" si="54"/>
        <v>1597.0262201326605</v>
      </c>
      <c r="N420" s="27">
        <f t="shared" si="56"/>
        <v>1599.5762201326606</v>
      </c>
      <c r="O420" s="25">
        <v>19.6</v>
      </c>
      <c r="P420" s="25">
        <v>100</v>
      </c>
      <c r="Q420" s="25">
        <v>76.9</v>
      </c>
      <c r="Z420" s="31">
        <v>3.1</v>
      </c>
      <c r="AA420" s="53">
        <v>274.901</v>
      </c>
      <c r="AB420" s="53">
        <f t="shared" si="50"/>
        <v>258.7468333333333</v>
      </c>
      <c r="AC420" s="31">
        <v>0.181</v>
      </c>
      <c r="AD420" s="56">
        <v>1.058</v>
      </c>
      <c r="AE420" s="56">
        <f t="shared" si="51"/>
        <v>1.0574999999999999</v>
      </c>
      <c r="AF420" s="28">
        <v>10</v>
      </c>
      <c r="AG420" s="27">
        <v>1599.5762201326606</v>
      </c>
    </row>
    <row r="421" spans="1:33" ht="12.75">
      <c r="A421" s="19">
        <f t="shared" si="52"/>
        <v>37095</v>
      </c>
      <c r="B421" s="26">
        <f t="shared" si="57"/>
        <v>204</v>
      </c>
      <c r="C421" s="22">
        <v>0.876273155</v>
      </c>
      <c r="D421" s="63">
        <v>0.876273155</v>
      </c>
      <c r="E421" s="23">
        <v>4113</v>
      </c>
      <c r="F421" s="29">
        <v>0</v>
      </c>
      <c r="G421" s="22">
        <v>39.84556417</v>
      </c>
      <c r="H421" s="22">
        <v>-77.84861127</v>
      </c>
      <c r="I421" s="30">
        <v>878.9</v>
      </c>
      <c r="J421" s="25">
        <f t="shared" si="55"/>
        <v>858.28</v>
      </c>
      <c r="K421" s="24">
        <f t="shared" si="53"/>
        <v>1378.355274988912</v>
      </c>
      <c r="L421" s="24">
        <f t="shared" si="58"/>
        <v>1598.255274988912</v>
      </c>
      <c r="M421" s="24">
        <f t="shared" si="54"/>
        <v>1593.155274988912</v>
      </c>
      <c r="N421" s="27">
        <f t="shared" si="56"/>
        <v>1595.7052749889122</v>
      </c>
      <c r="O421" s="25">
        <v>19.6</v>
      </c>
      <c r="P421" s="25">
        <v>100</v>
      </c>
      <c r="Q421" s="25">
        <v>75.5</v>
      </c>
      <c r="S421" s="20">
        <v>8.867E-05</v>
      </c>
      <c r="T421" s="20">
        <v>6.181E-05</v>
      </c>
      <c r="U421" s="20">
        <v>3.735E-05</v>
      </c>
      <c r="V421" s="55">
        <v>816.7</v>
      </c>
      <c r="W421" s="55">
        <v>314.2</v>
      </c>
      <c r="X421" s="55">
        <v>307.5</v>
      </c>
      <c r="Y421" s="55">
        <v>17.4</v>
      </c>
      <c r="Z421" s="31">
        <v>3.121</v>
      </c>
      <c r="AA421" s="53">
        <v>274.827</v>
      </c>
      <c r="AB421" s="53">
        <f t="shared" si="50"/>
        <v>258.67466666666667</v>
      </c>
      <c r="AC421" s="31">
        <v>0.182</v>
      </c>
      <c r="AD421" s="56">
        <v>1.059</v>
      </c>
      <c r="AE421" s="56">
        <f t="shared" si="51"/>
        <v>1.0578333333333332</v>
      </c>
      <c r="AF421" s="28">
        <v>10</v>
      </c>
      <c r="AG421" s="27">
        <v>1595.7052749889122</v>
      </c>
    </row>
    <row r="422" spans="1:33" ht="12.75">
      <c r="A422" s="19">
        <f t="shared" si="52"/>
        <v>37095</v>
      </c>
      <c r="B422" s="26">
        <f t="shared" si="57"/>
        <v>204</v>
      </c>
      <c r="C422" s="22">
        <v>0.876388907</v>
      </c>
      <c r="D422" s="63">
        <v>0.876388907</v>
      </c>
      <c r="E422" s="23">
        <v>4123</v>
      </c>
      <c r="F422" s="29">
        <v>0</v>
      </c>
      <c r="G422" s="22">
        <v>39.84028408</v>
      </c>
      <c r="H422" s="22">
        <v>-77.84294522</v>
      </c>
      <c r="I422" s="30">
        <v>879.7</v>
      </c>
      <c r="J422" s="25">
        <f t="shared" si="55"/>
        <v>859.08</v>
      </c>
      <c r="K422" s="24">
        <f t="shared" si="53"/>
        <v>1370.6187939038512</v>
      </c>
      <c r="L422" s="24">
        <f t="shared" si="58"/>
        <v>1590.5187939038512</v>
      </c>
      <c r="M422" s="24">
        <f t="shared" si="54"/>
        <v>1585.418793903851</v>
      </c>
      <c r="N422" s="27">
        <f t="shared" si="56"/>
        <v>1587.9687939038513</v>
      </c>
      <c r="O422" s="25">
        <v>19.7</v>
      </c>
      <c r="P422" s="25">
        <v>100</v>
      </c>
      <c r="Q422" s="25">
        <v>72.9</v>
      </c>
      <c r="Z422" s="31">
        <v>3.161</v>
      </c>
      <c r="AA422" s="53">
        <v>323.747</v>
      </c>
      <c r="AB422" s="53">
        <f t="shared" si="50"/>
        <v>266.76683333333335</v>
      </c>
      <c r="AC422" s="31">
        <v>0.181</v>
      </c>
      <c r="AD422" s="56">
        <v>1.059</v>
      </c>
      <c r="AE422" s="56">
        <f t="shared" si="51"/>
        <v>1.0581666666666667</v>
      </c>
      <c r="AF422" s="28">
        <v>10</v>
      </c>
      <c r="AG422" s="27">
        <v>1587.9687939038513</v>
      </c>
    </row>
    <row r="423" spans="1:33" ht="12.75">
      <c r="A423" s="19">
        <f t="shared" si="52"/>
        <v>37095</v>
      </c>
      <c r="B423" s="26">
        <f t="shared" si="57"/>
        <v>204</v>
      </c>
      <c r="C423" s="22">
        <v>0.8765046</v>
      </c>
      <c r="D423" s="63">
        <v>0.8765046</v>
      </c>
      <c r="E423" s="23">
        <v>4133</v>
      </c>
      <c r="F423" s="29">
        <v>0</v>
      </c>
      <c r="G423" s="22">
        <v>39.83495605</v>
      </c>
      <c r="H423" s="22">
        <v>-77.83727052</v>
      </c>
      <c r="I423" s="30">
        <v>879.1</v>
      </c>
      <c r="J423" s="25">
        <f t="shared" si="55"/>
        <v>858.48</v>
      </c>
      <c r="K423" s="24">
        <f t="shared" si="53"/>
        <v>1376.420478882393</v>
      </c>
      <c r="L423" s="24">
        <f t="shared" si="58"/>
        <v>1596.320478882393</v>
      </c>
      <c r="M423" s="24">
        <f t="shared" si="54"/>
        <v>1591.2204788823929</v>
      </c>
      <c r="N423" s="27">
        <f t="shared" si="56"/>
        <v>1593.770478882393</v>
      </c>
      <c r="O423" s="25">
        <v>19.5</v>
      </c>
      <c r="P423" s="25">
        <v>100</v>
      </c>
      <c r="Q423" s="25">
        <v>71.3</v>
      </c>
      <c r="Z423" s="31">
        <v>3.059</v>
      </c>
      <c r="AA423" s="53">
        <v>274.673</v>
      </c>
      <c r="AB423" s="53">
        <f t="shared" si="50"/>
        <v>274.859</v>
      </c>
      <c r="AC423" s="31">
        <v>0.201</v>
      </c>
      <c r="AD423" s="56">
        <v>1.059</v>
      </c>
      <c r="AE423" s="56">
        <f t="shared" si="51"/>
        <v>1.0585000000000002</v>
      </c>
      <c r="AF423" s="28">
        <v>10</v>
      </c>
      <c r="AG423" s="27">
        <v>1593.770478882393</v>
      </c>
    </row>
    <row r="424" spans="1:33" ht="12.75">
      <c r="A424" s="19">
        <f t="shared" si="52"/>
        <v>37095</v>
      </c>
      <c r="B424" s="26">
        <f t="shared" si="57"/>
        <v>204</v>
      </c>
      <c r="C424" s="22">
        <v>0.876620352</v>
      </c>
      <c r="D424" s="63">
        <v>0.876620352</v>
      </c>
      <c r="E424" s="23">
        <v>4143</v>
      </c>
      <c r="F424" s="29">
        <v>0</v>
      </c>
      <c r="G424" s="22">
        <v>39.82971039</v>
      </c>
      <c r="H424" s="22">
        <v>-77.83175825</v>
      </c>
      <c r="I424" s="30">
        <v>880.5</v>
      </c>
      <c r="J424" s="25">
        <f t="shared" si="55"/>
        <v>859.88</v>
      </c>
      <c r="K424" s="24">
        <f t="shared" si="53"/>
        <v>1362.8895139005642</v>
      </c>
      <c r="L424" s="24">
        <f t="shared" si="58"/>
        <v>1582.7895139005643</v>
      </c>
      <c r="M424" s="24">
        <f t="shared" si="54"/>
        <v>1577.6895139005642</v>
      </c>
      <c r="N424" s="27">
        <f t="shared" si="56"/>
        <v>1580.2395139005644</v>
      </c>
      <c r="O424" s="25">
        <v>19.7</v>
      </c>
      <c r="P424" s="25">
        <v>100</v>
      </c>
      <c r="Q424" s="25">
        <v>74.8</v>
      </c>
      <c r="S424" s="20">
        <v>9.12E-05</v>
      </c>
      <c r="T424" s="20">
        <v>6.506E-05</v>
      </c>
      <c r="U424" s="20">
        <v>3.898E-05</v>
      </c>
      <c r="V424" s="55">
        <v>818</v>
      </c>
      <c r="W424" s="55">
        <v>314.2</v>
      </c>
      <c r="X424" s="55">
        <v>307.5</v>
      </c>
      <c r="Y424" s="55">
        <v>17.2</v>
      </c>
      <c r="Z424" s="31">
        <v>3.04</v>
      </c>
      <c r="AA424" s="53">
        <v>225.607</v>
      </c>
      <c r="AB424" s="53">
        <f t="shared" si="50"/>
        <v>274.78683333333333</v>
      </c>
      <c r="AC424" s="31">
        <v>0.19</v>
      </c>
      <c r="AD424" s="56">
        <v>1.06</v>
      </c>
      <c r="AE424" s="56">
        <f t="shared" si="51"/>
        <v>1.0588333333333333</v>
      </c>
      <c r="AF424" s="28">
        <v>10</v>
      </c>
      <c r="AG424" s="27">
        <v>1580.2395139005644</v>
      </c>
    </row>
    <row r="425" spans="1:33" ht="12.75">
      <c r="A425" s="19">
        <f t="shared" si="52"/>
        <v>37095</v>
      </c>
      <c r="B425" s="26">
        <f t="shared" si="57"/>
        <v>204</v>
      </c>
      <c r="C425" s="22">
        <v>0.876736104</v>
      </c>
      <c r="D425" s="63">
        <v>0.876736104</v>
      </c>
      <c r="E425" s="23">
        <v>4153</v>
      </c>
      <c r="F425" s="29">
        <v>0</v>
      </c>
      <c r="G425" s="22">
        <v>39.82453391</v>
      </c>
      <c r="H425" s="22">
        <v>-77.82622535</v>
      </c>
      <c r="I425" s="30">
        <v>882.4</v>
      </c>
      <c r="J425" s="25">
        <f t="shared" si="55"/>
        <v>861.78</v>
      </c>
      <c r="K425" s="24">
        <f t="shared" si="53"/>
        <v>1344.5612562748329</v>
      </c>
      <c r="L425" s="24">
        <f t="shared" si="58"/>
        <v>1564.461256274833</v>
      </c>
      <c r="M425" s="24">
        <f t="shared" si="54"/>
        <v>1559.3612562748328</v>
      </c>
      <c r="N425" s="27">
        <f t="shared" si="56"/>
        <v>1561.9112562748328</v>
      </c>
      <c r="O425" s="25">
        <v>20.1</v>
      </c>
      <c r="P425" s="25">
        <v>100</v>
      </c>
      <c r="Q425" s="25">
        <v>74.4</v>
      </c>
      <c r="R425" s="20">
        <v>7.28E-06</v>
      </c>
      <c r="Z425" s="31">
        <v>2.962</v>
      </c>
      <c r="AA425" s="53">
        <v>225.534</v>
      </c>
      <c r="AB425" s="53">
        <f t="shared" si="50"/>
        <v>266.5481666666667</v>
      </c>
      <c r="AC425" s="31">
        <v>0.181</v>
      </c>
      <c r="AD425" s="56">
        <v>1.06</v>
      </c>
      <c r="AE425" s="56">
        <f t="shared" si="51"/>
        <v>1.0591666666666668</v>
      </c>
      <c r="AF425" s="28">
        <v>10</v>
      </c>
      <c r="AG425" s="27">
        <v>1561.9112562748328</v>
      </c>
    </row>
    <row r="426" spans="1:33" ht="12.75">
      <c r="A426" s="19">
        <f t="shared" si="52"/>
        <v>37095</v>
      </c>
      <c r="B426" s="26">
        <f t="shared" si="57"/>
        <v>204</v>
      </c>
      <c r="C426" s="22">
        <v>0.876851857</v>
      </c>
      <c r="D426" s="63">
        <v>0.876851857</v>
      </c>
      <c r="E426" s="23">
        <v>4163</v>
      </c>
      <c r="F426" s="29">
        <v>0</v>
      </c>
      <c r="G426" s="22">
        <v>39.81933886</v>
      </c>
      <c r="H426" s="22">
        <v>-77.82076867</v>
      </c>
      <c r="I426" s="30">
        <v>879.3</v>
      </c>
      <c r="J426" s="25">
        <f t="shared" si="55"/>
        <v>858.68</v>
      </c>
      <c r="K426" s="24">
        <f t="shared" si="53"/>
        <v>1374.4861334726352</v>
      </c>
      <c r="L426" s="24">
        <f t="shared" si="58"/>
        <v>1594.3861334726353</v>
      </c>
      <c r="M426" s="24">
        <f t="shared" si="54"/>
        <v>1589.2861334726351</v>
      </c>
      <c r="N426" s="27">
        <f t="shared" si="56"/>
        <v>1591.836133472635</v>
      </c>
      <c r="O426" s="25">
        <v>19.6</v>
      </c>
      <c r="P426" s="25">
        <v>100</v>
      </c>
      <c r="Q426" s="25">
        <v>73.4</v>
      </c>
      <c r="Z426" s="31">
        <v>3.03</v>
      </c>
      <c r="AA426" s="53">
        <v>225.453</v>
      </c>
      <c r="AB426" s="53">
        <f t="shared" si="50"/>
        <v>258.3068333333333</v>
      </c>
      <c r="AC426" s="31">
        <v>0.232</v>
      </c>
      <c r="AD426" s="56">
        <v>1.061</v>
      </c>
      <c r="AE426" s="56">
        <f t="shared" si="51"/>
        <v>1.0596666666666668</v>
      </c>
      <c r="AF426" s="28">
        <v>10</v>
      </c>
      <c r="AG426" s="27">
        <v>1591.836133472635</v>
      </c>
    </row>
    <row r="427" spans="1:33" ht="12.75">
      <c r="A427" s="19">
        <f t="shared" si="52"/>
        <v>37095</v>
      </c>
      <c r="B427" s="26">
        <f t="shared" si="57"/>
        <v>204</v>
      </c>
      <c r="C427" s="22">
        <v>0.876967609</v>
      </c>
      <c r="D427" s="63">
        <v>0.876967609</v>
      </c>
      <c r="E427" s="23">
        <v>4173</v>
      </c>
      <c r="F427" s="29">
        <v>0</v>
      </c>
      <c r="G427" s="22">
        <v>39.81398837</v>
      </c>
      <c r="H427" s="22">
        <v>-77.81530916</v>
      </c>
      <c r="I427" s="30">
        <v>879.9</v>
      </c>
      <c r="J427" s="25">
        <f t="shared" si="55"/>
        <v>859.28</v>
      </c>
      <c r="K427" s="24">
        <f t="shared" si="53"/>
        <v>1368.6857993254173</v>
      </c>
      <c r="L427" s="24">
        <f t="shared" si="58"/>
        <v>1588.5857993254174</v>
      </c>
      <c r="M427" s="24">
        <f t="shared" si="54"/>
        <v>1583.4857993254172</v>
      </c>
      <c r="N427" s="27">
        <f t="shared" si="56"/>
        <v>1586.0357993254174</v>
      </c>
      <c r="O427" s="25">
        <v>19.5</v>
      </c>
      <c r="P427" s="25">
        <v>100</v>
      </c>
      <c r="Q427" s="25">
        <v>72.9</v>
      </c>
      <c r="S427" s="20">
        <v>9.676E-05</v>
      </c>
      <c r="T427" s="20">
        <v>6.752E-05</v>
      </c>
      <c r="U427" s="20">
        <v>4.108E-05</v>
      </c>
      <c r="V427" s="55">
        <v>819.1</v>
      </c>
      <c r="W427" s="55">
        <v>314.3</v>
      </c>
      <c r="X427" s="55">
        <v>307.4</v>
      </c>
      <c r="Y427" s="55">
        <v>17.1</v>
      </c>
      <c r="Z427" s="31">
        <v>3.011</v>
      </c>
      <c r="AA427" s="53">
        <v>225.38</v>
      </c>
      <c r="AB427" s="53">
        <f t="shared" si="50"/>
        <v>250.06566666666671</v>
      </c>
      <c r="AC427" s="31">
        <v>0.201</v>
      </c>
      <c r="AD427" s="56">
        <v>1.061</v>
      </c>
      <c r="AE427" s="56">
        <f t="shared" si="51"/>
        <v>1.0599999999999998</v>
      </c>
      <c r="AF427" s="28">
        <v>10</v>
      </c>
      <c r="AG427" s="27">
        <v>1586.0357993254174</v>
      </c>
    </row>
    <row r="428" spans="1:33" ht="12.75">
      <c r="A428" s="19">
        <f t="shared" si="52"/>
        <v>37095</v>
      </c>
      <c r="B428" s="26">
        <f t="shared" si="57"/>
        <v>204</v>
      </c>
      <c r="C428" s="22">
        <v>0.877083361</v>
      </c>
      <c r="D428" s="63">
        <v>0.877083361</v>
      </c>
      <c r="E428" s="23">
        <v>4183</v>
      </c>
      <c r="F428" s="29">
        <v>0</v>
      </c>
      <c r="G428" s="22">
        <v>39.80885634</v>
      </c>
      <c r="H428" s="22">
        <v>-77.81013379</v>
      </c>
      <c r="I428" s="30">
        <v>879.7</v>
      </c>
      <c r="J428" s="25">
        <f t="shared" si="55"/>
        <v>859.08</v>
      </c>
      <c r="K428" s="24">
        <f t="shared" si="53"/>
        <v>1370.6187939038512</v>
      </c>
      <c r="L428" s="24">
        <f t="shared" si="58"/>
        <v>1590.5187939038512</v>
      </c>
      <c r="M428" s="24">
        <f t="shared" si="54"/>
        <v>1585.418793903851</v>
      </c>
      <c r="N428" s="27">
        <f t="shared" si="56"/>
        <v>1587.9687939038513</v>
      </c>
      <c r="O428" s="25">
        <v>19.6</v>
      </c>
      <c r="P428" s="25">
        <v>100</v>
      </c>
      <c r="Q428" s="25">
        <v>71.8</v>
      </c>
      <c r="Z428" s="31">
        <v>3.091</v>
      </c>
      <c r="AA428" s="53">
        <v>274.314</v>
      </c>
      <c r="AB428" s="53">
        <f t="shared" si="50"/>
        <v>241.82683333333333</v>
      </c>
      <c r="AC428" s="31">
        <v>0.2</v>
      </c>
      <c r="AD428" s="56">
        <v>1.061</v>
      </c>
      <c r="AE428" s="56">
        <f t="shared" si="51"/>
        <v>1.0603333333333333</v>
      </c>
      <c r="AF428" s="28">
        <v>10</v>
      </c>
      <c r="AG428" s="27">
        <v>1587.9687939038513</v>
      </c>
    </row>
    <row r="429" spans="1:33" ht="12.75">
      <c r="A429" s="19">
        <f t="shared" si="52"/>
        <v>37095</v>
      </c>
      <c r="B429" s="26">
        <f t="shared" si="57"/>
        <v>204</v>
      </c>
      <c r="C429" s="22">
        <v>0.877199054</v>
      </c>
      <c r="D429" s="63">
        <v>0.877199054</v>
      </c>
      <c r="E429" s="23">
        <v>4193</v>
      </c>
      <c r="F429" s="29">
        <v>0</v>
      </c>
      <c r="G429" s="22">
        <v>39.80377151</v>
      </c>
      <c r="H429" s="22">
        <v>-77.80500319</v>
      </c>
      <c r="I429" s="30">
        <v>878.2</v>
      </c>
      <c r="J429" s="25">
        <f t="shared" si="55"/>
        <v>857.58</v>
      </c>
      <c r="K429" s="24">
        <f t="shared" si="53"/>
        <v>1385.130613632942</v>
      </c>
      <c r="L429" s="24">
        <f t="shared" si="58"/>
        <v>1605.030613632942</v>
      </c>
      <c r="M429" s="24">
        <f t="shared" si="54"/>
        <v>1599.930613632942</v>
      </c>
      <c r="N429" s="27">
        <f t="shared" si="56"/>
        <v>1602.480613632942</v>
      </c>
      <c r="O429" s="25">
        <v>19.2</v>
      </c>
      <c r="P429" s="25">
        <v>100</v>
      </c>
      <c r="Q429" s="25">
        <v>70.4</v>
      </c>
      <c r="Z429" s="31">
        <v>3.001</v>
      </c>
      <c r="AA429" s="53">
        <v>225.241</v>
      </c>
      <c r="AB429" s="53">
        <f t="shared" si="50"/>
        <v>233.58816666666667</v>
      </c>
      <c r="AC429" s="31">
        <v>0.221</v>
      </c>
      <c r="AD429" s="56">
        <v>1.062</v>
      </c>
      <c r="AE429" s="56">
        <f t="shared" si="51"/>
        <v>1.0608333333333333</v>
      </c>
      <c r="AF429" s="28">
        <v>10</v>
      </c>
      <c r="AG429" s="27">
        <v>1602.480613632942</v>
      </c>
    </row>
    <row r="430" spans="1:33" ht="12.75">
      <c r="A430" s="19">
        <f t="shared" si="52"/>
        <v>37095</v>
      </c>
      <c r="B430" s="26">
        <f t="shared" si="57"/>
        <v>204</v>
      </c>
      <c r="C430" s="22">
        <v>0.877314806</v>
      </c>
      <c r="D430" s="63">
        <v>0.877314806</v>
      </c>
      <c r="E430" s="23">
        <v>4203</v>
      </c>
      <c r="F430" s="29">
        <v>0</v>
      </c>
      <c r="G430" s="22">
        <v>39.7985681</v>
      </c>
      <c r="H430" s="22">
        <v>-77.79970772</v>
      </c>
      <c r="I430" s="30">
        <v>879.4</v>
      </c>
      <c r="J430" s="25">
        <f t="shared" si="55"/>
        <v>858.78</v>
      </c>
      <c r="K430" s="24">
        <f t="shared" si="53"/>
        <v>1373.5191297134343</v>
      </c>
      <c r="L430" s="24">
        <f t="shared" si="58"/>
        <v>1593.4191297134344</v>
      </c>
      <c r="M430" s="24">
        <f t="shared" si="54"/>
        <v>1588.3191297134342</v>
      </c>
      <c r="N430" s="27">
        <f t="shared" si="56"/>
        <v>1590.8691297134342</v>
      </c>
      <c r="O430" s="25">
        <v>19.3</v>
      </c>
      <c r="P430" s="25">
        <v>100</v>
      </c>
      <c r="Q430" s="25">
        <v>72.4</v>
      </c>
      <c r="S430" s="20">
        <v>0.0001002</v>
      </c>
      <c r="T430" s="20">
        <v>6.984E-05</v>
      </c>
      <c r="U430" s="20">
        <v>4.137E-05</v>
      </c>
      <c r="V430" s="55">
        <v>817.9</v>
      </c>
      <c r="W430" s="55">
        <v>314.3</v>
      </c>
      <c r="X430" s="55">
        <v>307.4</v>
      </c>
      <c r="Y430" s="55">
        <v>16.7</v>
      </c>
      <c r="Z430" s="31">
        <v>3.11</v>
      </c>
      <c r="AA430" s="53">
        <v>274.16</v>
      </c>
      <c r="AB430" s="53">
        <f t="shared" si="50"/>
        <v>241.68033333333335</v>
      </c>
      <c r="AC430" s="31">
        <v>0.252</v>
      </c>
      <c r="AD430" s="56">
        <v>2.172</v>
      </c>
      <c r="AE430" s="56">
        <f t="shared" si="51"/>
        <v>1.2461666666666666</v>
      </c>
      <c r="AF430" s="28">
        <v>10</v>
      </c>
      <c r="AG430" s="27">
        <v>1590.8691297134342</v>
      </c>
    </row>
    <row r="431" spans="1:33" ht="12.75">
      <c r="A431" s="19">
        <f t="shared" si="52"/>
        <v>37095</v>
      </c>
      <c r="B431" s="26">
        <f t="shared" si="57"/>
        <v>204</v>
      </c>
      <c r="C431" s="22">
        <v>0.877430558</v>
      </c>
      <c r="D431" s="63">
        <v>0.877430558</v>
      </c>
      <c r="E431" s="23">
        <v>4213</v>
      </c>
      <c r="F431" s="29">
        <v>0</v>
      </c>
      <c r="G431" s="22">
        <v>39.79334317</v>
      </c>
      <c r="H431" s="22">
        <v>-77.79426137</v>
      </c>
      <c r="I431" s="30">
        <v>882</v>
      </c>
      <c r="J431" s="25">
        <f t="shared" si="55"/>
        <v>861.38</v>
      </c>
      <c r="K431" s="24">
        <f t="shared" si="53"/>
        <v>1348.416476461537</v>
      </c>
      <c r="L431" s="24">
        <f t="shared" si="58"/>
        <v>1568.3164764615371</v>
      </c>
      <c r="M431" s="24">
        <f t="shared" si="54"/>
        <v>1563.216476461537</v>
      </c>
      <c r="N431" s="27">
        <f t="shared" si="56"/>
        <v>1565.766476461537</v>
      </c>
      <c r="O431" s="25">
        <v>19.8</v>
      </c>
      <c r="P431" s="25">
        <v>100</v>
      </c>
      <c r="Q431" s="25">
        <v>71.4</v>
      </c>
      <c r="R431" s="20">
        <v>1.11E-05</v>
      </c>
      <c r="Z431" s="31">
        <v>2.944</v>
      </c>
      <c r="AA431" s="53">
        <v>176.087</v>
      </c>
      <c r="AB431" s="53">
        <f t="shared" si="50"/>
        <v>233.43916666666667</v>
      </c>
      <c r="AC431" s="31">
        <v>0.261</v>
      </c>
      <c r="AD431" s="56">
        <v>2.172</v>
      </c>
      <c r="AE431" s="56">
        <f t="shared" si="51"/>
        <v>1.4315</v>
      </c>
      <c r="AF431" s="28">
        <v>10</v>
      </c>
      <c r="AG431" s="27">
        <v>1565.766476461537</v>
      </c>
    </row>
    <row r="432" spans="1:33" ht="12.75">
      <c r="A432" s="19">
        <f t="shared" si="52"/>
        <v>37095</v>
      </c>
      <c r="B432" s="26">
        <f t="shared" si="57"/>
        <v>204</v>
      </c>
      <c r="C432" s="22">
        <v>0.87754631</v>
      </c>
      <c r="D432" s="63">
        <v>0.87754631</v>
      </c>
      <c r="E432" s="23">
        <v>4223</v>
      </c>
      <c r="F432" s="29">
        <v>0</v>
      </c>
      <c r="G432" s="22">
        <v>39.78823965</v>
      </c>
      <c r="H432" s="22">
        <v>-77.78878029</v>
      </c>
      <c r="I432" s="30">
        <v>882.4</v>
      </c>
      <c r="J432" s="25">
        <f t="shared" si="55"/>
        <v>861.78</v>
      </c>
      <c r="K432" s="24">
        <f t="shared" si="53"/>
        <v>1344.5612562748329</v>
      </c>
      <c r="L432" s="24">
        <f t="shared" si="58"/>
        <v>1564.461256274833</v>
      </c>
      <c r="M432" s="24">
        <f t="shared" si="54"/>
        <v>1559.3612562748328</v>
      </c>
      <c r="N432" s="27">
        <f t="shared" si="56"/>
        <v>1561.9112562748328</v>
      </c>
      <c r="O432" s="25">
        <v>19.9</v>
      </c>
      <c r="P432" s="25">
        <v>100</v>
      </c>
      <c r="Q432" s="25">
        <v>72.4</v>
      </c>
      <c r="Z432" s="31">
        <v>3.019</v>
      </c>
      <c r="AA432" s="53">
        <v>225.021</v>
      </c>
      <c r="AB432" s="53">
        <f t="shared" si="50"/>
        <v>233.36716666666666</v>
      </c>
      <c r="AC432" s="31">
        <v>0.291</v>
      </c>
      <c r="AD432" s="56">
        <v>2.173</v>
      </c>
      <c r="AE432" s="56">
        <f t="shared" si="51"/>
        <v>1.6168333333333333</v>
      </c>
      <c r="AF432" s="28">
        <v>10</v>
      </c>
      <c r="AG432" s="27">
        <v>1561.9112562748328</v>
      </c>
    </row>
    <row r="433" spans="1:33" ht="12.75">
      <c r="A433" s="19">
        <f t="shared" si="52"/>
        <v>37095</v>
      </c>
      <c r="B433" s="26">
        <f t="shared" si="57"/>
        <v>204</v>
      </c>
      <c r="C433" s="22">
        <v>0.877662063</v>
      </c>
      <c r="D433" s="63">
        <v>0.877662063</v>
      </c>
      <c r="E433" s="23">
        <v>4233</v>
      </c>
      <c r="F433" s="29">
        <v>0</v>
      </c>
      <c r="G433" s="22">
        <v>39.7827225</v>
      </c>
      <c r="H433" s="22">
        <v>-77.78302815</v>
      </c>
      <c r="I433" s="30">
        <v>882.4</v>
      </c>
      <c r="J433" s="25">
        <f t="shared" si="55"/>
        <v>861.78</v>
      </c>
      <c r="K433" s="24">
        <f t="shared" si="53"/>
        <v>1344.5612562748329</v>
      </c>
      <c r="L433" s="24">
        <f t="shared" si="58"/>
        <v>1564.461256274833</v>
      </c>
      <c r="M433" s="24">
        <f t="shared" si="54"/>
        <v>1559.3612562748328</v>
      </c>
      <c r="N433" s="27">
        <f t="shared" si="56"/>
        <v>1561.9112562748328</v>
      </c>
      <c r="O433" s="25">
        <v>20.1</v>
      </c>
      <c r="P433" s="25">
        <v>100</v>
      </c>
      <c r="Q433" s="25">
        <v>71.4</v>
      </c>
      <c r="Z433" s="31">
        <v>2.961</v>
      </c>
      <c r="AA433" s="53">
        <v>224.947</v>
      </c>
      <c r="AB433" s="53">
        <f t="shared" si="50"/>
        <v>233.295</v>
      </c>
      <c r="AC433" s="31">
        <v>0.271</v>
      </c>
      <c r="AD433" s="56">
        <v>2.173</v>
      </c>
      <c r="AE433" s="56">
        <f t="shared" si="51"/>
        <v>1.8021666666666667</v>
      </c>
      <c r="AF433" s="28">
        <v>10</v>
      </c>
      <c r="AG433" s="27">
        <v>1561.9112562748328</v>
      </c>
    </row>
    <row r="434" spans="1:33" ht="12.75">
      <c r="A434" s="19">
        <f t="shared" si="52"/>
        <v>37095</v>
      </c>
      <c r="B434" s="26">
        <f t="shared" si="57"/>
        <v>204</v>
      </c>
      <c r="C434" s="22">
        <v>0.877777755</v>
      </c>
      <c r="D434" s="63">
        <v>0.877777755</v>
      </c>
      <c r="E434" s="23">
        <v>4243</v>
      </c>
      <c r="F434" s="29">
        <v>0</v>
      </c>
      <c r="G434" s="22">
        <v>39.77727465</v>
      </c>
      <c r="H434" s="22">
        <v>-77.77723131</v>
      </c>
      <c r="I434" s="30">
        <v>883.2</v>
      </c>
      <c r="J434" s="25">
        <f t="shared" si="55"/>
        <v>862.58</v>
      </c>
      <c r="K434" s="24">
        <f t="shared" si="53"/>
        <v>1336.8561812623911</v>
      </c>
      <c r="L434" s="24">
        <f t="shared" si="58"/>
        <v>1556.7561812623912</v>
      </c>
      <c r="M434" s="24">
        <f t="shared" si="54"/>
        <v>1551.656181262391</v>
      </c>
      <c r="N434" s="27">
        <f t="shared" si="56"/>
        <v>1554.206181262391</v>
      </c>
      <c r="O434" s="25">
        <v>20</v>
      </c>
      <c r="P434" s="25">
        <v>100</v>
      </c>
      <c r="Q434" s="25">
        <v>69.4</v>
      </c>
      <c r="S434" s="20">
        <v>0.0001028</v>
      </c>
      <c r="T434" s="20">
        <v>7.127E-05</v>
      </c>
      <c r="U434" s="20">
        <v>4.192E-05</v>
      </c>
      <c r="V434" s="55">
        <v>820.6</v>
      </c>
      <c r="W434" s="55">
        <v>314.3</v>
      </c>
      <c r="X434" s="55">
        <v>307.4</v>
      </c>
      <c r="Y434" s="55">
        <v>17.1</v>
      </c>
      <c r="Z434" s="31">
        <v>2.981</v>
      </c>
      <c r="AA434" s="53">
        <v>224.867</v>
      </c>
      <c r="AB434" s="53">
        <f t="shared" si="50"/>
        <v>225.05383333333336</v>
      </c>
      <c r="AC434" s="31">
        <v>0.291</v>
      </c>
      <c r="AD434" s="56">
        <v>2.173</v>
      </c>
      <c r="AE434" s="56">
        <f t="shared" si="51"/>
        <v>1.9875</v>
      </c>
      <c r="AF434" s="28">
        <v>10</v>
      </c>
      <c r="AG434" s="27">
        <v>1554.206181262391</v>
      </c>
    </row>
    <row r="435" spans="1:33" ht="12.75">
      <c r="A435" s="19">
        <f t="shared" si="52"/>
        <v>37095</v>
      </c>
      <c r="B435" s="26">
        <f t="shared" si="57"/>
        <v>204</v>
      </c>
      <c r="C435" s="22">
        <v>0.877893507</v>
      </c>
      <c r="D435" s="63">
        <v>0.877893507</v>
      </c>
      <c r="E435" s="23">
        <v>4253</v>
      </c>
      <c r="F435" s="29">
        <v>0</v>
      </c>
      <c r="G435" s="22">
        <v>39.77194842</v>
      </c>
      <c r="H435" s="22">
        <v>-77.77150412</v>
      </c>
      <c r="I435" s="30">
        <v>883.9</v>
      </c>
      <c r="J435" s="25">
        <f t="shared" si="55"/>
        <v>863.28</v>
      </c>
      <c r="K435" s="24">
        <f t="shared" si="53"/>
        <v>1330.120100376171</v>
      </c>
      <c r="L435" s="24">
        <f t="shared" si="58"/>
        <v>1550.020100376171</v>
      </c>
      <c r="M435" s="24">
        <f t="shared" si="54"/>
        <v>1544.920100376171</v>
      </c>
      <c r="N435" s="27">
        <f t="shared" si="56"/>
        <v>1547.470100376171</v>
      </c>
      <c r="O435" s="25">
        <v>20.1</v>
      </c>
      <c r="P435" s="25">
        <v>100</v>
      </c>
      <c r="Q435" s="25">
        <v>68.4</v>
      </c>
      <c r="Z435" s="31">
        <v>3.061</v>
      </c>
      <c r="AA435" s="53">
        <v>273.793</v>
      </c>
      <c r="AB435" s="53">
        <f t="shared" si="50"/>
        <v>233.14583333333334</v>
      </c>
      <c r="AC435" s="31">
        <v>0.271</v>
      </c>
      <c r="AD435" s="56">
        <v>2.174</v>
      </c>
      <c r="AE435" s="56">
        <f t="shared" si="51"/>
        <v>2.1728333333333336</v>
      </c>
      <c r="AF435" s="28">
        <v>10</v>
      </c>
      <c r="AG435" s="27">
        <v>1547.470100376171</v>
      </c>
    </row>
    <row r="436" spans="1:33" ht="12.75">
      <c r="A436" s="19">
        <f t="shared" si="52"/>
        <v>37095</v>
      </c>
      <c r="B436" s="26">
        <f t="shared" si="57"/>
        <v>204</v>
      </c>
      <c r="C436" s="22">
        <v>0.87800926</v>
      </c>
      <c r="D436" s="63">
        <v>0.87800926</v>
      </c>
      <c r="E436" s="23">
        <v>4263</v>
      </c>
      <c r="F436" s="29">
        <v>0</v>
      </c>
      <c r="G436" s="22">
        <v>39.7666133</v>
      </c>
      <c r="H436" s="22">
        <v>-77.76589817</v>
      </c>
      <c r="I436" s="30">
        <v>883.2</v>
      </c>
      <c r="J436" s="25">
        <f t="shared" si="55"/>
        <v>862.58</v>
      </c>
      <c r="K436" s="24">
        <f t="shared" si="53"/>
        <v>1336.8561812623911</v>
      </c>
      <c r="L436" s="24">
        <f t="shared" si="58"/>
        <v>1556.7561812623912</v>
      </c>
      <c r="M436" s="24">
        <f t="shared" si="54"/>
        <v>1551.656181262391</v>
      </c>
      <c r="N436" s="27">
        <f t="shared" si="56"/>
        <v>1554.206181262391</v>
      </c>
      <c r="O436" s="25">
        <v>19.9</v>
      </c>
      <c r="P436" s="25">
        <v>100</v>
      </c>
      <c r="Q436" s="25">
        <v>69.9</v>
      </c>
      <c r="Z436" s="31">
        <v>3.031</v>
      </c>
      <c r="AA436" s="53">
        <v>224.728</v>
      </c>
      <c r="AB436" s="53">
        <f t="shared" si="50"/>
        <v>224.90716666666665</v>
      </c>
      <c r="AC436" s="31">
        <v>0.251</v>
      </c>
      <c r="AD436" s="56">
        <v>2.174</v>
      </c>
      <c r="AE436" s="56">
        <f t="shared" si="51"/>
        <v>2.1731666666666665</v>
      </c>
      <c r="AF436" s="28">
        <v>10</v>
      </c>
      <c r="AG436" s="27">
        <v>1554.206181262391</v>
      </c>
    </row>
    <row r="437" spans="1:33" ht="12.75">
      <c r="A437" s="19">
        <f t="shared" si="52"/>
        <v>37095</v>
      </c>
      <c r="B437" s="26">
        <f t="shared" si="57"/>
        <v>204</v>
      </c>
      <c r="C437" s="22">
        <v>0.878125012</v>
      </c>
      <c r="D437" s="63">
        <v>0.878125012</v>
      </c>
      <c r="E437" s="23">
        <v>4273</v>
      </c>
      <c r="F437" s="29">
        <v>0</v>
      </c>
      <c r="G437" s="22">
        <v>39.761222</v>
      </c>
      <c r="H437" s="22">
        <v>-77.76025433</v>
      </c>
      <c r="I437" s="30">
        <v>882.2</v>
      </c>
      <c r="J437" s="25">
        <f t="shared" si="55"/>
        <v>861.58</v>
      </c>
      <c r="K437" s="24">
        <f t="shared" si="53"/>
        <v>1346.4886426385121</v>
      </c>
      <c r="L437" s="24">
        <f t="shared" si="58"/>
        <v>1566.3886426385122</v>
      </c>
      <c r="M437" s="24">
        <f t="shared" si="54"/>
        <v>1561.288642638512</v>
      </c>
      <c r="N437" s="27">
        <f t="shared" si="56"/>
        <v>1563.8386426385123</v>
      </c>
      <c r="O437" s="25">
        <v>19.6</v>
      </c>
      <c r="P437" s="25">
        <v>100</v>
      </c>
      <c r="Q437" s="25">
        <v>69.4</v>
      </c>
      <c r="R437" s="20">
        <v>9.54E-06</v>
      </c>
      <c r="S437" s="20">
        <v>0.0001026</v>
      </c>
      <c r="T437" s="20">
        <v>7.168E-05</v>
      </c>
      <c r="U437" s="20">
        <v>4.202E-05</v>
      </c>
      <c r="V437" s="55">
        <v>821.8</v>
      </c>
      <c r="W437" s="55">
        <v>314.3</v>
      </c>
      <c r="X437" s="55">
        <v>307.3</v>
      </c>
      <c r="Y437" s="55">
        <v>17.1</v>
      </c>
      <c r="Z437" s="31">
        <v>2.981</v>
      </c>
      <c r="AA437" s="53">
        <v>224.647</v>
      </c>
      <c r="AB437" s="53">
        <f t="shared" si="50"/>
        <v>233.0005</v>
      </c>
      <c r="AC437" s="31">
        <v>0.231</v>
      </c>
      <c r="AD437" s="56">
        <v>1.064</v>
      </c>
      <c r="AE437" s="56">
        <f t="shared" si="51"/>
        <v>1.9885</v>
      </c>
      <c r="AF437" s="28">
        <v>10</v>
      </c>
      <c r="AG437" s="27">
        <v>1563.8386426385123</v>
      </c>
    </row>
    <row r="438" spans="1:33" ht="12.75">
      <c r="A438" s="19">
        <f t="shared" si="52"/>
        <v>37095</v>
      </c>
      <c r="B438" s="26">
        <f t="shared" si="57"/>
        <v>204</v>
      </c>
      <c r="C438" s="22">
        <v>0.878240764</v>
      </c>
      <c r="D438" s="63">
        <v>0.878240764</v>
      </c>
      <c r="E438" s="23">
        <v>4283</v>
      </c>
      <c r="F438" s="29">
        <v>0</v>
      </c>
      <c r="G438" s="22">
        <v>39.75594747</v>
      </c>
      <c r="H438" s="22">
        <v>-77.75471373</v>
      </c>
      <c r="I438" s="30">
        <v>882.7</v>
      </c>
      <c r="J438" s="25">
        <f t="shared" si="55"/>
        <v>862.08</v>
      </c>
      <c r="K438" s="24">
        <f t="shared" si="53"/>
        <v>1341.6710152613518</v>
      </c>
      <c r="L438" s="24">
        <f t="shared" si="58"/>
        <v>1561.571015261352</v>
      </c>
      <c r="M438" s="24">
        <f t="shared" si="54"/>
        <v>1556.4710152613518</v>
      </c>
      <c r="N438" s="27">
        <f t="shared" si="56"/>
        <v>1559.0210152613517</v>
      </c>
      <c r="O438" s="25">
        <v>19.7</v>
      </c>
      <c r="P438" s="25">
        <v>100</v>
      </c>
      <c r="Q438" s="25">
        <v>67.9</v>
      </c>
      <c r="Z438" s="31">
        <v>2.971</v>
      </c>
      <c r="AA438" s="53">
        <v>224.574</v>
      </c>
      <c r="AB438" s="53">
        <f aca="true" t="shared" si="59" ref="AB438:AB501">AVERAGE(AA433:AA438)</f>
        <v>232.92600000000002</v>
      </c>
      <c r="AC438" s="31">
        <v>0.221</v>
      </c>
      <c r="AD438" s="56">
        <v>1.065</v>
      </c>
      <c r="AE438" s="56">
        <f aca="true" t="shared" si="60" ref="AE438:AE501">AVERAGE(AD433:AD438)</f>
        <v>1.8038333333333332</v>
      </c>
      <c r="AF438" s="28">
        <v>10</v>
      </c>
      <c r="AG438" s="27">
        <v>1559.0210152613517</v>
      </c>
    </row>
    <row r="439" spans="1:33" ht="12.75">
      <c r="A439" s="19">
        <f t="shared" si="52"/>
        <v>37095</v>
      </c>
      <c r="B439" s="26">
        <f t="shared" si="57"/>
        <v>204</v>
      </c>
      <c r="C439" s="22">
        <v>0.878356457</v>
      </c>
      <c r="D439" s="63">
        <v>0.878356457</v>
      </c>
      <c r="E439" s="23">
        <v>4293</v>
      </c>
      <c r="F439" s="29">
        <v>0</v>
      </c>
      <c r="G439" s="22">
        <v>39.7507889</v>
      </c>
      <c r="H439" s="22">
        <v>-77.74936405</v>
      </c>
      <c r="I439" s="30">
        <v>881.3</v>
      </c>
      <c r="J439" s="25">
        <f t="shared" si="55"/>
        <v>860.68</v>
      </c>
      <c r="K439" s="24">
        <f t="shared" si="53"/>
        <v>1355.1674215860462</v>
      </c>
      <c r="L439" s="24">
        <f t="shared" si="58"/>
        <v>1575.0674215860463</v>
      </c>
      <c r="M439" s="24">
        <f t="shared" si="54"/>
        <v>1569.9674215860462</v>
      </c>
      <c r="N439" s="27">
        <f t="shared" si="56"/>
        <v>1572.517421586046</v>
      </c>
      <c r="O439" s="25">
        <v>19.5</v>
      </c>
      <c r="P439" s="25">
        <v>100</v>
      </c>
      <c r="Q439" s="25">
        <v>68.3</v>
      </c>
      <c r="Z439" s="31">
        <v>3.099</v>
      </c>
      <c r="AA439" s="53">
        <v>273.508</v>
      </c>
      <c r="AB439" s="53">
        <f t="shared" si="59"/>
        <v>241.0195</v>
      </c>
      <c r="AC439" s="31">
        <v>0.201</v>
      </c>
      <c r="AD439" s="56">
        <v>1.065</v>
      </c>
      <c r="AE439" s="56">
        <f t="shared" si="60"/>
        <v>1.6191666666666664</v>
      </c>
      <c r="AF439" s="28">
        <v>10</v>
      </c>
      <c r="AG439" s="27">
        <v>1572.517421586046</v>
      </c>
    </row>
    <row r="440" spans="1:33" ht="12.75">
      <c r="A440" s="19">
        <f t="shared" si="52"/>
        <v>37095</v>
      </c>
      <c r="B440" s="26">
        <f t="shared" si="57"/>
        <v>204</v>
      </c>
      <c r="C440" s="22">
        <v>0.878472209</v>
      </c>
      <c r="D440" s="63">
        <v>0.878472209</v>
      </c>
      <c r="E440" s="23">
        <v>4303</v>
      </c>
      <c r="F440" s="29">
        <v>0</v>
      </c>
      <c r="G440" s="22">
        <v>39.74553919</v>
      </c>
      <c r="H440" s="22">
        <v>-77.7440375</v>
      </c>
      <c r="I440" s="30">
        <v>881.7</v>
      </c>
      <c r="J440" s="25">
        <f t="shared" si="55"/>
        <v>861.08</v>
      </c>
      <c r="K440" s="24">
        <f t="shared" si="53"/>
        <v>1351.3090666369726</v>
      </c>
      <c r="L440" s="24">
        <f t="shared" si="58"/>
        <v>1571.2090666369727</v>
      </c>
      <c r="M440" s="24">
        <f t="shared" si="54"/>
        <v>1566.1090666369726</v>
      </c>
      <c r="N440" s="27">
        <f t="shared" si="56"/>
        <v>1568.6590666369725</v>
      </c>
      <c r="O440" s="25">
        <v>19.6</v>
      </c>
      <c r="P440" s="25">
        <v>100</v>
      </c>
      <c r="Q440" s="25">
        <v>66.9</v>
      </c>
      <c r="S440" s="20">
        <v>0.0001012</v>
      </c>
      <c r="T440" s="20">
        <v>7.244E-05</v>
      </c>
      <c r="U440" s="20">
        <v>4.182E-05</v>
      </c>
      <c r="V440" s="55">
        <v>820.7</v>
      </c>
      <c r="W440" s="55">
        <v>314.2</v>
      </c>
      <c r="X440" s="55">
        <v>307.3</v>
      </c>
      <c r="Y440" s="55">
        <v>16.9</v>
      </c>
      <c r="Z440" s="31">
        <v>3.071</v>
      </c>
      <c r="AA440" s="53">
        <v>273.434</v>
      </c>
      <c r="AB440" s="53">
        <f t="shared" si="59"/>
        <v>249.114</v>
      </c>
      <c r="AC440" s="31">
        <v>0.213</v>
      </c>
      <c r="AD440" s="56">
        <v>1.065</v>
      </c>
      <c r="AE440" s="56">
        <f t="shared" si="60"/>
        <v>1.4344999999999999</v>
      </c>
      <c r="AF440" s="28">
        <v>10</v>
      </c>
      <c r="AG440" s="27">
        <v>1568.6590666369725</v>
      </c>
    </row>
    <row r="441" spans="1:33" ht="12.75">
      <c r="A441" s="19">
        <f t="shared" si="52"/>
        <v>37095</v>
      </c>
      <c r="B441" s="26">
        <f t="shared" si="57"/>
        <v>204</v>
      </c>
      <c r="C441" s="22">
        <v>0.878587961</v>
      </c>
      <c r="D441" s="63">
        <v>0.878587961</v>
      </c>
      <c r="E441" s="23">
        <v>4313</v>
      </c>
      <c r="F441" s="29">
        <v>0</v>
      </c>
      <c r="G441" s="22">
        <v>39.74044534</v>
      </c>
      <c r="H441" s="22">
        <v>-77.73874264</v>
      </c>
      <c r="I441" s="30">
        <v>881.1</v>
      </c>
      <c r="J441" s="25">
        <f t="shared" si="55"/>
        <v>860.48</v>
      </c>
      <c r="K441" s="24">
        <f t="shared" si="53"/>
        <v>1357.0972715498792</v>
      </c>
      <c r="L441" s="24">
        <f t="shared" si="58"/>
        <v>1576.9972715498793</v>
      </c>
      <c r="M441" s="24">
        <f t="shared" si="54"/>
        <v>1571.8972715498792</v>
      </c>
      <c r="N441" s="27">
        <f t="shared" si="56"/>
        <v>1574.4472715498791</v>
      </c>
      <c r="O441" s="25">
        <v>19.2</v>
      </c>
      <c r="P441" s="25">
        <v>100</v>
      </c>
      <c r="Q441" s="25">
        <v>64.9</v>
      </c>
      <c r="Z441" s="31">
        <v>3.052</v>
      </c>
      <c r="AA441" s="53">
        <v>273.354</v>
      </c>
      <c r="AB441" s="53">
        <f t="shared" si="59"/>
        <v>249.04083333333335</v>
      </c>
      <c r="AC441" s="31">
        <v>0.202</v>
      </c>
      <c r="AD441" s="56">
        <v>1.066</v>
      </c>
      <c r="AE441" s="56">
        <f t="shared" si="60"/>
        <v>1.2498333333333334</v>
      </c>
      <c r="AF441" s="28">
        <v>10</v>
      </c>
      <c r="AG441" s="27">
        <v>1574.4472715498791</v>
      </c>
    </row>
    <row r="442" spans="1:33" ht="12.75">
      <c r="A442" s="19">
        <f t="shared" si="52"/>
        <v>37095</v>
      </c>
      <c r="B442" s="26">
        <f t="shared" si="57"/>
        <v>204</v>
      </c>
      <c r="C442" s="22">
        <v>0.878703713</v>
      </c>
      <c r="D442" s="63">
        <v>0.878703713</v>
      </c>
      <c r="E442" s="23">
        <v>4323</v>
      </c>
      <c r="F442" s="29">
        <v>0</v>
      </c>
      <c r="G442" s="22">
        <v>39.73537225</v>
      </c>
      <c r="H442" s="22">
        <v>-77.73346708</v>
      </c>
      <c r="I442" s="30">
        <v>880.2</v>
      </c>
      <c r="J442" s="25">
        <f t="shared" si="55"/>
        <v>859.58</v>
      </c>
      <c r="K442" s="24">
        <f t="shared" si="53"/>
        <v>1365.787150875985</v>
      </c>
      <c r="L442" s="24">
        <f t="shared" si="58"/>
        <v>1585.687150875985</v>
      </c>
      <c r="M442" s="24">
        <f t="shared" si="54"/>
        <v>1580.587150875985</v>
      </c>
      <c r="N442" s="27">
        <f t="shared" si="56"/>
        <v>1583.1371508759848</v>
      </c>
      <c r="O442" s="25">
        <v>19.1</v>
      </c>
      <c r="P442" s="25">
        <v>100</v>
      </c>
      <c r="Q442" s="25">
        <v>62.8</v>
      </c>
      <c r="Z442" s="31">
        <v>3.041</v>
      </c>
      <c r="AA442" s="53">
        <v>224.28</v>
      </c>
      <c r="AB442" s="53">
        <f t="shared" si="59"/>
        <v>248.96616666666668</v>
      </c>
      <c r="AC442" s="31">
        <v>0.181</v>
      </c>
      <c r="AD442" s="56">
        <v>1.066</v>
      </c>
      <c r="AE442" s="56">
        <f t="shared" si="60"/>
        <v>1.0651666666666666</v>
      </c>
      <c r="AF442" s="28">
        <v>10</v>
      </c>
      <c r="AG442" s="27">
        <v>1583.1371508759848</v>
      </c>
    </row>
    <row r="443" spans="1:33" ht="12.75">
      <c r="A443" s="19">
        <f t="shared" si="52"/>
        <v>37095</v>
      </c>
      <c r="B443" s="26">
        <f t="shared" si="57"/>
        <v>204</v>
      </c>
      <c r="C443" s="22">
        <v>0.878819466</v>
      </c>
      <c r="D443" s="63">
        <v>0.878819466</v>
      </c>
      <c r="E443" s="23">
        <v>4333</v>
      </c>
      <c r="F443" s="29">
        <v>0</v>
      </c>
      <c r="G443" s="22">
        <v>39.73044502</v>
      </c>
      <c r="H443" s="22">
        <v>-77.72817101</v>
      </c>
      <c r="I443" s="30">
        <v>883.4</v>
      </c>
      <c r="J443" s="25">
        <f t="shared" si="55"/>
        <v>862.78</v>
      </c>
      <c r="K443" s="24">
        <f t="shared" si="53"/>
        <v>1334.931029083324</v>
      </c>
      <c r="L443" s="24">
        <f t="shared" si="58"/>
        <v>1554.831029083324</v>
      </c>
      <c r="M443" s="24">
        <f t="shared" si="54"/>
        <v>1549.7310290833238</v>
      </c>
      <c r="N443" s="27">
        <f t="shared" si="56"/>
        <v>1552.281029083324</v>
      </c>
      <c r="O443" s="25">
        <v>19.7</v>
      </c>
      <c r="P443" s="25">
        <v>100</v>
      </c>
      <c r="Q443" s="25">
        <v>60.8</v>
      </c>
      <c r="R443" s="20">
        <v>1.4E-05</v>
      </c>
      <c r="S443" s="20">
        <v>9.649E-05</v>
      </c>
      <c r="T443" s="20">
        <v>6.661E-05</v>
      </c>
      <c r="U443" s="20">
        <v>4.02E-05</v>
      </c>
      <c r="V443" s="55">
        <v>819.6</v>
      </c>
      <c r="W443" s="55">
        <v>314.2</v>
      </c>
      <c r="X443" s="55">
        <v>307.3</v>
      </c>
      <c r="Y443" s="55">
        <v>17.2</v>
      </c>
      <c r="Z443" s="31">
        <v>2.923</v>
      </c>
      <c r="AA443" s="53">
        <v>175.214</v>
      </c>
      <c r="AB443" s="53">
        <f t="shared" si="59"/>
        <v>240.72733333333335</v>
      </c>
      <c r="AC443" s="31">
        <v>0.191</v>
      </c>
      <c r="AD443" s="56">
        <v>1.066</v>
      </c>
      <c r="AE443" s="56">
        <f t="shared" si="60"/>
        <v>1.0655</v>
      </c>
      <c r="AF443" s="28">
        <v>10</v>
      </c>
      <c r="AG443" s="27">
        <v>1552.281029083324</v>
      </c>
    </row>
    <row r="444" spans="1:33" ht="12.75">
      <c r="A444" s="19">
        <f t="shared" si="52"/>
        <v>37095</v>
      </c>
      <c r="B444" s="26">
        <f t="shared" si="57"/>
        <v>204</v>
      </c>
      <c r="C444" s="22">
        <v>0.878935158</v>
      </c>
      <c r="D444" s="63">
        <v>0.878935158</v>
      </c>
      <c r="E444" s="23">
        <v>4343</v>
      </c>
      <c r="F444" s="29">
        <v>0</v>
      </c>
      <c r="G444" s="22">
        <v>39.72548525</v>
      </c>
      <c r="H444" s="22">
        <v>-77.7226748</v>
      </c>
      <c r="I444" s="30">
        <v>879.3</v>
      </c>
      <c r="J444" s="25">
        <f t="shared" si="55"/>
        <v>858.68</v>
      </c>
      <c r="K444" s="24">
        <f t="shared" si="53"/>
        <v>1374.4861334726352</v>
      </c>
      <c r="L444" s="24">
        <f t="shared" si="58"/>
        <v>1594.3861334726353</v>
      </c>
      <c r="M444" s="24">
        <f t="shared" si="54"/>
        <v>1589.2861334726351</v>
      </c>
      <c r="N444" s="27">
        <f t="shared" si="56"/>
        <v>1591.836133472635</v>
      </c>
      <c r="O444" s="25">
        <v>19.2</v>
      </c>
      <c r="P444" s="25">
        <v>100</v>
      </c>
      <c r="Q444" s="25">
        <v>64.4</v>
      </c>
      <c r="Z444" s="31">
        <v>2.895</v>
      </c>
      <c r="AA444" s="53">
        <v>175.141</v>
      </c>
      <c r="AB444" s="53">
        <f t="shared" si="59"/>
        <v>232.48850000000002</v>
      </c>
      <c r="AC444" s="31">
        <v>0.171</v>
      </c>
      <c r="AD444" s="56">
        <v>1.067</v>
      </c>
      <c r="AE444" s="56">
        <f t="shared" si="60"/>
        <v>1.0658333333333332</v>
      </c>
      <c r="AF444" s="28">
        <v>10</v>
      </c>
      <c r="AG444" s="27">
        <v>1591.836133472635</v>
      </c>
    </row>
    <row r="445" spans="1:33" ht="12.75">
      <c r="A445" s="19">
        <f t="shared" si="52"/>
        <v>37095</v>
      </c>
      <c r="B445" s="26">
        <f t="shared" si="57"/>
        <v>204</v>
      </c>
      <c r="C445" s="22">
        <v>0.87905091</v>
      </c>
      <c r="D445" s="63">
        <v>0.87905091</v>
      </c>
      <c r="E445" s="23">
        <v>4353</v>
      </c>
      <c r="F445" s="29">
        <v>0</v>
      </c>
      <c r="G445" s="22">
        <v>39.72039854</v>
      </c>
      <c r="H445" s="22">
        <v>-77.71705594</v>
      </c>
      <c r="I445" s="30">
        <v>883.9</v>
      </c>
      <c r="J445" s="25">
        <f t="shared" si="55"/>
        <v>863.28</v>
      </c>
      <c r="K445" s="24">
        <f t="shared" si="53"/>
        <v>1330.120100376171</v>
      </c>
      <c r="L445" s="24">
        <f t="shared" si="58"/>
        <v>1550.020100376171</v>
      </c>
      <c r="M445" s="24">
        <f t="shared" si="54"/>
        <v>1544.920100376171</v>
      </c>
      <c r="N445" s="27">
        <f t="shared" si="56"/>
        <v>1547.470100376171</v>
      </c>
      <c r="O445" s="25">
        <v>19.8</v>
      </c>
      <c r="P445" s="25">
        <v>100</v>
      </c>
      <c r="Q445" s="25">
        <v>65.4</v>
      </c>
      <c r="Z445" s="31">
        <v>3.071</v>
      </c>
      <c r="AA445" s="53">
        <v>273.06</v>
      </c>
      <c r="AB445" s="53">
        <f t="shared" si="59"/>
        <v>232.41383333333332</v>
      </c>
      <c r="AC445" s="31">
        <v>0.172</v>
      </c>
      <c r="AD445" s="56">
        <v>1.067</v>
      </c>
      <c r="AE445" s="56">
        <f t="shared" si="60"/>
        <v>1.0661666666666667</v>
      </c>
      <c r="AF445" s="28">
        <v>10</v>
      </c>
      <c r="AG445" s="27">
        <v>1547.470100376171</v>
      </c>
    </row>
    <row r="446" spans="1:33" ht="12.75">
      <c r="A446" s="19">
        <f t="shared" si="52"/>
        <v>37095</v>
      </c>
      <c r="B446" s="26">
        <f t="shared" si="57"/>
        <v>204</v>
      </c>
      <c r="C446" s="22">
        <v>0.879166663</v>
      </c>
      <c r="D446" s="63">
        <v>0.879166663</v>
      </c>
      <c r="E446" s="23">
        <v>4363</v>
      </c>
      <c r="F446" s="29">
        <v>0</v>
      </c>
      <c r="G446" s="22">
        <v>39.71536617</v>
      </c>
      <c r="H446" s="22">
        <v>-77.71143129</v>
      </c>
      <c r="I446" s="30">
        <v>885.8</v>
      </c>
      <c r="J446" s="25">
        <f t="shared" si="55"/>
        <v>865.18</v>
      </c>
      <c r="K446" s="24">
        <f t="shared" si="53"/>
        <v>1311.8639487016633</v>
      </c>
      <c r="L446" s="24">
        <f t="shared" si="58"/>
        <v>1531.7639487016634</v>
      </c>
      <c r="M446" s="24">
        <f t="shared" si="54"/>
        <v>1526.6639487016632</v>
      </c>
      <c r="N446" s="27">
        <f t="shared" si="56"/>
        <v>1529.2139487016634</v>
      </c>
      <c r="O446" s="25">
        <v>20.1</v>
      </c>
      <c r="P446" s="25">
        <v>100</v>
      </c>
      <c r="Q446" s="25">
        <v>63.9</v>
      </c>
      <c r="S446" s="20">
        <v>8.658E-05</v>
      </c>
      <c r="T446" s="20">
        <v>6.1E-05</v>
      </c>
      <c r="U446" s="20">
        <v>3.659E-05</v>
      </c>
      <c r="V446" s="55">
        <v>821</v>
      </c>
      <c r="W446" s="55">
        <v>314.2</v>
      </c>
      <c r="X446" s="55">
        <v>307.2</v>
      </c>
      <c r="Y446" s="55">
        <v>17.6</v>
      </c>
      <c r="Z446" s="31">
        <v>3.031</v>
      </c>
      <c r="AA446" s="53">
        <v>223.987</v>
      </c>
      <c r="AB446" s="53">
        <f t="shared" si="59"/>
        <v>224.1726666666667</v>
      </c>
      <c r="AC446" s="31">
        <v>0.181</v>
      </c>
      <c r="AD446" s="56">
        <v>1.067</v>
      </c>
      <c r="AE446" s="56">
        <f t="shared" si="60"/>
        <v>1.0665000000000002</v>
      </c>
      <c r="AF446" s="28">
        <v>10</v>
      </c>
      <c r="AG446" s="27">
        <v>1529.2139487016634</v>
      </c>
    </row>
    <row r="447" spans="1:33" ht="12.75">
      <c r="A447" s="19">
        <f t="shared" si="52"/>
        <v>37095</v>
      </c>
      <c r="B447" s="26">
        <f t="shared" si="57"/>
        <v>204</v>
      </c>
      <c r="C447" s="22">
        <v>0.879282415</v>
      </c>
      <c r="D447" s="63">
        <v>0.879282415</v>
      </c>
      <c r="E447" s="23">
        <v>4373</v>
      </c>
      <c r="F447" s="29">
        <v>0</v>
      </c>
      <c r="G447" s="22">
        <v>39.71043584</v>
      </c>
      <c r="H447" s="22">
        <v>-77.70582132</v>
      </c>
      <c r="I447" s="30">
        <v>884.1</v>
      </c>
      <c r="J447" s="25">
        <f t="shared" si="55"/>
        <v>863.48</v>
      </c>
      <c r="K447" s="24">
        <f t="shared" si="53"/>
        <v>1328.1965090469441</v>
      </c>
      <c r="L447" s="24">
        <f t="shared" si="58"/>
        <v>1548.0965090469442</v>
      </c>
      <c r="M447" s="24">
        <f t="shared" si="54"/>
        <v>1542.996509046944</v>
      </c>
      <c r="N447" s="27">
        <f t="shared" si="56"/>
        <v>1545.5465090469443</v>
      </c>
      <c r="O447" s="25">
        <v>19.9</v>
      </c>
      <c r="P447" s="25">
        <v>100</v>
      </c>
      <c r="Q447" s="25">
        <v>64.8</v>
      </c>
      <c r="Z447" s="31">
        <v>3.08</v>
      </c>
      <c r="AA447" s="53">
        <v>272.921</v>
      </c>
      <c r="AB447" s="53">
        <f t="shared" si="59"/>
        <v>224.1005</v>
      </c>
      <c r="AC447" s="31">
        <v>0.162</v>
      </c>
      <c r="AD447" s="56">
        <v>1.068</v>
      </c>
      <c r="AE447" s="56">
        <f t="shared" si="60"/>
        <v>1.0668333333333333</v>
      </c>
      <c r="AF447" s="28">
        <v>10</v>
      </c>
      <c r="AG447" s="27">
        <v>1545.5465090469443</v>
      </c>
    </row>
    <row r="448" spans="1:33" ht="12.75">
      <c r="A448" s="19">
        <f t="shared" si="52"/>
        <v>37095</v>
      </c>
      <c r="B448" s="26">
        <f t="shared" si="57"/>
        <v>204</v>
      </c>
      <c r="C448" s="22">
        <v>0.879398167</v>
      </c>
      <c r="D448" s="63">
        <v>0.879398167</v>
      </c>
      <c r="E448" s="23">
        <v>4383</v>
      </c>
      <c r="F448" s="29">
        <v>0</v>
      </c>
      <c r="G448" s="22">
        <v>39.70508493</v>
      </c>
      <c r="H448" s="22">
        <v>-77.69998981</v>
      </c>
      <c r="I448" s="30">
        <v>884.1</v>
      </c>
      <c r="J448" s="25">
        <f t="shared" si="55"/>
        <v>863.48</v>
      </c>
      <c r="K448" s="24">
        <f t="shared" si="53"/>
        <v>1328.1965090469441</v>
      </c>
      <c r="L448" s="24">
        <f t="shared" si="58"/>
        <v>1548.0965090469442</v>
      </c>
      <c r="M448" s="24">
        <f t="shared" si="54"/>
        <v>1542.996509046944</v>
      </c>
      <c r="N448" s="27">
        <f t="shared" si="56"/>
        <v>1545.5465090469443</v>
      </c>
      <c r="O448" s="25">
        <v>19.6</v>
      </c>
      <c r="P448" s="25">
        <v>100</v>
      </c>
      <c r="Q448" s="25">
        <v>67.4</v>
      </c>
      <c r="Z448" s="31">
        <v>3.03</v>
      </c>
      <c r="AA448" s="53">
        <v>223.848</v>
      </c>
      <c r="AB448" s="53">
        <f t="shared" si="59"/>
        <v>224.02849999999998</v>
      </c>
      <c r="AC448" s="31">
        <v>0.181</v>
      </c>
      <c r="AD448" s="56">
        <v>1.068</v>
      </c>
      <c r="AE448" s="56">
        <f t="shared" si="60"/>
        <v>1.0671666666666668</v>
      </c>
      <c r="AF448" s="28">
        <v>10</v>
      </c>
      <c r="AG448" s="27">
        <v>1545.5465090469443</v>
      </c>
    </row>
    <row r="449" spans="1:33" ht="12.75">
      <c r="A449" s="19">
        <f t="shared" si="52"/>
        <v>37095</v>
      </c>
      <c r="B449" s="26">
        <f t="shared" si="57"/>
        <v>204</v>
      </c>
      <c r="C449" s="22">
        <v>0.87951386</v>
      </c>
      <c r="D449" s="63">
        <v>0.87951386</v>
      </c>
      <c r="E449" s="23">
        <v>4393</v>
      </c>
      <c r="F449" s="29">
        <v>0</v>
      </c>
      <c r="G449" s="22">
        <v>39.69983979</v>
      </c>
      <c r="H449" s="22">
        <v>-77.69440911</v>
      </c>
      <c r="I449" s="30">
        <v>883.8</v>
      </c>
      <c r="J449" s="25">
        <f t="shared" si="55"/>
        <v>863.18</v>
      </c>
      <c r="K449" s="24">
        <f t="shared" si="53"/>
        <v>1331.0820631649167</v>
      </c>
      <c r="L449" s="24">
        <f t="shared" si="58"/>
        <v>1550.9820631649168</v>
      </c>
      <c r="M449" s="24">
        <f t="shared" si="54"/>
        <v>1545.8820631649166</v>
      </c>
      <c r="N449" s="27">
        <f t="shared" si="56"/>
        <v>1548.4320631649166</v>
      </c>
      <c r="O449" s="25">
        <v>19.4</v>
      </c>
      <c r="P449" s="25">
        <v>100</v>
      </c>
      <c r="Q449" s="25">
        <v>65.9</v>
      </c>
      <c r="R449" s="20">
        <v>7.75E-06</v>
      </c>
      <c r="S449" s="20">
        <v>8.632E-05</v>
      </c>
      <c r="T449" s="20">
        <v>6.121E-05</v>
      </c>
      <c r="U449" s="20">
        <v>3.597E-05</v>
      </c>
      <c r="V449" s="55">
        <v>822.9</v>
      </c>
      <c r="W449" s="55">
        <v>314.2</v>
      </c>
      <c r="X449" s="55">
        <v>307.2</v>
      </c>
      <c r="Y449" s="55">
        <v>17.8</v>
      </c>
      <c r="Z449" s="31">
        <v>3.071</v>
      </c>
      <c r="AA449" s="53">
        <v>272.767</v>
      </c>
      <c r="AB449" s="53">
        <f t="shared" si="59"/>
        <v>240.28733333333332</v>
      </c>
      <c r="AC449" s="31">
        <v>0.201</v>
      </c>
      <c r="AD449" s="56">
        <v>1.069</v>
      </c>
      <c r="AE449" s="56">
        <f t="shared" si="60"/>
        <v>1.0676666666666665</v>
      </c>
      <c r="AF449" s="28">
        <v>10</v>
      </c>
      <c r="AG449" s="27">
        <v>1548.4320631649166</v>
      </c>
    </row>
    <row r="450" spans="1:33" ht="12.75">
      <c r="A450" s="19">
        <f t="shared" si="52"/>
        <v>37095</v>
      </c>
      <c r="B450" s="26">
        <f t="shared" si="57"/>
        <v>204</v>
      </c>
      <c r="C450" s="22">
        <v>0.879629612</v>
      </c>
      <c r="D450" s="63">
        <v>0.879629612</v>
      </c>
      <c r="E450" s="23">
        <v>4403</v>
      </c>
      <c r="F450" s="29">
        <v>0</v>
      </c>
      <c r="G450" s="22">
        <v>39.69462354</v>
      </c>
      <c r="H450" s="22">
        <v>-77.68898006</v>
      </c>
      <c r="I450" s="30">
        <v>883.4</v>
      </c>
      <c r="J450" s="25">
        <f t="shared" si="55"/>
        <v>862.78</v>
      </c>
      <c r="K450" s="24">
        <f t="shared" si="53"/>
        <v>1334.931029083324</v>
      </c>
      <c r="L450" s="24">
        <f t="shared" si="58"/>
        <v>1554.831029083324</v>
      </c>
      <c r="M450" s="24">
        <f t="shared" si="54"/>
        <v>1549.7310290833238</v>
      </c>
      <c r="N450" s="27">
        <f t="shared" si="56"/>
        <v>1552.281029083324</v>
      </c>
      <c r="O450" s="25">
        <v>19.6</v>
      </c>
      <c r="P450" s="25">
        <v>100</v>
      </c>
      <c r="Q450" s="25">
        <v>62.9</v>
      </c>
      <c r="Z450" s="31">
        <v>3.041</v>
      </c>
      <c r="AA450" s="53">
        <v>223.694</v>
      </c>
      <c r="AB450" s="53">
        <f t="shared" si="59"/>
        <v>248.3795</v>
      </c>
      <c r="AC450" s="31">
        <v>0.162</v>
      </c>
      <c r="AD450" s="56">
        <v>1.069</v>
      </c>
      <c r="AE450" s="56">
        <f t="shared" si="60"/>
        <v>1.0679999999999998</v>
      </c>
      <c r="AF450" s="28">
        <v>10</v>
      </c>
      <c r="AG450" s="27">
        <v>1552.281029083324</v>
      </c>
    </row>
    <row r="451" spans="1:33" ht="12.75">
      <c r="A451" s="19">
        <f t="shared" si="52"/>
        <v>37095</v>
      </c>
      <c r="B451" s="26">
        <f t="shared" si="57"/>
        <v>204</v>
      </c>
      <c r="C451" s="22">
        <v>0.879745364</v>
      </c>
      <c r="D451" s="63">
        <v>0.879745364</v>
      </c>
      <c r="E451" s="23">
        <v>4413</v>
      </c>
      <c r="F451" s="29">
        <v>0</v>
      </c>
      <c r="G451" s="22">
        <v>39.68945015</v>
      </c>
      <c r="H451" s="22">
        <v>-77.68361323</v>
      </c>
      <c r="I451" s="30">
        <v>882.8</v>
      </c>
      <c r="J451" s="25">
        <f t="shared" si="55"/>
        <v>862.18</v>
      </c>
      <c r="K451" s="24">
        <f t="shared" si="53"/>
        <v>1340.707825094985</v>
      </c>
      <c r="L451" s="24">
        <f t="shared" si="58"/>
        <v>1560.6078250949852</v>
      </c>
      <c r="M451" s="24">
        <f t="shared" si="54"/>
        <v>1555.507825094985</v>
      </c>
      <c r="N451" s="27">
        <f t="shared" si="56"/>
        <v>1558.0578250949852</v>
      </c>
      <c r="O451" s="25">
        <v>19.5</v>
      </c>
      <c r="P451" s="25">
        <v>100</v>
      </c>
      <c r="Q451" s="25">
        <v>62.5</v>
      </c>
      <c r="Z451" s="31">
        <v>2.953</v>
      </c>
      <c r="AA451" s="53">
        <v>223.628</v>
      </c>
      <c r="AB451" s="53">
        <f t="shared" si="59"/>
        <v>240.14083333333335</v>
      </c>
      <c r="AC451" s="31">
        <v>0.194</v>
      </c>
      <c r="AD451" s="56">
        <v>1.069</v>
      </c>
      <c r="AE451" s="56">
        <f t="shared" si="60"/>
        <v>1.0683333333333334</v>
      </c>
      <c r="AF451" s="28">
        <v>10</v>
      </c>
      <c r="AG451" s="27">
        <v>1558.0578250949852</v>
      </c>
    </row>
    <row r="452" spans="1:33" ht="12.75">
      <c r="A452" s="19">
        <f t="shared" si="52"/>
        <v>37095</v>
      </c>
      <c r="B452" s="26">
        <f t="shared" si="57"/>
        <v>204</v>
      </c>
      <c r="C452" s="22">
        <v>0.879861116</v>
      </c>
      <c r="D452" s="63">
        <v>0.879861116</v>
      </c>
      <c r="E452" s="23">
        <v>4423</v>
      </c>
      <c r="F452" s="29">
        <v>0</v>
      </c>
      <c r="G452" s="22">
        <v>39.68421114</v>
      </c>
      <c r="H452" s="22">
        <v>-77.67813968</v>
      </c>
      <c r="I452" s="30">
        <v>882</v>
      </c>
      <c r="J452" s="25">
        <f t="shared" si="55"/>
        <v>861.38</v>
      </c>
      <c r="K452" s="24">
        <f t="shared" si="53"/>
        <v>1348.416476461537</v>
      </c>
      <c r="L452" s="24">
        <f t="shared" si="58"/>
        <v>1568.3164764615371</v>
      </c>
      <c r="M452" s="24">
        <f t="shared" si="54"/>
        <v>1563.216476461537</v>
      </c>
      <c r="N452" s="27">
        <f t="shared" si="56"/>
        <v>1565.766476461537</v>
      </c>
      <c r="O452" s="25">
        <v>19.6</v>
      </c>
      <c r="P452" s="25">
        <v>100</v>
      </c>
      <c r="Q452" s="25">
        <v>62.3</v>
      </c>
      <c r="S452" s="20">
        <v>8.883E-05</v>
      </c>
      <c r="T452" s="20">
        <v>6.182E-05</v>
      </c>
      <c r="U452" s="20">
        <v>3.605E-05</v>
      </c>
      <c r="V452" s="55">
        <v>822</v>
      </c>
      <c r="W452" s="55">
        <v>314.2</v>
      </c>
      <c r="X452" s="55">
        <v>307.2</v>
      </c>
      <c r="Y452" s="55">
        <v>17.6</v>
      </c>
      <c r="Z452" s="31">
        <v>2.913</v>
      </c>
      <c r="AA452" s="53">
        <v>174.555</v>
      </c>
      <c r="AB452" s="53">
        <f t="shared" si="59"/>
        <v>231.90216666666666</v>
      </c>
      <c r="AC452" s="31">
        <v>0.181</v>
      </c>
      <c r="AD452" s="56">
        <v>1.07</v>
      </c>
      <c r="AE452" s="56">
        <f t="shared" si="60"/>
        <v>1.0688333333333333</v>
      </c>
      <c r="AF452" s="28">
        <v>10</v>
      </c>
      <c r="AG452" s="27">
        <v>1565.766476461537</v>
      </c>
    </row>
    <row r="453" spans="1:33" ht="12.75">
      <c r="A453" s="19">
        <f t="shared" si="52"/>
        <v>37095</v>
      </c>
      <c r="B453" s="26">
        <f t="shared" si="57"/>
        <v>204</v>
      </c>
      <c r="C453" s="22">
        <v>0.879976869</v>
      </c>
      <c r="D453" s="63">
        <v>0.879976869</v>
      </c>
      <c r="E453" s="23">
        <v>4433</v>
      </c>
      <c r="F453" s="29">
        <v>0</v>
      </c>
      <c r="G453" s="22">
        <v>39.67892442</v>
      </c>
      <c r="H453" s="22">
        <v>-77.67256494</v>
      </c>
      <c r="I453" s="30">
        <v>882.6</v>
      </c>
      <c r="J453" s="25">
        <f t="shared" si="55"/>
        <v>861.98</v>
      </c>
      <c r="K453" s="24">
        <f t="shared" si="53"/>
        <v>1342.63431716283</v>
      </c>
      <c r="L453" s="24">
        <f t="shared" si="58"/>
        <v>1562.5343171628301</v>
      </c>
      <c r="M453" s="24">
        <f t="shared" si="54"/>
        <v>1557.43431716283</v>
      </c>
      <c r="N453" s="27">
        <f t="shared" si="56"/>
        <v>1559.98431716283</v>
      </c>
      <c r="O453" s="25">
        <v>19.4</v>
      </c>
      <c r="P453" s="25">
        <v>100</v>
      </c>
      <c r="Q453" s="25">
        <v>61.4</v>
      </c>
      <c r="Z453" s="31">
        <v>2.951</v>
      </c>
      <c r="AA453" s="53">
        <v>223.474</v>
      </c>
      <c r="AB453" s="53">
        <f t="shared" si="59"/>
        <v>223.66099999999997</v>
      </c>
      <c r="AC453" s="31">
        <v>0.191</v>
      </c>
      <c r="AD453" s="56">
        <v>1.07</v>
      </c>
      <c r="AE453" s="56">
        <f t="shared" si="60"/>
        <v>1.0691666666666668</v>
      </c>
      <c r="AF453" s="28">
        <v>10</v>
      </c>
      <c r="AG453" s="27">
        <v>1559.98431716283</v>
      </c>
    </row>
    <row r="454" spans="1:33" ht="12.75">
      <c r="A454" s="19">
        <f t="shared" si="52"/>
        <v>37095</v>
      </c>
      <c r="B454" s="26">
        <f t="shared" si="57"/>
        <v>204</v>
      </c>
      <c r="C454" s="22">
        <v>0.880092621</v>
      </c>
      <c r="D454" s="63">
        <v>0.880092621</v>
      </c>
      <c r="E454" s="23">
        <v>4443</v>
      </c>
      <c r="F454" s="29">
        <v>0</v>
      </c>
      <c r="G454" s="22">
        <v>39.67383931</v>
      </c>
      <c r="H454" s="22">
        <v>-77.66707656</v>
      </c>
      <c r="I454" s="30">
        <v>883.2</v>
      </c>
      <c r="J454" s="25">
        <f t="shared" si="55"/>
        <v>862.58</v>
      </c>
      <c r="K454" s="24">
        <f t="shared" si="53"/>
        <v>1336.8561812623911</v>
      </c>
      <c r="L454" s="24">
        <f t="shared" si="58"/>
        <v>1556.7561812623912</v>
      </c>
      <c r="M454" s="24">
        <f t="shared" si="54"/>
        <v>1551.656181262391</v>
      </c>
      <c r="N454" s="27">
        <f t="shared" si="56"/>
        <v>1554.206181262391</v>
      </c>
      <c r="O454" s="25">
        <v>19.5</v>
      </c>
      <c r="P454" s="25">
        <v>100</v>
      </c>
      <c r="Q454" s="25">
        <v>63.9</v>
      </c>
      <c r="Z454" s="31">
        <v>3.03</v>
      </c>
      <c r="AA454" s="53">
        <v>223.401</v>
      </c>
      <c r="AB454" s="53">
        <f t="shared" si="59"/>
        <v>223.5865</v>
      </c>
      <c r="AC454" s="31">
        <v>0.191</v>
      </c>
      <c r="AD454" s="56">
        <v>1.07</v>
      </c>
      <c r="AE454" s="56">
        <f t="shared" si="60"/>
        <v>1.0695000000000001</v>
      </c>
      <c r="AF454" s="28">
        <v>10</v>
      </c>
      <c r="AG454" s="27">
        <v>1554.206181262391</v>
      </c>
    </row>
    <row r="455" spans="1:33" ht="12.75">
      <c r="A455" s="19">
        <f t="shared" si="52"/>
        <v>37095</v>
      </c>
      <c r="B455" s="26">
        <f t="shared" si="57"/>
        <v>204</v>
      </c>
      <c r="C455" s="22">
        <v>0.880208313</v>
      </c>
      <c r="D455" s="63">
        <v>0.880208313</v>
      </c>
      <c r="E455" s="23">
        <v>4453</v>
      </c>
      <c r="F455" s="29">
        <v>0</v>
      </c>
      <c r="G455" s="22">
        <v>39.66880996</v>
      </c>
      <c r="H455" s="22">
        <v>-77.66166284</v>
      </c>
      <c r="I455" s="30">
        <v>883.6</v>
      </c>
      <c r="J455" s="25">
        <f t="shared" si="55"/>
        <v>862.98</v>
      </c>
      <c r="K455" s="24">
        <f t="shared" si="53"/>
        <v>1333.006323119766</v>
      </c>
      <c r="L455" s="24">
        <f t="shared" si="58"/>
        <v>1552.906323119766</v>
      </c>
      <c r="M455" s="24">
        <f t="shared" si="54"/>
        <v>1547.806323119766</v>
      </c>
      <c r="N455" s="27">
        <f t="shared" si="56"/>
        <v>1550.3563231197659</v>
      </c>
      <c r="O455" s="25">
        <v>19.4</v>
      </c>
      <c r="P455" s="25">
        <v>100</v>
      </c>
      <c r="Q455" s="25">
        <v>64.9</v>
      </c>
      <c r="R455" s="20">
        <v>7.98E-06</v>
      </c>
      <c r="S455" s="20">
        <v>8.567E-05</v>
      </c>
      <c r="T455" s="20">
        <v>5.876E-05</v>
      </c>
      <c r="U455" s="20">
        <v>3.497E-05</v>
      </c>
      <c r="V455" s="55">
        <v>821.2</v>
      </c>
      <c r="W455" s="55">
        <v>314.2</v>
      </c>
      <c r="X455" s="55">
        <v>307.1</v>
      </c>
      <c r="Y455" s="55">
        <v>18</v>
      </c>
      <c r="Z455" s="31">
        <v>3.001</v>
      </c>
      <c r="AA455" s="53">
        <v>223.335</v>
      </c>
      <c r="AB455" s="53">
        <f t="shared" si="59"/>
        <v>215.34783333333334</v>
      </c>
      <c r="AC455" s="31">
        <v>0.192</v>
      </c>
      <c r="AD455" s="56">
        <v>1.071</v>
      </c>
      <c r="AE455" s="56">
        <f t="shared" si="60"/>
        <v>1.0698333333333334</v>
      </c>
      <c r="AF455" s="28">
        <v>10</v>
      </c>
      <c r="AG455" s="27">
        <v>1550.3563231197659</v>
      </c>
    </row>
    <row r="456" spans="1:33" ht="12.75">
      <c r="A456" s="19">
        <f t="shared" si="52"/>
        <v>37095</v>
      </c>
      <c r="B456" s="26">
        <f t="shared" si="57"/>
        <v>204</v>
      </c>
      <c r="C456" s="22">
        <v>0.880324066</v>
      </c>
      <c r="D456" s="63">
        <v>0.880324066</v>
      </c>
      <c r="E456" s="23">
        <v>4463</v>
      </c>
      <c r="F456" s="29">
        <v>0</v>
      </c>
      <c r="G456" s="22">
        <v>39.6637221</v>
      </c>
      <c r="H456" s="22">
        <v>-77.65615012</v>
      </c>
      <c r="I456" s="30">
        <v>883.6</v>
      </c>
      <c r="J456" s="25">
        <f t="shared" si="55"/>
        <v>862.98</v>
      </c>
      <c r="K456" s="24">
        <f t="shared" si="53"/>
        <v>1333.006323119766</v>
      </c>
      <c r="L456" s="24">
        <f t="shared" si="58"/>
        <v>1552.906323119766</v>
      </c>
      <c r="M456" s="24">
        <f t="shared" si="54"/>
        <v>1547.806323119766</v>
      </c>
      <c r="N456" s="27">
        <f t="shared" si="56"/>
        <v>1550.3563231197659</v>
      </c>
      <c r="O456" s="25">
        <v>19.5</v>
      </c>
      <c r="P456" s="25">
        <v>100</v>
      </c>
      <c r="Q456" s="25">
        <v>65.9</v>
      </c>
      <c r="Z456" s="31">
        <v>3.001</v>
      </c>
      <c r="AA456" s="53">
        <v>223.261</v>
      </c>
      <c r="AB456" s="53">
        <f t="shared" si="59"/>
        <v>215.27566666666667</v>
      </c>
      <c r="AC456" s="31">
        <v>0.181</v>
      </c>
      <c r="AD456" s="56">
        <v>1.071</v>
      </c>
      <c r="AE456" s="56">
        <f t="shared" si="60"/>
        <v>1.0701666666666667</v>
      </c>
      <c r="AF456" s="28">
        <v>10</v>
      </c>
      <c r="AG456" s="27">
        <v>1550.3563231197659</v>
      </c>
    </row>
    <row r="457" spans="1:33" ht="12.75">
      <c r="A457" s="19">
        <f aca="true" t="shared" si="61" ref="A457:A520">A458</f>
        <v>37095</v>
      </c>
      <c r="B457" s="26">
        <f t="shared" si="57"/>
        <v>204</v>
      </c>
      <c r="C457" s="22">
        <v>0.880439818</v>
      </c>
      <c r="D457" s="63">
        <v>0.880439818</v>
      </c>
      <c r="E457" s="23">
        <v>4473</v>
      </c>
      <c r="F457" s="29">
        <v>0</v>
      </c>
      <c r="G457" s="22">
        <v>39.6586127</v>
      </c>
      <c r="H457" s="22">
        <v>-77.6505963</v>
      </c>
      <c r="I457" s="30">
        <v>884.4</v>
      </c>
      <c r="J457" s="25">
        <f t="shared" si="55"/>
        <v>863.78</v>
      </c>
      <c r="K457" s="24">
        <f aca="true" t="shared" si="62" ref="K457:K520">(8303.951372*(LN(1013.25/J457)))</f>
        <v>1325.3119572867581</v>
      </c>
      <c r="L457" s="24">
        <f t="shared" si="58"/>
        <v>1545.2119572867582</v>
      </c>
      <c r="M457" s="24">
        <f aca="true" t="shared" si="63" ref="M457:M520">K457+214.8</f>
        <v>1540.111957286758</v>
      </c>
      <c r="N457" s="27">
        <f t="shared" si="56"/>
        <v>1542.661957286758</v>
      </c>
      <c r="O457" s="25">
        <v>19.5</v>
      </c>
      <c r="P457" s="25">
        <v>100</v>
      </c>
      <c r="Q457" s="25">
        <v>65.8</v>
      </c>
      <c r="Z457" s="31">
        <v>3.082</v>
      </c>
      <c r="AA457" s="53">
        <v>272.181</v>
      </c>
      <c r="AB457" s="53">
        <f t="shared" si="59"/>
        <v>223.36783333333335</v>
      </c>
      <c r="AC457" s="31">
        <v>0.181</v>
      </c>
      <c r="AD457" s="56">
        <v>1.071</v>
      </c>
      <c r="AE457" s="56">
        <f t="shared" si="60"/>
        <v>1.0704999999999998</v>
      </c>
      <c r="AF457" s="28">
        <v>10</v>
      </c>
      <c r="AG457" s="27">
        <v>1542.661957286758</v>
      </c>
    </row>
    <row r="458" spans="1:33" ht="12.75">
      <c r="A458" s="19">
        <f t="shared" si="61"/>
        <v>37095</v>
      </c>
      <c r="B458" s="26">
        <f t="shared" si="57"/>
        <v>204</v>
      </c>
      <c r="C458" s="22">
        <v>0.88055557</v>
      </c>
      <c r="D458" s="63">
        <v>0.88055557</v>
      </c>
      <c r="E458" s="23">
        <v>4483</v>
      </c>
      <c r="F458" s="29">
        <v>0</v>
      </c>
      <c r="G458" s="22">
        <v>39.65351797</v>
      </c>
      <c r="H458" s="22">
        <v>-77.64505039</v>
      </c>
      <c r="I458" s="30">
        <v>884.7</v>
      </c>
      <c r="J458" s="25">
        <f aca="true" t="shared" si="64" ref="J458:J521">I458-20.62</f>
        <v>864.08</v>
      </c>
      <c r="K458" s="24">
        <f t="shared" si="62"/>
        <v>1322.428407188216</v>
      </c>
      <c r="L458" s="24">
        <f t="shared" si="58"/>
        <v>1542.328407188216</v>
      </c>
      <c r="M458" s="24">
        <f t="shared" si="63"/>
        <v>1537.228407188216</v>
      </c>
      <c r="N458" s="27">
        <f aca="true" t="shared" si="65" ref="N458:N521">AVERAGE(L458:M458)</f>
        <v>1539.778407188216</v>
      </c>
      <c r="O458" s="25">
        <v>19.6</v>
      </c>
      <c r="P458" s="25">
        <v>100</v>
      </c>
      <c r="Q458" s="25">
        <v>67.9</v>
      </c>
      <c r="S458" s="20">
        <v>8.08E-05</v>
      </c>
      <c r="T458" s="20">
        <v>5.622E-05</v>
      </c>
      <c r="U458" s="20">
        <v>3.383E-05</v>
      </c>
      <c r="V458" s="55">
        <v>822.5</v>
      </c>
      <c r="W458" s="55">
        <v>314.2</v>
      </c>
      <c r="X458" s="55">
        <v>307.1</v>
      </c>
      <c r="Y458" s="55">
        <v>17.8</v>
      </c>
      <c r="Z458" s="31">
        <v>3.081</v>
      </c>
      <c r="AA458" s="53">
        <v>272.107</v>
      </c>
      <c r="AB458" s="53">
        <f t="shared" si="59"/>
        <v>239.6265</v>
      </c>
      <c r="AC458" s="31">
        <v>0.171</v>
      </c>
      <c r="AD458" s="56">
        <v>1.072</v>
      </c>
      <c r="AE458" s="56">
        <f t="shared" si="60"/>
        <v>1.0708333333333333</v>
      </c>
      <c r="AF458" s="28">
        <v>10</v>
      </c>
      <c r="AG458" s="27">
        <v>1539.778407188216</v>
      </c>
    </row>
    <row r="459" spans="1:33" ht="12.75">
      <c r="A459" s="19">
        <f t="shared" si="61"/>
        <v>37095</v>
      </c>
      <c r="B459" s="26">
        <f aca="true" t="shared" si="66" ref="B459:B522">B458</f>
        <v>204</v>
      </c>
      <c r="C459" s="22">
        <v>0.880671322</v>
      </c>
      <c r="D459" s="63">
        <v>0.880671322</v>
      </c>
      <c r="E459" s="23">
        <v>4493</v>
      </c>
      <c r="F459" s="29">
        <v>0</v>
      </c>
      <c r="G459" s="22">
        <v>39.64851019</v>
      </c>
      <c r="H459" s="22">
        <v>-77.63958708</v>
      </c>
      <c r="I459" s="30">
        <v>883.6</v>
      </c>
      <c r="J459" s="25">
        <f t="shared" si="64"/>
        <v>862.98</v>
      </c>
      <c r="K459" s="24">
        <f t="shared" si="62"/>
        <v>1333.006323119766</v>
      </c>
      <c r="L459" s="24">
        <f aca="true" t="shared" si="67" ref="L459:L522">K459+219.9</f>
        <v>1552.906323119766</v>
      </c>
      <c r="M459" s="24">
        <f t="shared" si="63"/>
        <v>1547.806323119766</v>
      </c>
      <c r="N459" s="27">
        <f t="shared" si="65"/>
        <v>1550.3563231197659</v>
      </c>
      <c r="O459" s="25">
        <v>19.2</v>
      </c>
      <c r="P459" s="25">
        <v>100</v>
      </c>
      <c r="Q459" s="25">
        <v>67.4</v>
      </c>
      <c r="Z459" s="31">
        <v>2.991</v>
      </c>
      <c r="AA459" s="53">
        <v>223.041</v>
      </c>
      <c r="AB459" s="53">
        <f t="shared" si="59"/>
        <v>239.5543333333333</v>
      </c>
      <c r="AC459" s="31">
        <v>0.162</v>
      </c>
      <c r="AD459" s="56">
        <v>1.072</v>
      </c>
      <c r="AE459" s="56">
        <f t="shared" si="60"/>
        <v>1.0711666666666666</v>
      </c>
      <c r="AF459" s="28">
        <v>10</v>
      </c>
      <c r="AG459" s="27">
        <v>1550.3563231197659</v>
      </c>
    </row>
    <row r="460" spans="1:33" ht="12.75">
      <c r="A460" s="19">
        <f t="shared" si="61"/>
        <v>37095</v>
      </c>
      <c r="B460" s="26">
        <f t="shared" si="66"/>
        <v>204</v>
      </c>
      <c r="C460" s="22">
        <v>0.880787015</v>
      </c>
      <c r="D460" s="63">
        <v>0.880787015</v>
      </c>
      <c r="E460" s="23">
        <v>4503</v>
      </c>
      <c r="F460" s="29">
        <v>0</v>
      </c>
      <c r="G460" s="22">
        <v>39.64339016</v>
      </c>
      <c r="H460" s="22">
        <v>-77.63408658</v>
      </c>
      <c r="I460" s="30">
        <v>885.4</v>
      </c>
      <c r="J460" s="25">
        <f t="shared" si="64"/>
        <v>864.78</v>
      </c>
      <c r="K460" s="24">
        <f t="shared" si="62"/>
        <v>1315.7040150708192</v>
      </c>
      <c r="L460" s="24">
        <f t="shared" si="67"/>
        <v>1535.6040150708193</v>
      </c>
      <c r="M460" s="24">
        <f t="shared" si="63"/>
        <v>1530.5040150708192</v>
      </c>
      <c r="N460" s="27">
        <f t="shared" si="65"/>
        <v>1533.0540150708193</v>
      </c>
      <c r="O460" s="25">
        <v>19.7</v>
      </c>
      <c r="P460" s="25">
        <v>100</v>
      </c>
      <c r="Q460" s="25">
        <v>67.9</v>
      </c>
      <c r="Z460" s="31">
        <v>2.991</v>
      </c>
      <c r="AA460" s="53">
        <v>222.961</v>
      </c>
      <c r="AB460" s="53">
        <f t="shared" si="59"/>
        <v>239.481</v>
      </c>
      <c r="AC460" s="31">
        <v>0.182</v>
      </c>
      <c r="AD460" s="56">
        <v>1.072</v>
      </c>
      <c r="AE460" s="56">
        <f t="shared" si="60"/>
        <v>1.0715000000000001</v>
      </c>
      <c r="AF460" s="28">
        <v>10</v>
      </c>
      <c r="AG460" s="27">
        <v>1533.0540150708193</v>
      </c>
    </row>
    <row r="461" spans="1:33" ht="12.75">
      <c r="A461" s="19">
        <f t="shared" si="61"/>
        <v>37095</v>
      </c>
      <c r="B461" s="26">
        <f t="shared" si="66"/>
        <v>204</v>
      </c>
      <c r="C461" s="22">
        <v>0.880902767</v>
      </c>
      <c r="D461" s="63">
        <v>0.880902767</v>
      </c>
      <c r="E461" s="23">
        <v>4513</v>
      </c>
      <c r="F461" s="29">
        <v>0</v>
      </c>
      <c r="G461" s="22">
        <v>39.63834978</v>
      </c>
      <c r="H461" s="22">
        <v>-77.62877436</v>
      </c>
      <c r="I461" s="30">
        <v>883.1</v>
      </c>
      <c r="J461" s="25">
        <f t="shared" si="64"/>
        <v>862.48</v>
      </c>
      <c r="K461" s="24">
        <f t="shared" si="62"/>
        <v>1337.818924747408</v>
      </c>
      <c r="L461" s="24">
        <f t="shared" si="67"/>
        <v>1557.718924747408</v>
      </c>
      <c r="M461" s="24">
        <f t="shared" si="63"/>
        <v>1552.6189247474078</v>
      </c>
      <c r="N461" s="27">
        <f t="shared" si="65"/>
        <v>1555.1689247474078</v>
      </c>
      <c r="O461" s="25">
        <v>19.4</v>
      </c>
      <c r="P461" s="25">
        <v>100</v>
      </c>
      <c r="Q461" s="25">
        <v>66.9</v>
      </c>
      <c r="R461" s="20">
        <v>7.24E-06</v>
      </c>
      <c r="S461" s="20">
        <v>7.806E-05</v>
      </c>
      <c r="T461" s="20">
        <v>5.313E-05</v>
      </c>
      <c r="U461" s="20">
        <v>3.183E-05</v>
      </c>
      <c r="V461" s="55">
        <v>822.8</v>
      </c>
      <c r="W461" s="55">
        <v>314.2</v>
      </c>
      <c r="X461" s="55">
        <v>307</v>
      </c>
      <c r="Y461" s="55">
        <v>17.8</v>
      </c>
      <c r="Z461" s="31">
        <v>2.924</v>
      </c>
      <c r="AA461" s="53">
        <v>173.887</v>
      </c>
      <c r="AB461" s="53">
        <f t="shared" si="59"/>
        <v>231.23966666666664</v>
      </c>
      <c r="AC461" s="31">
        <v>0.191</v>
      </c>
      <c r="AD461" s="56">
        <v>1.073</v>
      </c>
      <c r="AE461" s="56">
        <f t="shared" si="60"/>
        <v>1.0718333333333332</v>
      </c>
      <c r="AF461" s="28">
        <v>10</v>
      </c>
      <c r="AG461" s="27">
        <v>1555.1689247474078</v>
      </c>
    </row>
    <row r="462" spans="1:33" ht="12.75">
      <c r="A462" s="19">
        <f t="shared" si="61"/>
        <v>37095</v>
      </c>
      <c r="B462" s="26">
        <f t="shared" si="66"/>
        <v>204</v>
      </c>
      <c r="C462" s="22">
        <v>0.881018519</v>
      </c>
      <c r="D462" s="63">
        <v>0.881018519</v>
      </c>
      <c r="E462" s="23">
        <v>4523</v>
      </c>
      <c r="F462" s="29">
        <v>0</v>
      </c>
      <c r="G462" s="22">
        <v>39.63317797</v>
      </c>
      <c r="H462" s="22">
        <v>-77.62334011</v>
      </c>
      <c r="I462" s="30">
        <v>881.2</v>
      </c>
      <c r="J462" s="25">
        <f t="shared" si="64"/>
        <v>860.58</v>
      </c>
      <c r="K462" s="24">
        <f t="shared" si="62"/>
        <v>1356.1322905054815</v>
      </c>
      <c r="L462" s="24">
        <f t="shared" si="67"/>
        <v>1576.0322905054816</v>
      </c>
      <c r="M462" s="24">
        <f t="shared" si="63"/>
        <v>1570.9322905054814</v>
      </c>
      <c r="N462" s="27">
        <f t="shared" si="65"/>
        <v>1573.4822905054816</v>
      </c>
      <c r="O462" s="25">
        <v>19.4</v>
      </c>
      <c r="P462" s="25">
        <v>100</v>
      </c>
      <c r="Q462" s="25">
        <v>66.4</v>
      </c>
      <c r="Z462" s="31">
        <v>2.961</v>
      </c>
      <c r="AA462" s="53">
        <v>222.814</v>
      </c>
      <c r="AB462" s="53">
        <f t="shared" si="59"/>
        <v>231.16516666666666</v>
      </c>
      <c r="AC462" s="31">
        <v>0.191</v>
      </c>
      <c r="AD462" s="56">
        <v>1.073</v>
      </c>
      <c r="AE462" s="56">
        <f t="shared" si="60"/>
        <v>1.0721666666666667</v>
      </c>
      <c r="AF462" s="28">
        <v>10</v>
      </c>
      <c r="AG462" s="27">
        <v>1573.4822905054816</v>
      </c>
    </row>
    <row r="463" spans="1:33" ht="12.75">
      <c r="A463" s="19">
        <f t="shared" si="61"/>
        <v>37095</v>
      </c>
      <c r="B463" s="26">
        <f t="shared" si="66"/>
        <v>204</v>
      </c>
      <c r="C463" s="22">
        <v>0.881134272</v>
      </c>
      <c r="D463" s="63">
        <v>0.881134272</v>
      </c>
      <c r="E463" s="23">
        <v>4533</v>
      </c>
      <c r="F463" s="29">
        <v>0</v>
      </c>
      <c r="G463" s="22">
        <v>39.62813911</v>
      </c>
      <c r="H463" s="22">
        <v>-77.61801253</v>
      </c>
      <c r="I463" s="30">
        <v>883.5</v>
      </c>
      <c r="J463" s="25">
        <f t="shared" si="64"/>
        <v>862.88</v>
      </c>
      <c r="K463" s="24">
        <f t="shared" si="62"/>
        <v>1333.9686203375345</v>
      </c>
      <c r="L463" s="24">
        <f t="shared" si="67"/>
        <v>1553.8686203375346</v>
      </c>
      <c r="M463" s="24">
        <f t="shared" si="63"/>
        <v>1548.7686203375345</v>
      </c>
      <c r="N463" s="27">
        <f t="shared" si="65"/>
        <v>1551.3186203375344</v>
      </c>
      <c r="O463" s="25">
        <v>19.4</v>
      </c>
      <c r="P463" s="25">
        <v>100</v>
      </c>
      <c r="Q463" s="25">
        <v>67.8</v>
      </c>
      <c r="Z463" s="31">
        <v>3.041</v>
      </c>
      <c r="AA463" s="53">
        <v>222.748</v>
      </c>
      <c r="AB463" s="53">
        <f t="shared" si="59"/>
        <v>222.92633333333336</v>
      </c>
      <c r="AC463" s="31">
        <v>0.171</v>
      </c>
      <c r="AD463" s="56">
        <v>1.073</v>
      </c>
      <c r="AE463" s="56">
        <f t="shared" si="60"/>
        <v>1.0725</v>
      </c>
      <c r="AF463" s="28">
        <v>10</v>
      </c>
      <c r="AG463" s="27">
        <v>1551.3186203375344</v>
      </c>
    </row>
    <row r="464" spans="1:33" ht="12.75">
      <c r="A464" s="19">
        <f t="shared" si="61"/>
        <v>37095</v>
      </c>
      <c r="B464" s="26">
        <f t="shared" si="66"/>
        <v>204</v>
      </c>
      <c r="C464" s="22">
        <v>0.881250024</v>
      </c>
      <c r="D464" s="63">
        <v>0.881250024</v>
      </c>
      <c r="E464" s="23">
        <v>4543</v>
      </c>
      <c r="F464" s="29">
        <v>0</v>
      </c>
      <c r="G464" s="22">
        <v>39.62295559</v>
      </c>
      <c r="H464" s="22">
        <v>-77.61279233</v>
      </c>
      <c r="I464" s="30">
        <v>881.7</v>
      </c>
      <c r="J464" s="25">
        <f t="shared" si="64"/>
        <v>861.08</v>
      </c>
      <c r="K464" s="24">
        <f t="shared" si="62"/>
        <v>1351.3090666369726</v>
      </c>
      <c r="L464" s="24">
        <f t="shared" si="67"/>
        <v>1571.2090666369727</v>
      </c>
      <c r="M464" s="24">
        <f t="shared" si="63"/>
        <v>1566.1090666369726</v>
      </c>
      <c r="N464" s="27">
        <f t="shared" si="65"/>
        <v>1568.6590666369725</v>
      </c>
      <c r="O464" s="25">
        <v>19.2</v>
      </c>
      <c r="P464" s="25">
        <v>100</v>
      </c>
      <c r="Q464" s="25">
        <v>70.9</v>
      </c>
      <c r="Z464" s="31">
        <v>3.011</v>
      </c>
      <c r="AA464" s="53">
        <v>222.667</v>
      </c>
      <c r="AB464" s="53">
        <f t="shared" si="59"/>
        <v>214.68633333333332</v>
      </c>
      <c r="AC464" s="31">
        <v>0.161</v>
      </c>
      <c r="AD464" s="56">
        <v>1.074</v>
      </c>
      <c r="AE464" s="56">
        <f t="shared" si="60"/>
        <v>1.0728333333333333</v>
      </c>
      <c r="AF464" s="28">
        <v>10</v>
      </c>
      <c r="AG464" s="27">
        <v>1568.6590666369725</v>
      </c>
    </row>
    <row r="465" spans="1:33" ht="12.75">
      <c r="A465" s="19">
        <f t="shared" si="61"/>
        <v>37095</v>
      </c>
      <c r="B465" s="26">
        <f t="shared" si="66"/>
        <v>204</v>
      </c>
      <c r="C465" s="22">
        <v>0.881365716</v>
      </c>
      <c r="D465" s="63">
        <v>0.881365716</v>
      </c>
      <c r="E465" s="23">
        <v>4553</v>
      </c>
      <c r="F465" s="29">
        <v>0</v>
      </c>
      <c r="G465" s="22">
        <v>39.61759367</v>
      </c>
      <c r="H465" s="22">
        <v>-77.6076471</v>
      </c>
      <c r="I465" s="30">
        <v>882.5</v>
      </c>
      <c r="J465" s="25">
        <f t="shared" si="64"/>
        <v>861.88</v>
      </c>
      <c r="K465" s="24">
        <f t="shared" si="62"/>
        <v>1343.5977308253455</v>
      </c>
      <c r="L465" s="24">
        <f t="shared" si="67"/>
        <v>1563.4977308253456</v>
      </c>
      <c r="M465" s="24">
        <f t="shared" si="63"/>
        <v>1558.3977308253454</v>
      </c>
      <c r="N465" s="27">
        <f t="shared" si="65"/>
        <v>1560.9477308253454</v>
      </c>
      <c r="O465" s="25">
        <v>19.1</v>
      </c>
      <c r="P465" s="25">
        <v>100</v>
      </c>
      <c r="Q465" s="25">
        <v>65.9</v>
      </c>
      <c r="S465" s="20">
        <v>7.588E-05</v>
      </c>
      <c r="T465" s="20">
        <v>5.399E-05</v>
      </c>
      <c r="U465" s="20">
        <v>3.219E-05</v>
      </c>
      <c r="V465" s="55">
        <v>820.7</v>
      </c>
      <c r="W465" s="55">
        <v>314.2</v>
      </c>
      <c r="X465" s="55">
        <v>307</v>
      </c>
      <c r="Y465" s="55">
        <v>17.6</v>
      </c>
      <c r="Z465" s="31">
        <v>3.001</v>
      </c>
      <c r="AA465" s="53">
        <v>222.594</v>
      </c>
      <c r="AB465" s="53">
        <f t="shared" si="59"/>
        <v>214.61183333333335</v>
      </c>
      <c r="AC465" s="31">
        <v>0.171</v>
      </c>
      <c r="AD465" s="56">
        <v>1.074</v>
      </c>
      <c r="AE465" s="56">
        <f t="shared" si="60"/>
        <v>1.0731666666666666</v>
      </c>
      <c r="AF465" s="28">
        <v>10</v>
      </c>
      <c r="AG465" s="27">
        <v>1560.9477308253454</v>
      </c>
    </row>
    <row r="466" spans="1:33" ht="12.75">
      <c r="A466" s="19">
        <f t="shared" si="61"/>
        <v>37095</v>
      </c>
      <c r="B466" s="26">
        <f t="shared" si="66"/>
        <v>204</v>
      </c>
      <c r="C466" s="22">
        <v>0.881481469</v>
      </c>
      <c r="D466" s="63">
        <v>0.881481469</v>
      </c>
      <c r="E466" s="23">
        <v>4563</v>
      </c>
      <c r="F466" s="29">
        <v>0</v>
      </c>
      <c r="G466" s="22">
        <v>39.61225933</v>
      </c>
      <c r="H466" s="22">
        <v>-77.6025631</v>
      </c>
      <c r="I466" s="30">
        <v>883.5</v>
      </c>
      <c r="J466" s="25">
        <f t="shared" si="64"/>
        <v>862.88</v>
      </c>
      <c r="K466" s="24">
        <f t="shared" si="62"/>
        <v>1333.9686203375345</v>
      </c>
      <c r="L466" s="24">
        <f t="shared" si="67"/>
        <v>1553.8686203375346</v>
      </c>
      <c r="M466" s="24">
        <f t="shared" si="63"/>
        <v>1548.7686203375345</v>
      </c>
      <c r="N466" s="27">
        <f t="shared" si="65"/>
        <v>1551.3186203375344</v>
      </c>
      <c r="O466" s="25">
        <v>19.6</v>
      </c>
      <c r="P466" s="25">
        <v>100</v>
      </c>
      <c r="Q466" s="25">
        <v>63.9</v>
      </c>
      <c r="Z466" s="31">
        <v>3.082</v>
      </c>
      <c r="AA466" s="53">
        <v>271.528</v>
      </c>
      <c r="AB466" s="53">
        <f t="shared" si="59"/>
        <v>222.70633333333333</v>
      </c>
      <c r="AC466" s="31">
        <v>0.192</v>
      </c>
      <c r="AD466" s="56">
        <v>1.074</v>
      </c>
      <c r="AE466" s="56">
        <f t="shared" si="60"/>
        <v>1.0735</v>
      </c>
      <c r="AF466" s="28">
        <v>10</v>
      </c>
      <c r="AG466" s="27">
        <v>1551.3186203375344</v>
      </c>
    </row>
    <row r="467" spans="1:33" ht="12.75">
      <c r="A467" s="19">
        <f t="shared" si="61"/>
        <v>37095</v>
      </c>
      <c r="B467" s="26">
        <f t="shared" si="66"/>
        <v>204</v>
      </c>
      <c r="C467" s="22">
        <v>0.881597221</v>
      </c>
      <c r="D467" s="63">
        <v>0.881597221</v>
      </c>
      <c r="E467" s="23">
        <v>4573</v>
      </c>
      <c r="F467" s="29">
        <v>0</v>
      </c>
      <c r="G467" s="22">
        <v>39.60696438</v>
      </c>
      <c r="H467" s="22">
        <v>-77.59740046</v>
      </c>
      <c r="I467" s="30">
        <v>882.2</v>
      </c>
      <c r="J467" s="25">
        <f t="shared" si="64"/>
        <v>861.58</v>
      </c>
      <c r="K467" s="24">
        <f t="shared" si="62"/>
        <v>1346.4886426385121</v>
      </c>
      <c r="L467" s="24">
        <f t="shared" si="67"/>
        <v>1566.3886426385122</v>
      </c>
      <c r="M467" s="24">
        <f t="shared" si="63"/>
        <v>1561.288642638512</v>
      </c>
      <c r="N467" s="27">
        <f t="shared" si="65"/>
        <v>1563.8386426385123</v>
      </c>
      <c r="O467" s="25">
        <v>19.4</v>
      </c>
      <c r="P467" s="25">
        <v>100</v>
      </c>
      <c r="Q467" s="25">
        <v>61.9</v>
      </c>
      <c r="R467" s="20">
        <v>2.63E-06</v>
      </c>
      <c r="Z467" s="31">
        <v>2.942</v>
      </c>
      <c r="AA467" s="53">
        <v>173.455</v>
      </c>
      <c r="AB467" s="53">
        <f t="shared" si="59"/>
        <v>222.63433333333333</v>
      </c>
      <c r="AC467" s="31">
        <v>0.181</v>
      </c>
      <c r="AD467" s="56">
        <v>1.075</v>
      </c>
      <c r="AE467" s="56">
        <f t="shared" si="60"/>
        <v>1.0738333333333332</v>
      </c>
      <c r="AF467" s="28">
        <v>10</v>
      </c>
      <c r="AG467" s="27">
        <v>1563.8386426385123</v>
      </c>
    </row>
    <row r="468" spans="1:33" ht="12.75">
      <c r="A468" s="19">
        <f t="shared" si="61"/>
        <v>37095</v>
      </c>
      <c r="B468" s="26">
        <f t="shared" si="66"/>
        <v>204</v>
      </c>
      <c r="C468" s="22">
        <v>0.881712973</v>
      </c>
      <c r="D468" s="63">
        <v>0.881712973</v>
      </c>
      <c r="E468" s="23">
        <v>4583</v>
      </c>
      <c r="F468" s="29">
        <v>0</v>
      </c>
      <c r="G468" s="22">
        <v>39.60156046</v>
      </c>
      <c r="H468" s="22">
        <v>-77.59201158</v>
      </c>
      <c r="I468" s="30">
        <v>880.8</v>
      </c>
      <c r="J468" s="25">
        <f t="shared" si="64"/>
        <v>860.18</v>
      </c>
      <c r="K468" s="24">
        <f t="shared" si="62"/>
        <v>1359.9928876935016</v>
      </c>
      <c r="L468" s="24">
        <f t="shared" si="67"/>
        <v>1579.8928876935017</v>
      </c>
      <c r="M468" s="24">
        <f t="shared" si="63"/>
        <v>1574.7928876935016</v>
      </c>
      <c r="N468" s="27">
        <f t="shared" si="65"/>
        <v>1577.3428876935018</v>
      </c>
      <c r="O468" s="25">
        <v>19.2</v>
      </c>
      <c r="P468" s="25">
        <v>100</v>
      </c>
      <c r="Q468" s="25">
        <v>64.9</v>
      </c>
      <c r="S468" s="20">
        <v>7.23E-05</v>
      </c>
      <c r="T468" s="20">
        <v>5.081E-05</v>
      </c>
      <c r="U468" s="20">
        <v>2.984E-05</v>
      </c>
      <c r="V468" s="55">
        <v>821.2</v>
      </c>
      <c r="W468" s="55">
        <v>314.2</v>
      </c>
      <c r="X468" s="55">
        <v>306.9</v>
      </c>
      <c r="Y468" s="55">
        <v>17.4</v>
      </c>
      <c r="Z468" s="31">
        <v>2.98</v>
      </c>
      <c r="AA468" s="53">
        <v>222.374</v>
      </c>
      <c r="AB468" s="53">
        <f t="shared" si="59"/>
        <v>222.561</v>
      </c>
      <c r="AC468" s="31">
        <v>0.191</v>
      </c>
      <c r="AD468" s="56">
        <v>1.075</v>
      </c>
      <c r="AE468" s="56">
        <f t="shared" si="60"/>
        <v>1.0741666666666667</v>
      </c>
      <c r="AF468" s="28">
        <v>10</v>
      </c>
      <c r="AG468" s="27">
        <v>1577.3428876935018</v>
      </c>
    </row>
    <row r="469" spans="1:33" ht="12.75">
      <c r="A469" s="19">
        <f t="shared" si="61"/>
        <v>37095</v>
      </c>
      <c r="B469" s="26">
        <f t="shared" si="66"/>
        <v>204</v>
      </c>
      <c r="C469" s="22">
        <v>0.881828725</v>
      </c>
      <c r="D469" s="63">
        <v>0.881828725</v>
      </c>
      <c r="E469" s="23">
        <v>4593</v>
      </c>
      <c r="F469" s="29">
        <v>0</v>
      </c>
      <c r="G469" s="22">
        <v>39.5963051</v>
      </c>
      <c r="H469" s="22">
        <v>-77.58677404</v>
      </c>
      <c r="I469" s="30">
        <v>880.9</v>
      </c>
      <c r="J469" s="25">
        <f t="shared" si="64"/>
        <v>860.28</v>
      </c>
      <c r="K469" s="24">
        <f t="shared" si="62"/>
        <v>1359.0275701178123</v>
      </c>
      <c r="L469" s="24">
        <f t="shared" si="67"/>
        <v>1578.9275701178124</v>
      </c>
      <c r="M469" s="24">
        <f t="shared" si="63"/>
        <v>1573.8275701178122</v>
      </c>
      <c r="N469" s="27">
        <f t="shared" si="65"/>
        <v>1576.3775701178124</v>
      </c>
      <c r="O469" s="25">
        <v>19.3</v>
      </c>
      <c r="P469" s="25">
        <v>100</v>
      </c>
      <c r="Q469" s="25">
        <v>67.5</v>
      </c>
      <c r="Z469" s="31">
        <v>3.011</v>
      </c>
      <c r="AA469" s="53">
        <v>222.301</v>
      </c>
      <c r="AB469" s="53">
        <f t="shared" si="59"/>
        <v>222.48649999999998</v>
      </c>
      <c r="AC469" s="31">
        <v>0.171</v>
      </c>
      <c r="AD469" s="56">
        <v>1.076</v>
      </c>
      <c r="AE469" s="56">
        <f t="shared" si="60"/>
        <v>1.0746666666666667</v>
      </c>
      <c r="AF469" s="28">
        <v>10</v>
      </c>
      <c r="AG469" s="27">
        <v>1576.3775701178124</v>
      </c>
    </row>
    <row r="470" spans="1:33" ht="12.75">
      <c r="A470" s="19">
        <f t="shared" si="61"/>
        <v>37095</v>
      </c>
      <c r="B470" s="26">
        <f t="shared" si="66"/>
        <v>204</v>
      </c>
      <c r="C470" s="22">
        <v>0.881944418</v>
      </c>
      <c r="D470" s="63">
        <v>0.881944418</v>
      </c>
      <c r="E470" s="23">
        <v>4603</v>
      </c>
      <c r="F470" s="29">
        <v>0</v>
      </c>
      <c r="G470" s="22">
        <v>39.59119211</v>
      </c>
      <c r="H470" s="22">
        <v>-77.58165409</v>
      </c>
      <c r="I470" s="30">
        <v>881.3</v>
      </c>
      <c r="J470" s="25">
        <f t="shared" si="64"/>
        <v>860.68</v>
      </c>
      <c r="K470" s="24">
        <f t="shared" si="62"/>
        <v>1355.1674215860462</v>
      </c>
      <c r="L470" s="24">
        <f t="shared" si="67"/>
        <v>1575.0674215860463</v>
      </c>
      <c r="M470" s="24">
        <f t="shared" si="63"/>
        <v>1569.9674215860462</v>
      </c>
      <c r="N470" s="27">
        <f t="shared" si="65"/>
        <v>1572.517421586046</v>
      </c>
      <c r="O470" s="25">
        <v>19.1</v>
      </c>
      <c r="P470" s="25">
        <v>100</v>
      </c>
      <c r="Q470" s="25">
        <v>67.4</v>
      </c>
      <c r="Z470" s="31">
        <v>2.944</v>
      </c>
      <c r="AA470" s="53">
        <v>173.235</v>
      </c>
      <c r="AB470" s="53">
        <f t="shared" si="59"/>
        <v>214.24783333333335</v>
      </c>
      <c r="AC470" s="31">
        <v>0.161</v>
      </c>
      <c r="AD470" s="56">
        <v>1.076</v>
      </c>
      <c r="AE470" s="56">
        <f t="shared" si="60"/>
        <v>1.0750000000000002</v>
      </c>
      <c r="AF470" s="28">
        <v>10</v>
      </c>
      <c r="AG470" s="27">
        <v>1572.517421586046</v>
      </c>
    </row>
    <row r="471" spans="1:33" ht="12.75">
      <c r="A471" s="19">
        <f t="shared" si="61"/>
        <v>37095</v>
      </c>
      <c r="B471" s="26">
        <f t="shared" si="66"/>
        <v>204</v>
      </c>
      <c r="C471" s="22">
        <v>0.88206017</v>
      </c>
      <c r="D471" s="63">
        <v>0.88206017</v>
      </c>
      <c r="E471" s="23">
        <v>4613</v>
      </c>
      <c r="F471" s="29">
        <v>0</v>
      </c>
      <c r="G471" s="22">
        <v>39.58602208</v>
      </c>
      <c r="H471" s="22">
        <v>-77.57660656</v>
      </c>
      <c r="I471" s="30">
        <v>881.3</v>
      </c>
      <c r="J471" s="25">
        <f t="shared" si="64"/>
        <v>860.68</v>
      </c>
      <c r="K471" s="24">
        <f t="shared" si="62"/>
        <v>1355.1674215860462</v>
      </c>
      <c r="L471" s="24">
        <f t="shared" si="67"/>
        <v>1575.0674215860463</v>
      </c>
      <c r="M471" s="24">
        <f t="shared" si="63"/>
        <v>1569.9674215860462</v>
      </c>
      <c r="N471" s="27">
        <f t="shared" si="65"/>
        <v>1572.517421586046</v>
      </c>
      <c r="O471" s="25">
        <v>19.1</v>
      </c>
      <c r="P471" s="25">
        <v>100</v>
      </c>
      <c r="Q471" s="25">
        <v>65.4</v>
      </c>
      <c r="S471" s="20">
        <v>7.131E-05</v>
      </c>
      <c r="T471" s="20">
        <v>5.038E-05</v>
      </c>
      <c r="U471" s="20">
        <v>3.069E-05</v>
      </c>
      <c r="V471" s="55">
        <v>819.6</v>
      </c>
      <c r="W471" s="55">
        <v>314.2</v>
      </c>
      <c r="X471" s="55">
        <v>306.9</v>
      </c>
      <c r="Y471" s="55">
        <v>17.1</v>
      </c>
      <c r="Z471" s="31">
        <v>3.091</v>
      </c>
      <c r="AA471" s="53">
        <v>271.162</v>
      </c>
      <c r="AB471" s="53">
        <f t="shared" si="59"/>
        <v>222.3425</v>
      </c>
      <c r="AC471" s="31">
        <v>0.181</v>
      </c>
      <c r="AD471" s="56">
        <v>1.076</v>
      </c>
      <c r="AE471" s="56">
        <f t="shared" si="60"/>
        <v>1.0753333333333337</v>
      </c>
      <c r="AF471" s="28">
        <v>10</v>
      </c>
      <c r="AG471" s="27">
        <v>1572.517421586046</v>
      </c>
    </row>
    <row r="472" spans="1:33" ht="12.75">
      <c r="A472" s="19">
        <f t="shared" si="61"/>
        <v>37095</v>
      </c>
      <c r="B472" s="26">
        <f t="shared" si="66"/>
        <v>204</v>
      </c>
      <c r="C472" s="22">
        <v>0.882175922</v>
      </c>
      <c r="D472" s="63">
        <v>0.882175922</v>
      </c>
      <c r="E472" s="23">
        <v>4623</v>
      </c>
      <c r="F472" s="29">
        <v>0</v>
      </c>
      <c r="G472" s="22">
        <v>39.58085291</v>
      </c>
      <c r="H472" s="22">
        <v>-77.5715015</v>
      </c>
      <c r="I472" s="30">
        <v>881.4</v>
      </c>
      <c r="J472" s="25">
        <f t="shared" si="64"/>
        <v>860.78</v>
      </c>
      <c r="K472" s="24">
        <f t="shared" si="62"/>
        <v>1354.2026647655166</v>
      </c>
      <c r="L472" s="24">
        <f t="shared" si="67"/>
        <v>1574.1026647655167</v>
      </c>
      <c r="M472" s="24">
        <f t="shared" si="63"/>
        <v>1569.0026647655166</v>
      </c>
      <c r="N472" s="27">
        <f t="shared" si="65"/>
        <v>1571.5526647655165</v>
      </c>
      <c r="O472" s="25">
        <v>19</v>
      </c>
      <c r="P472" s="25">
        <v>100</v>
      </c>
      <c r="Q472" s="25">
        <v>65.3</v>
      </c>
      <c r="Z472" s="31">
        <v>3.051</v>
      </c>
      <c r="AA472" s="53">
        <v>271.081</v>
      </c>
      <c r="AB472" s="53">
        <f t="shared" si="59"/>
        <v>222.26800000000003</v>
      </c>
      <c r="AC472" s="31">
        <v>0.171</v>
      </c>
      <c r="AD472" s="56">
        <v>1.077</v>
      </c>
      <c r="AE472" s="56">
        <f t="shared" si="60"/>
        <v>1.0758333333333334</v>
      </c>
      <c r="AF472" s="28">
        <v>10</v>
      </c>
      <c r="AG472" s="27">
        <v>1571.5526647655165</v>
      </c>
    </row>
    <row r="473" spans="1:33" ht="12.75">
      <c r="A473" s="19">
        <f t="shared" si="61"/>
        <v>37095</v>
      </c>
      <c r="B473" s="26">
        <f t="shared" si="66"/>
        <v>204</v>
      </c>
      <c r="C473" s="22">
        <v>0.882291675</v>
      </c>
      <c r="D473" s="63">
        <v>0.882291675</v>
      </c>
      <c r="E473" s="23">
        <v>4633</v>
      </c>
      <c r="F473" s="29">
        <v>0</v>
      </c>
      <c r="G473" s="22">
        <v>39.57569836</v>
      </c>
      <c r="H473" s="22">
        <v>-77.56637149</v>
      </c>
      <c r="I473" s="30">
        <v>881.5</v>
      </c>
      <c r="J473" s="25">
        <f t="shared" si="64"/>
        <v>860.88</v>
      </c>
      <c r="K473" s="24">
        <f t="shared" si="62"/>
        <v>1353.2380200178497</v>
      </c>
      <c r="L473" s="24">
        <f t="shared" si="67"/>
        <v>1573.1380200178498</v>
      </c>
      <c r="M473" s="24">
        <f t="shared" si="63"/>
        <v>1568.0380200178497</v>
      </c>
      <c r="N473" s="27">
        <f t="shared" si="65"/>
        <v>1570.5880200178499</v>
      </c>
      <c r="O473" s="25">
        <v>19</v>
      </c>
      <c r="P473" s="25">
        <v>100</v>
      </c>
      <c r="Q473" s="25">
        <v>62.8</v>
      </c>
      <c r="R473" s="20">
        <v>5.54E-06</v>
      </c>
      <c r="Z473" s="31">
        <v>2.99</v>
      </c>
      <c r="AA473" s="53">
        <v>222.008</v>
      </c>
      <c r="AB473" s="53">
        <f t="shared" si="59"/>
        <v>230.36016666666663</v>
      </c>
      <c r="AC473" s="31">
        <v>0.18</v>
      </c>
      <c r="AD473" s="56">
        <v>1.077</v>
      </c>
      <c r="AE473" s="56">
        <f t="shared" si="60"/>
        <v>1.0761666666666667</v>
      </c>
      <c r="AF473" s="28">
        <v>10</v>
      </c>
      <c r="AG473" s="27">
        <v>1570.5880200178499</v>
      </c>
    </row>
    <row r="474" spans="1:33" ht="12.75">
      <c r="A474" s="19">
        <f t="shared" si="61"/>
        <v>37095</v>
      </c>
      <c r="B474" s="26">
        <f t="shared" si="66"/>
        <v>204</v>
      </c>
      <c r="C474" s="22">
        <v>0.882407427</v>
      </c>
      <c r="D474" s="63">
        <v>0.882407427</v>
      </c>
      <c r="E474" s="23">
        <v>4643</v>
      </c>
      <c r="F474" s="29">
        <v>0</v>
      </c>
      <c r="G474" s="22">
        <v>39.57059674</v>
      </c>
      <c r="H474" s="22">
        <v>-77.56129531</v>
      </c>
      <c r="I474" s="30">
        <v>881.2</v>
      </c>
      <c r="J474" s="25">
        <f t="shared" si="64"/>
        <v>860.58</v>
      </c>
      <c r="K474" s="24">
        <f t="shared" si="62"/>
        <v>1356.1322905054815</v>
      </c>
      <c r="L474" s="24">
        <f t="shared" si="67"/>
        <v>1576.0322905054816</v>
      </c>
      <c r="M474" s="24">
        <f t="shared" si="63"/>
        <v>1570.9322905054814</v>
      </c>
      <c r="N474" s="27">
        <f t="shared" si="65"/>
        <v>1573.4822905054816</v>
      </c>
      <c r="O474" s="25">
        <v>19.3</v>
      </c>
      <c r="P474" s="25">
        <v>100</v>
      </c>
      <c r="Q474" s="25">
        <v>62.5</v>
      </c>
      <c r="S474" s="20">
        <v>6.935E-05</v>
      </c>
      <c r="T474" s="20">
        <v>4.9E-05</v>
      </c>
      <c r="U474" s="20">
        <v>2.882E-05</v>
      </c>
      <c r="V474" s="55">
        <v>819.8</v>
      </c>
      <c r="W474" s="55">
        <v>314.1</v>
      </c>
      <c r="X474" s="55">
        <v>306.8</v>
      </c>
      <c r="Y474" s="55">
        <v>16.5</v>
      </c>
      <c r="Z474" s="31">
        <v>3.001</v>
      </c>
      <c r="AA474" s="53">
        <v>221.942</v>
      </c>
      <c r="AB474" s="53">
        <f t="shared" si="59"/>
        <v>230.28816666666668</v>
      </c>
      <c r="AC474" s="31">
        <v>0.171</v>
      </c>
      <c r="AD474" s="56">
        <v>1.077</v>
      </c>
      <c r="AE474" s="56">
        <f t="shared" si="60"/>
        <v>1.0765</v>
      </c>
      <c r="AF474" s="28">
        <v>10</v>
      </c>
      <c r="AG474" s="27">
        <v>1573.4822905054816</v>
      </c>
    </row>
    <row r="475" spans="1:33" ht="12.75">
      <c r="A475" s="19">
        <f t="shared" si="61"/>
        <v>37095</v>
      </c>
      <c r="B475" s="26">
        <f t="shared" si="66"/>
        <v>204</v>
      </c>
      <c r="C475" s="22">
        <v>0.882523119</v>
      </c>
      <c r="D475" s="63">
        <v>0.882523119</v>
      </c>
      <c r="E475" s="23">
        <v>4653</v>
      </c>
      <c r="F475" s="29">
        <v>0</v>
      </c>
      <c r="G475" s="22">
        <v>39.56544108</v>
      </c>
      <c r="H475" s="22">
        <v>-77.5561725</v>
      </c>
      <c r="I475" s="30">
        <v>881.7</v>
      </c>
      <c r="J475" s="25">
        <f t="shared" si="64"/>
        <v>861.08</v>
      </c>
      <c r="K475" s="24">
        <f t="shared" si="62"/>
        <v>1351.3090666369726</v>
      </c>
      <c r="L475" s="24">
        <f t="shared" si="67"/>
        <v>1571.2090666369727</v>
      </c>
      <c r="M475" s="24">
        <f t="shared" si="63"/>
        <v>1566.1090666369726</v>
      </c>
      <c r="N475" s="27">
        <f t="shared" si="65"/>
        <v>1568.6590666369725</v>
      </c>
      <c r="O475" s="25">
        <v>19.2</v>
      </c>
      <c r="P475" s="25">
        <v>100</v>
      </c>
      <c r="Q475" s="25">
        <v>62.9</v>
      </c>
      <c r="Z475" s="31">
        <v>2.971</v>
      </c>
      <c r="AA475" s="53">
        <v>221.868</v>
      </c>
      <c r="AB475" s="53">
        <f t="shared" si="59"/>
        <v>230.216</v>
      </c>
      <c r="AC475" s="31">
        <v>0.161</v>
      </c>
      <c r="AD475" s="56">
        <v>1.078</v>
      </c>
      <c r="AE475" s="56">
        <f t="shared" si="60"/>
        <v>1.0768333333333333</v>
      </c>
      <c r="AF475" s="28">
        <v>10</v>
      </c>
      <c r="AG475" s="27">
        <v>1568.6590666369725</v>
      </c>
    </row>
    <row r="476" spans="1:33" ht="12.75">
      <c r="A476" s="19">
        <f t="shared" si="61"/>
        <v>37095</v>
      </c>
      <c r="B476" s="26">
        <f t="shared" si="66"/>
        <v>204</v>
      </c>
      <c r="C476" s="22">
        <v>0.882638872</v>
      </c>
      <c r="D476" s="63">
        <v>0.882638872</v>
      </c>
      <c r="E476" s="23">
        <v>4663</v>
      </c>
      <c r="F476" s="29">
        <v>0</v>
      </c>
      <c r="G476" s="22">
        <v>39.56027679</v>
      </c>
      <c r="H476" s="22">
        <v>-77.55104673</v>
      </c>
      <c r="I476" s="30">
        <v>882.4</v>
      </c>
      <c r="J476" s="25">
        <f t="shared" si="64"/>
        <v>861.78</v>
      </c>
      <c r="K476" s="24">
        <f t="shared" si="62"/>
        <v>1344.5612562748329</v>
      </c>
      <c r="L476" s="24">
        <f t="shared" si="67"/>
        <v>1564.461256274833</v>
      </c>
      <c r="M476" s="24">
        <f t="shared" si="63"/>
        <v>1559.3612562748328</v>
      </c>
      <c r="N476" s="27">
        <f t="shared" si="65"/>
        <v>1561.9112562748328</v>
      </c>
      <c r="O476" s="25">
        <v>19.3</v>
      </c>
      <c r="P476" s="25">
        <v>100</v>
      </c>
      <c r="Q476" s="25">
        <v>64.9</v>
      </c>
      <c r="Z476" s="31">
        <v>2.952</v>
      </c>
      <c r="AA476" s="53">
        <v>221.788</v>
      </c>
      <c r="AB476" s="53">
        <f t="shared" si="59"/>
        <v>238.30816666666666</v>
      </c>
      <c r="AC476" s="31">
        <v>0.152</v>
      </c>
      <c r="AD476" s="56">
        <v>1.078</v>
      </c>
      <c r="AE476" s="56">
        <f t="shared" si="60"/>
        <v>1.0771666666666668</v>
      </c>
      <c r="AF476" s="28">
        <v>10</v>
      </c>
      <c r="AG476" s="27">
        <v>1561.9112562748328</v>
      </c>
    </row>
    <row r="477" spans="1:33" ht="12.75">
      <c r="A477" s="19">
        <f t="shared" si="61"/>
        <v>37095</v>
      </c>
      <c r="B477" s="26">
        <f t="shared" si="66"/>
        <v>204</v>
      </c>
      <c r="C477" s="22">
        <v>0.882754624</v>
      </c>
      <c r="D477" s="63">
        <v>0.882754624</v>
      </c>
      <c r="E477" s="23">
        <v>4673</v>
      </c>
      <c r="F477" s="29">
        <v>0</v>
      </c>
      <c r="G477" s="22">
        <v>39.55512187</v>
      </c>
      <c r="H477" s="22">
        <v>-77.54588413</v>
      </c>
      <c r="I477" s="30">
        <v>880.8</v>
      </c>
      <c r="J477" s="25">
        <f t="shared" si="64"/>
        <v>860.18</v>
      </c>
      <c r="K477" s="24">
        <f t="shared" si="62"/>
        <v>1359.9928876935016</v>
      </c>
      <c r="L477" s="24">
        <f t="shared" si="67"/>
        <v>1579.8928876935017</v>
      </c>
      <c r="M477" s="24">
        <f t="shared" si="63"/>
        <v>1574.7928876935016</v>
      </c>
      <c r="N477" s="27">
        <f t="shared" si="65"/>
        <v>1577.3428876935018</v>
      </c>
      <c r="O477" s="25">
        <v>18.9</v>
      </c>
      <c r="P477" s="25">
        <v>100</v>
      </c>
      <c r="Q477" s="25">
        <v>63.3</v>
      </c>
      <c r="S477" s="20">
        <v>6.192E-05</v>
      </c>
      <c r="T477" s="20">
        <v>4.247E-05</v>
      </c>
      <c r="U477" s="20">
        <v>2.432E-05</v>
      </c>
      <c r="V477" s="55">
        <v>820.1</v>
      </c>
      <c r="W477" s="55">
        <v>314.1</v>
      </c>
      <c r="X477" s="55">
        <v>306.8</v>
      </c>
      <c r="Y477" s="55">
        <v>16.3</v>
      </c>
      <c r="Z477" s="31">
        <v>3.051</v>
      </c>
      <c r="AA477" s="53">
        <v>270.714</v>
      </c>
      <c r="AB477" s="53">
        <f t="shared" si="59"/>
        <v>238.23350000000002</v>
      </c>
      <c r="AC477" s="31">
        <v>0.181</v>
      </c>
      <c r="AD477" s="56">
        <v>1.078</v>
      </c>
      <c r="AE477" s="56">
        <f t="shared" si="60"/>
        <v>1.0775000000000001</v>
      </c>
      <c r="AF477" s="28">
        <v>10</v>
      </c>
      <c r="AG477" s="27">
        <v>1577.3428876935018</v>
      </c>
    </row>
    <row r="478" spans="1:33" ht="12.75">
      <c r="A478" s="19">
        <f t="shared" si="61"/>
        <v>37095</v>
      </c>
      <c r="B478" s="26">
        <f t="shared" si="66"/>
        <v>204</v>
      </c>
      <c r="C478" s="22">
        <v>0.882870376</v>
      </c>
      <c r="D478" s="63">
        <v>0.882870376</v>
      </c>
      <c r="E478" s="23">
        <v>4683</v>
      </c>
      <c r="F478" s="29">
        <v>0</v>
      </c>
      <c r="G478" s="22">
        <v>39.55005714</v>
      </c>
      <c r="H478" s="22">
        <v>-77.54062738</v>
      </c>
      <c r="I478" s="30">
        <v>881.5</v>
      </c>
      <c r="J478" s="25">
        <f t="shared" si="64"/>
        <v>860.88</v>
      </c>
      <c r="K478" s="24">
        <f t="shared" si="62"/>
        <v>1353.2380200178497</v>
      </c>
      <c r="L478" s="24">
        <f t="shared" si="67"/>
        <v>1573.1380200178498</v>
      </c>
      <c r="M478" s="24">
        <f t="shared" si="63"/>
        <v>1568.0380200178497</v>
      </c>
      <c r="N478" s="27">
        <f t="shared" si="65"/>
        <v>1570.5880200178499</v>
      </c>
      <c r="O478" s="25">
        <v>18.9</v>
      </c>
      <c r="P478" s="25">
        <v>100</v>
      </c>
      <c r="Q478" s="25">
        <v>62.4</v>
      </c>
      <c r="Z478" s="31">
        <v>3.01</v>
      </c>
      <c r="AA478" s="53">
        <v>221.648</v>
      </c>
      <c r="AB478" s="53">
        <f t="shared" si="59"/>
        <v>229.99466666666663</v>
      </c>
      <c r="AC478" s="31">
        <v>0.151</v>
      </c>
      <c r="AD478" s="56">
        <v>1.079</v>
      </c>
      <c r="AE478" s="56">
        <f t="shared" si="60"/>
        <v>1.0778333333333334</v>
      </c>
      <c r="AF478" s="28">
        <v>10</v>
      </c>
      <c r="AG478" s="27">
        <v>1570.5880200178499</v>
      </c>
    </row>
    <row r="479" spans="1:33" ht="12.75">
      <c r="A479" s="19">
        <f t="shared" si="61"/>
        <v>37095</v>
      </c>
      <c r="B479" s="26">
        <f t="shared" si="66"/>
        <v>204</v>
      </c>
      <c r="C479" s="22">
        <v>0.882986128</v>
      </c>
      <c r="D479" s="63">
        <v>0.882986128</v>
      </c>
      <c r="E479" s="23">
        <v>4693</v>
      </c>
      <c r="F479" s="29">
        <v>0</v>
      </c>
      <c r="G479" s="22">
        <v>39.54503728</v>
      </c>
      <c r="H479" s="22">
        <v>-77.53523375</v>
      </c>
      <c r="I479" s="30">
        <v>883.8</v>
      </c>
      <c r="J479" s="25">
        <f t="shared" si="64"/>
        <v>863.18</v>
      </c>
      <c r="K479" s="24">
        <f t="shared" si="62"/>
        <v>1331.0820631649167</v>
      </c>
      <c r="L479" s="24">
        <f t="shared" si="67"/>
        <v>1550.9820631649168</v>
      </c>
      <c r="M479" s="24">
        <f t="shared" si="63"/>
        <v>1545.8820631649166</v>
      </c>
      <c r="N479" s="27">
        <f t="shared" si="65"/>
        <v>1548.4320631649166</v>
      </c>
      <c r="O479" s="25">
        <v>19.2</v>
      </c>
      <c r="P479" s="25">
        <v>100</v>
      </c>
      <c r="Q479" s="25">
        <v>57.5</v>
      </c>
      <c r="R479" s="20">
        <v>9.46E-06</v>
      </c>
      <c r="Z479" s="31">
        <v>2.863</v>
      </c>
      <c r="AA479" s="53">
        <v>172.575</v>
      </c>
      <c r="AB479" s="53">
        <f t="shared" si="59"/>
        <v>221.7558333333333</v>
      </c>
      <c r="AC479" s="31">
        <v>0.151</v>
      </c>
      <c r="AD479" s="56">
        <v>1.079</v>
      </c>
      <c r="AE479" s="56">
        <f t="shared" si="60"/>
        <v>1.0781666666666667</v>
      </c>
      <c r="AF479" s="28">
        <v>10</v>
      </c>
      <c r="AG479" s="27">
        <v>1548.4320631649166</v>
      </c>
    </row>
    <row r="480" spans="1:33" ht="12.75">
      <c r="A480" s="19">
        <f t="shared" si="61"/>
        <v>37095</v>
      </c>
      <c r="B480" s="26">
        <f t="shared" si="66"/>
        <v>204</v>
      </c>
      <c r="C480" s="22">
        <v>0.883101881</v>
      </c>
      <c r="D480" s="63">
        <v>0.883101881</v>
      </c>
      <c r="E480" s="23">
        <v>4703</v>
      </c>
      <c r="F480" s="29">
        <v>0</v>
      </c>
      <c r="G480" s="22">
        <v>39.54012807</v>
      </c>
      <c r="H480" s="22">
        <v>-77.52993889</v>
      </c>
      <c r="I480" s="30">
        <v>884.1</v>
      </c>
      <c r="J480" s="25">
        <f t="shared" si="64"/>
        <v>863.48</v>
      </c>
      <c r="K480" s="24">
        <f t="shared" si="62"/>
        <v>1328.1965090469441</v>
      </c>
      <c r="L480" s="24">
        <f t="shared" si="67"/>
        <v>1548.0965090469442</v>
      </c>
      <c r="M480" s="24">
        <f t="shared" si="63"/>
        <v>1542.996509046944</v>
      </c>
      <c r="N480" s="27">
        <f t="shared" si="65"/>
        <v>1545.5465090469443</v>
      </c>
      <c r="O480" s="25">
        <v>19.4</v>
      </c>
      <c r="P480" s="25">
        <v>100</v>
      </c>
      <c r="Q480" s="25">
        <v>61.4</v>
      </c>
      <c r="S480" s="20">
        <v>6.084E-05</v>
      </c>
      <c r="T480" s="20">
        <v>4.247E-05</v>
      </c>
      <c r="U480" s="20">
        <v>2.604E-05</v>
      </c>
      <c r="V480" s="55">
        <v>820.5</v>
      </c>
      <c r="W480" s="55">
        <v>314.1</v>
      </c>
      <c r="X480" s="55">
        <v>306.7</v>
      </c>
      <c r="Y480" s="55">
        <v>16.3</v>
      </c>
      <c r="Z480" s="31">
        <v>2.844</v>
      </c>
      <c r="AA480" s="53">
        <v>123.494</v>
      </c>
      <c r="AB480" s="53">
        <f t="shared" si="59"/>
        <v>205.34783333333334</v>
      </c>
      <c r="AC480" s="31">
        <v>0.161</v>
      </c>
      <c r="AD480" s="56">
        <v>1.079</v>
      </c>
      <c r="AE480" s="56">
        <f t="shared" si="60"/>
        <v>1.0784999999999998</v>
      </c>
      <c r="AF480" s="28">
        <v>10</v>
      </c>
      <c r="AG480" s="27">
        <v>1545.5465090469443</v>
      </c>
    </row>
    <row r="481" spans="1:33" ht="12.75">
      <c r="A481" s="19">
        <f t="shared" si="61"/>
        <v>37095</v>
      </c>
      <c r="B481" s="26">
        <f t="shared" si="66"/>
        <v>204</v>
      </c>
      <c r="C481" s="22">
        <v>0.883217573</v>
      </c>
      <c r="D481" s="63">
        <v>0.883217573</v>
      </c>
      <c r="E481" s="23">
        <v>4713</v>
      </c>
      <c r="F481" s="29">
        <v>0</v>
      </c>
      <c r="G481" s="22">
        <v>39.53498463</v>
      </c>
      <c r="H481" s="22">
        <v>-77.52436977</v>
      </c>
      <c r="I481" s="30">
        <v>884.7</v>
      </c>
      <c r="J481" s="25">
        <f t="shared" si="64"/>
        <v>864.08</v>
      </c>
      <c r="K481" s="24">
        <f t="shared" si="62"/>
        <v>1322.428407188216</v>
      </c>
      <c r="L481" s="24">
        <f t="shared" si="67"/>
        <v>1542.328407188216</v>
      </c>
      <c r="M481" s="24">
        <f t="shared" si="63"/>
        <v>1537.228407188216</v>
      </c>
      <c r="N481" s="27">
        <f t="shared" si="65"/>
        <v>1539.778407188216</v>
      </c>
      <c r="O481" s="25">
        <v>19.5</v>
      </c>
      <c r="P481" s="25">
        <v>100</v>
      </c>
      <c r="Q481" s="25">
        <v>60.9</v>
      </c>
      <c r="Z481" s="31">
        <v>2.966</v>
      </c>
      <c r="AA481" s="53">
        <v>221.421</v>
      </c>
      <c r="AB481" s="53">
        <f t="shared" si="59"/>
        <v>205.2733333333333</v>
      </c>
      <c r="AC481" s="31">
        <v>0.171</v>
      </c>
      <c r="AD481" s="56">
        <v>1.08</v>
      </c>
      <c r="AE481" s="56">
        <f t="shared" si="60"/>
        <v>1.0788333333333333</v>
      </c>
      <c r="AF481" s="28">
        <v>10</v>
      </c>
      <c r="AG481" s="27">
        <v>1539.778407188216</v>
      </c>
    </row>
    <row r="482" spans="1:33" ht="12.75">
      <c r="A482" s="19">
        <f t="shared" si="61"/>
        <v>37095</v>
      </c>
      <c r="B482" s="26">
        <f t="shared" si="66"/>
        <v>204</v>
      </c>
      <c r="C482" s="22">
        <v>0.883333325</v>
      </c>
      <c r="D482" s="63">
        <v>0.883333325</v>
      </c>
      <c r="E482" s="23">
        <v>4723</v>
      </c>
      <c r="F482" s="29">
        <v>0</v>
      </c>
      <c r="G482" s="22">
        <v>39.52995266</v>
      </c>
      <c r="H482" s="22">
        <v>-77.5188155</v>
      </c>
      <c r="I482" s="30">
        <v>884.1</v>
      </c>
      <c r="J482" s="25">
        <f t="shared" si="64"/>
        <v>863.48</v>
      </c>
      <c r="K482" s="24">
        <f t="shared" si="62"/>
        <v>1328.1965090469441</v>
      </c>
      <c r="L482" s="24">
        <f t="shared" si="67"/>
        <v>1548.0965090469442</v>
      </c>
      <c r="M482" s="24">
        <f t="shared" si="63"/>
        <v>1542.996509046944</v>
      </c>
      <c r="N482" s="27">
        <f t="shared" si="65"/>
        <v>1545.5465090469443</v>
      </c>
      <c r="O482" s="25">
        <v>20</v>
      </c>
      <c r="P482" s="25">
        <v>76.8</v>
      </c>
      <c r="Q482" s="25">
        <v>64</v>
      </c>
      <c r="Z482" s="31">
        <v>2.951</v>
      </c>
      <c r="AA482" s="53">
        <v>221.355</v>
      </c>
      <c r="AB482" s="53">
        <f t="shared" si="59"/>
        <v>205.20116666666664</v>
      </c>
      <c r="AC482" s="31">
        <v>0.171</v>
      </c>
      <c r="AD482" s="56">
        <v>1.08</v>
      </c>
      <c r="AE482" s="56">
        <f t="shared" si="60"/>
        <v>1.0791666666666666</v>
      </c>
      <c r="AF482" s="28">
        <v>10</v>
      </c>
      <c r="AG482" s="27">
        <v>1545.5465090469443</v>
      </c>
    </row>
    <row r="483" spans="1:33" ht="12.75">
      <c r="A483" s="19">
        <f t="shared" si="61"/>
        <v>37095</v>
      </c>
      <c r="B483" s="26">
        <f t="shared" si="66"/>
        <v>204</v>
      </c>
      <c r="C483" s="22">
        <v>0.883449078</v>
      </c>
      <c r="D483" s="63">
        <v>0.883449078</v>
      </c>
      <c r="E483" s="23">
        <v>4733</v>
      </c>
      <c r="F483" s="29">
        <v>0</v>
      </c>
      <c r="G483" s="22">
        <v>39.52480652</v>
      </c>
      <c r="H483" s="22">
        <v>-77.51314963</v>
      </c>
      <c r="I483" s="30">
        <v>882.7</v>
      </c>
      <c r="J483" s="25">
        <f t="shared" si="64"/>
        <v>862.08</v>
      </c>
      <c r="K483" s="24">
        <f t="shared" si="62"/>
        <v>1341.6710152613518</v>
      </c>
      <c r="L483" s="24">
        <f t="shared" si="67"/>
        <v>1561.571015261352</v>
      </c>
      <c r="M483" s="24">
        <f t="shared" si="63"/>
        <v>1556.4710152613518</v>
      </c>
      <c r="N483" s="27">
        <f t="shared" si="65"/>
        <v>1559.0210152613517</v>
      </c>
      <c r="O483" s="25">
        <v>19.6</v>
      </c>
      <c r="P483" s="25">
        <v>100</v>
      </c>
      <c r="Q483" s="25">
        <v>61.4</v>
      </c>
      <c r="S483" s="20">
        <v>5.291E-05</v>
      </c>
      <c r="T483" s="20">
        <v>3.681E-05</v>
      </c>
      <c r="U483" s="20">
        <v>2.261E-05</v>
      </c>
      <c r="V483" s="55">
        <v>822.3</v>
      </c>
      <c r="W483" s="55">
        <v>314.1</v>
      </c>
      <c r="X483" s="55">
        <v>306.7</v>
      </c>
      <c r="Y483" s="55">
        <v>16.9</v>
      </c>
      <c r="Z483" s="31">
        <v>2.913</v>
      </c>
      <c r="AA483" s="53">
        <v>172.282</v>
      </c>
      <c r="AB483" s="53">
        <f t="shared" si="59"/>
        <v>188.79583333333332</v>
      </c>
      <c r="AC483" s="31">
        <v>0.161</v>
      </c>
      <c r="AD483" s="56">
        <v>1.08</v>
      </c>
      <c r="AE483" s="56">
        <f t="shared" si="60"/>
        <v>1.0795000000000001</v>
      </c>
      <c r="AF483" s="28">
        <v>10</v>
      </c>
      <c r="AG483" s="27">
        <v>1559.0210152613517</v>
      </c>
    </row>
    <row r="484" spans="1:33" ht="12.75">
      <c r="A484" s="19">
        <f t="shared" si="61"/>
        <v>37095</v>
      </c>
      <c r="B484" s="26">
        <f t="shared" si="66"/>
        <v>204</v>
      </c>
      <c r="C484" s="22">
        <v>0.88356483</v>
      </c>
      <c r="D484" s="63">
        <v>0.88356483</v>
      </c>
      <c r="E484" s="23">
        <v>4743</v>
      </c>
      <c r="F484" s="29">
        <v>0</v>
      </c>
      <c r="G484" s="22">
        <v>39.51972397</v>
      </c>
      <c r="H484" s="22">
        <v>-77.50742548</v>
      </c>
      <c r="I484" s="30">
        <v>882.5</v>
      </c>
      <c r="J484" s="25">
        <f t="shared" si="64"/>
        <v>861.88</v>
      </c>
      <c r="K484" s="24">
        <f t="shared" si="62"/>
        <v>1343.5977308253455</v>
      </c>
      <c r="L484" s="24">
        <f t="shared" si="67"/>
        <v>1563.4977308253456</v>
      </c>
      <c r="M484" s="24">
        <f t="shared" si="63"/>
        <v>1558.3977308253454</v>
      </c>
      <c r="N484" s="27">
        <f t="shared" si="65"/>
        <v>1560.9477308253454</v>
      </c>
      <c r="O484" s="25">
        <v>19.7</v>
      </c>
      <c r="P484" s="25">
        <v>77.9</v>
      </c>
      <c r="Q484" s="25">
        <v>66.4</v>
      </c>
      <c r="Z484" s="31">
        <v>2.862</v>
      </c>
      <c r="AA484" s="53">
        <v>172.201</v>
      </c>
      <c r="AB484" s="53">
        <f t="shared" si="59"/>
        <v>180.55466666666666</v>
      </c>
      <c r="AC484" s="31">
        <v>0.152</v>
      </c>
      <c r="AD484" s="56">
        <v>1.081</v>
      </c>
      <c r="AE484" s="56">
        <f t="shared" si="60"/>
        <v>1.0798333333333332</v>
      </c>
      <c r="AF484" s="28">
        <v>10</v>
      </c>
      <c r="AG484" s="27">
        <v>1560.9477308253454</v>
      </c>
    </row>
    <row r="485" spans="1:33" ht="12.75">
      <c r="A485" s="19">
        <f t="shared" si="61"/>
        <v>37095</v>
      </c>
      <c r="B485" s="26">
        <f t="shared" si="66"/>
        <v>204</v>
      </c>
      <c r="C485" s="22">
        <v>0.883680582</v>
      </c>
      <c r="D485" s="63">
        <v>0.883680582</v>
      </c>
      <c r="E485" s="23">
        <v>4753</v>
      </c>
      <c r="F485" s="29">
        <v>0</v>
      </c>
      <c r="G485" s="22">
        <v>39.51478094</v>
      </c>
      <c r="H485" s="22">
        <v>-77.50180812</v>
      </c>
      <c r="I485" s="30">
        <v>883.2</v>
      </c>
      <c r="J485" s="25">
        <f t="shared" si="64"/>
        <v>862.58</v>
      </c>
      <c r="K485" s="24">
        <f t="shared" si="62"/>
        <v>1336.8561812623911</v>
      </c>
      <c r="L485" s="24">
        <f t="shared" si="67"/>
        <v>1556.7561812623912</v>
      </c>
      <c r="M485" s="24">
        <f t="shared" si="63"/>
        <v>1551.656181262391</v>
      </c>
      <c r="N485" s="27">
        <f t="shared" si="65"/>
        <v>1554.206181262391</v>
      </c>
      <c r="O485" s="25">
        <v>19.2</v>
      </c>
      <c r="P485" s="25">
        <v>100</v>
      </c>
      <c r="Q485" s="25">
        <v>64.4</v>
      </c>
      <c r="R485" s="20">
        <v>-6.84E-06</v>
      </c>
      <c r="Z485" s="31">
        <v>2.934</v>
      </c>
      <c r="AA485" s="53">
        <v>172.128</v>
      </c>
      <c r="AB485" s="53">
        <f t="shared" si="59"/>
        <v>180.4801666666667</v>
      </c>
      <c r="AC485" s="31">
        <v>0.152</v>
      </c>
      <c r="AD485" s="56">
        <v>1.081</v>
      </c>
      <c r="AE485" s="56">
        <f t="shared" si="60"/>
        <v>1.0801666666666667</v>
      </c>
      <c r="AF485" s="28">
        <v>10</v>
      </c>
      <c r="AG485" s="27">
        <v>1554.206181262391</v>
      </c>
    </row>
    <row r="486" spans="1:33" ht="12.75">
      <c r="A486" s="19">
        <f t="shared" si="61"/>
        <v>37095</v>
      </c>
      <c r="B486" s="26">
        <f t="shared" si="66"/>
        <v>204</v>
      </c>
      <c r="C486" s="22">
        <v>0.883796275</v>
      </c>
      <c r="D486" s="63">
        <v>0.883796275</v>
      </c>
      <c r="E486" s="23">
        <v>4763</v>
      </c>
      <c r="F486" s="29">
        <v>0</v>
      </c>
      <c r="G486" s="22">
        <v>39.50994272</v>
      </c>
      <c r="H486" s="22">
        <v>-77.49632541</v>
      </c>
      <c r="I486" s="30">
        <v>883.4</v>
      </c>
      <c r="J486" s="25">
        <f t="shared" si="64"/>
        <v>862.78</v>
      </c>
      <c r="K486" s="24">
        <f t="shared" si="62"/>
        <v>1334.931029083324</v>
      </c>
      <c r="L486" s="24">
        <f t="shared" si="67"/>
        <v>1554.831029083324</v>
      </c>
      <c r="M486" s="24">
        <f t="shared" si="63"/>
        <v>1549.7310290833238</v>
      </c>
      <c r="N486" s="27">
        <f t="shared" si="65"/>
        <v>1552.281029083324</v>
      </c>
      <c r="O486" s="25">
        <v>19.1</v>
      </c>
      <c r="P486" s="25">
        <v>100</v>
      </c>
      <c r="Q486" s="25">
        <v>62.9</v>
      </c>
      <c r="S486" s="20">
        <v>5.88E-05</v>
      </c>
      <c r="T486" s="20">
        <v>4.213E-05</v>
      </c>
      <c r="U486" s="20">
        <v>2.516E-05</v>
      </c>
      <c r="V486" s="55">
        <v>821.2</v>
      </c>
      <c r="W486" s="55">
        <v>314.1</v>
      </c>
      <c r="X486" s="55">
        <v>306.6</v>
      </c>
      <c r="Y486" s="55">
        <v>15.4</v>
      </c>
      <c r="Z486" s="31">
        <v>2.913</v>
      </c>
      <c r="AA486" s="53">
        <v>172.062</v>
      </c>
      <c r="AB486" s="53">
        <f t="shared" si="59"/>
        <v>188.57483333333334</v>
      </c>
      <c r="AC486" s="31">
        <v>0.151</v>
      </c>
      <c r="AD486" s="56">
        <v>1.081</v>
      </c>
      <c r="AE486" s="56">
        <f t="shared" si="60"/>
        <v>1.0804999999999998</v>
      </c>
      <c r="AF486" s="28">
        <v>10</v>
      </c>
      <c r="AG486" s="27">
        <v>1552.281029083324</v>
      </c>
    </row>
    <row r="487" spans="1:33" ht="12.75">
      <c r="A487" s="19">
        <f t="shared" si="61"/>
        <v>37095</v>
      </c>
      <c r="B487" s="26">
        <f t="shared" si="66"/>
        <v>204</v>
      </c>
      <c r="C487" s="22">
        <v>0.883912027</v>
      </c>
      <c r="D487" s="63">
        <v>0.883912027</v>
      </c>
      <c r="E487" s="23">
        <v>4773</v>
      </c>
      <c r="F487" s="29">
        <v>0</v>
      </c>
      <c r="G487" s="22">
        <v>39.50502489</v>
      </c>
      <c r="H487" s="22">
        <v>-77.49077115</v>
      </c>
      <c r="I487" s="30">
        <v>884.6</v>
      </c>
      <c r="J487" s="25">
        <f t="shared" si="64"/>
        <v>863.98</v>
      </c>
      <c r="K487" s="24">
        <f t="shared" si="62"/>
        <v>1323.3894793016002</v>
      </c>
      <c r="L487" s="24">
        <f t="shared" si="67"/>
        <v>1543.2894793016003</v>
      </c>
      <c r="M487" s="24">
        <f t="shared" si="63"/>
        <v>1538.1894793016002</v>
      </c>
      <c r="N487" s="27">
        <f t="shared" si="65"/>
        <v>1540.7394793016</v>
      </c>
      <c r="O487" s="25">
        <v>19.4</v>
      </c>
      <c r="P487" s="25">
        <v>100</v>
      </c>
      <c r="Q487" s="25">
        <v>60.4</v>
      </c>
      <c r="Z487" s="31">
        <v>2.961</v>
      </c>
      <c r="AA487" s="53">
        <v>220.989</v>
      </c>
      <c r="AB487" s="53">
        <f t="shared" si="59"/>
        <v>188.5028333333333</v>
      </c>
      <c r="AC487" s="31">
        <v>0.17</v>
      </c>
      <c r="AD487" s="56">
        <v>1.082</v>
      </c>
      <c r="AE487" s="56">
        <f t="shared" si="60"/>
        <v>1.0808333333333333</v>
      </c>
      <c r="AF487" s="28">
        <v>10</v>
      </c>
      <c r="AG487" s="27">
        <v>1540.7394793016</v>
      </c>
    </row>
    <row r="488" spans="1:33" ht="12.75">
      <c r="A488" s="19">
        <f t="shared" si="61"/>
        <v>37095</v>
      </c>
      <c r="B488" s="26">
        <f t="shared" si="66"/>
        <v>204</v>
      </c>
      <c r="C488" s="22">
        <v>0.884027779</v>
      </c>
      <c r="D488" s="63">
        <v>0.884027779</v>
      </c>
      <c r="E488" s="23">
        <v>4783</v>
      </c>
      <c r="F488" s="29">
        <v>0</v>
      </c>
      <c r="G488" s="22">
        <v>39.50005287</v>
      </c>
      <c r="H488" s="22">
        <v>-77.48517338</v>
      </c>
      <c r="I488" s="30">
        <v>884.1</v>
      </c>
      <c r="J488" s="25">
        <f t="shared" si="64"/>
        <v>863.48</v>
      </c>
      <c r="K488" s="24">
        <f t="shared" si="62"/>
        <v>1328.1965090469441</v>
      </c>
      <c r="L488" s="24">
        <f t="shared" si="67"/>
        <v>1548.0965090469442</v>
      </c>
      <c r="M488" s="24">
        <f t="shared" si="63"/>
        <v>1542.996509046944</v>
      </c>
      <c r="N488" s="27">
        <f t="shared" si="65"/>
        <v>1545.5465090469443</v>
      </c>
      <c r="O488" s="25">
        <v>19.5</v>
      </c>
      <c r="P488" s="25">
        <v>100</v>
      </c>
      <c r="Q488" s="25">
        <v>59.4</v>
      </c>
      <c r="Z488" s="31">
        <v>2.922</v>
      </c>
      <c r="AA488" s="53">
        <v>171.908</v>
      </c>
      <c r="AB488" s="53">
        <f t="shared" si="59"/>
        <v>180.26166666666666</v>
      </c>
      <c r="AC488" s="31">
        <v>0.161</v>
      </c>
      <c r="AD488" s="56">
        <v>1.082</v>
      </c>
      <c r="AE488" s="56">
        <f t="shared" si="60"/>
        <v>1.0811666666666666</v>
      </c>
      <c r="AF488" s="28">
        <v>10</v>
      </c>
      <c r="AG488" s="27">
        <v>1545.5465090469443</v>
      </c>
    </row>
    <row r="489" spans="1:33" ht="12.75">
      <c r="A489" s="19">
        <f t="shared" si="61"/>
        <v>37095</v>
      </c>
      <c r="B489" s="26">
        <f t="shared" si="66"/>
        <v>204</v>
      </c>
      <c r="C489" s="22">
        <v>0.884143531</v>
      </c>
      <c r="D489" s="63">
        <v>0.884143531</v>
      </c>
      <c r="E489" s="23">
        <v>4793</v>
      </c>
      <c r="F489" s="29">
        <v>0</v>
      </c>
      <c r="G489" s="22">
        <v>39.49511616</v>
      </c>
      <c r="H489" s="22">
        <v>-77.47950898</v>
      </c>
      <c r="I489" s="30">
        <v>883.1</v>
      </c>
      <c r="J489" s="25">
        <f t="shared" si="64"/>
        <v>862.48</v>
      </c>
      <c r="K489" s="24">
        <f t="shared" si="62"/>
        <v>1337.818924747408</v>
      </c>
      <c r="L489" s="24">
        <f t="shared" si="67"/>
        <v>1557.718924747408</v>
      </c>
      <c r="M489" s="24">
        <f t="shared" si="63"/>
        <v>1552.6189247474078</v>
      </c>
      <c r="N489" s="27">
        <f t="shared" si="65"/>
        <v>1555.1689247474078</v>
      </c>
      <c r="O489" s="25">
        <v>19.4</v>
      </c>
      <c r="P489" s="25">
        <v>100</v>
      </c>
      <c r="Q489" s="25">
        <v>64.4</v>
      </c>
      <c r="S489" s="20">
        <v>5.596E-05</v>
      </c>
      <c r="T489" s="20">
        <v>3.95E-05</v>
      </c>
      <c r="U489" s="20">
        <v>2.442E-05</v>
      </c>
      <c r="V489" s="55">
        <v>822</v>
      </c>
      <c r="W489" s="55">
        <v>314.1</v>
      </c>
      <c r="X489" s="55">
        <v>306.6</v>
      </c>
      <c r="Y489" s="55">
        <v>14.7</v>
      </c>
      <c r="Z489" s="31">
        <v>2.884</v>
      </c>
      <c r="AA489" s="53">
        <v>171.835</v>
      </c>
      <c r="AB489" s="53">
        <f t="shared" si="59"/>
        <v>180.18716666666668</v>
      </c>
      <c r="AC489" s="31">
        <v>0.161</v>
      </c>
      <c r="AD489" s="56">
        <v>1.082</v>
      </c>
      <c r="AE489" s="56">
        <f t="shared" si="60"/>
        <v>1.0815</v>
      </c>
      <c r="AF489" s="28">
        <v>10</v>
      </c>
      <c r="AG489" s="27">
        <v>1555.1689247474078</v>
      </c>
    </row>
    <row r="490" spans="1:33" ht="12.75">
      <c r="A490" s="19">
        <f t="shared" si="61"/>
        <v>37095</v>
      </c>
      <c r="B490" s="26">
        <f t="shared" si="66"/>
        <v>204</v>
      </c>
      <c r="C490" s="22">
        <v>0.884259284</v>
      </c>
      <c r="D490" s="63">
        <v>0.884259284</v>
      </c>
      <c r="E490" s="23">
        <v>4803</v>
      </c>
      <c r="F490" s="29">
        <v>0</v>
      </c>
      <c r="G490" s="22">
        <v>39.49027141</v>
      </c>
      <c r="H490" s="22">
        <v>-77.47382888</v>
      </c>
      <c r="I490" s="30">
        <v>885.1</v>
      </c>
      <c r="J490" s="25">
        <f t="shared" si="64"/>
        <v>864.48</v>
      </c>
      <c r="K490" s="24">
        <f t="shared" si="62"/>
        <v>1318.5852306619881</v>
      </c>
      <c r="L490" s="24">
        <f t="shared" si="67"/>
        <v>1538.4852306619882</v>
      </c>
      <c r="M490" s="24">
        <f t="shared" si="63"/>
        <v>1533.385230661988</v>
      </c>
      <c r="N490" s="27">
        <f t="shared" si="65"/>
        <v>1535.935230661988</v>
      </c>
      <c r="O490" s="25">
        <v>19.9</v>
      </c>
      <c r="P490" s="25">
        <v>100</v>
      </c>
      <c r="Q490" s="25">
        <v>65.1</v>
      </c>
      <c r="Z490" s="31">
        <v>2.911</v>
      </c>
      <c r="AA490" s="53">
        <v>171.769</v>
      </c>
      <c r="AB490" s="53">
        <f t="shared" si="59"/>
        <v>180.11516666666668</v>
      </c>
      <c r="AC490" s="31">
        <v>0.199</v>
      </c>
      <c r="AD490" s="56">
        <v>1.083</v>
      </c>
      <c r="AE490" s="56">
        <f t="shared" si="60"/>
        <v>1.0818333333333332</v>
      </c>
      <c r="AF490" s="28">
        <v>10</v>
      </c>
      <c r="AG490" s="27">
        <v>1535.935230661988</v>
      </c>
    </row>
    <row r="491" spans="1:33" ht="12.75">
      <c r="A491" s="19">
        <f t="shared" si="61"/>
        <v>37095</v>
      </c>
      <c r="B491" s="26">
        <f t="shared" si="66"/>
        <v>204</v>
      </c>
      <c r="C491" s="22">
        <v>0.884374976</v>
      </c>
      <c r="D491" s="63">
        <v>0.884374976</v>
      </c>
      <c r="E491" s="23">
        <v>4813</v>
      </c>
      <c r="F491" s="29">
        <v>0</v>
      </c>
      <c r="G491" s="22">
        <v>39.48551533</v>
      </c>
      <c r="H491" s="22">
        <v>-77.46821494</v>
      </c>
      <c r="I491" s="30">
        <v>884.4</v>
      </c>
      <c r="J491" s="25">
        <f t="shared" si="64"/>
        <v>863.78</v>
      </c>
      <c r="K491" s="24">
        <f t="shared" si="62"/>
        <v>1325.3119572867581</v>
      </c>
      <c r="L491" s="24">
        <f t="shared" si="67"/>
        <v>1545.2119572867582</v>
      </c>
      <c r="M491" s="24">
        <f t="shared" si="63"/>
        <v>1540.111957286758</v>
      </c>
      <c r="N491" s="27">
        <f t="shared" si="65"/>
        <v>1542.661957286758</v>
      </c>
      <c r="O491" s="25">
        <v>19.9</v>
      </c>
      <c r="P491" s="25">
        <v>100</v>
      </c>
      <c r="Q491" s="25">
        <v>63.4</v>
      </c>
      <c r="R491" s="20">
        <v>1.8E-05</v>
      </c>
      <c r="Z491" s="31">
        <v>3.03</v>
      </c>
      <c r="AA491" s="53">
        <v>220.695</v>
      </c>
      <c r="AB491" s="53">
        <f t="shared" si="59"/>
        <v>188.20966666666666</v>
      </c>
      <c r="AC491" s="31">
        <v>0.211</v>
      </c>
      <c r="AD491" s="56">
        <v>1.083</v>
      </c>
      <c r="AE491" s="56">
        <f t="shared" si="60"/>
        <v>1.0821666666666667</v>
      </c>
      <c r="AF491" s="28">
        <v>10</v>
      </c>
      <c r="AG491" s="27">
        <v>1542.661957286758</v>
      </c>
    </row>
    <row r="492" spans="1:33" ht="12.75">
      <c r="A492" s="19">
        <f t="shared" si="61"/>
        <v>37095</v>
      </c>
      <c r="B492" s="26">
        <f t="shared" si="66"/>
        <v>204</v>
      </c>
      <c r="C492" s="22">
        <v>0.884490728</v>
      </c>
      <c r="D492" s="63">
        <v>0.884490728</v>
      </c>
      <c r="E492" s="23">
        <v>4823</v>
      </c>
      <c r="F492" s="29">
        <v>0</v>
      </c>
      <c r="G492" s="22">
        <v>39.48049077</v>
      </c>
      <c r="H492" s="22">
        <v>-77.46261849</v>
      </c>
      <c r="I492" s="30">
        <v>883.8</v>
      </c>
      <c r="J492" s="25">
        <f t="shared" si="64"/>
        <v>863.18</v>
      </c>
      <c r="K492" s="24">
        <f t="shared" si="62"/>
        <v>1331.0820631649167</v>
      </c>
      <c r="L492" s="24">
        <f t="shared" si="67"/>
        <v>1550.9820631649168</v>
      </c>
      <c r="M492" s="24">
        <f t="shared" si="63"/>
        <v>1545.8820631649166</v>
      </c>
      <c r="N492" s="27">
        <f t="shared" si="65"/>
        <v>1548.4320631649166</v>
      </c>
      <c r="O492" s="25">
        <v>19.2</v>
      </c>
      <c r="P492" s="25">
        <v>100</v>
      </c>
      <c r="Q492" s="25">
        <v>64.9</v>
      </c>
      <c r="Z492" s="31">
        <v>2.962</v>
      </c>
      <c r="AA492" s="53">
        <v>220.615</v>
      </c>
      <c r="AB492" s="53">
        <f t="shared" si="59"/>
        <v>196.30183333333332</v>
      </c>
      <c r="AC492" s="31">
        <v>0.261</v>
      </c>
      <c r="AD492" s="56">
        <v>2.194</v>
      </c>
      <c r="AE492" s="56">
        <f t="shared" si="60"/>
        <v>1.2676666666666667</v>
      </c>
      <c r="AF492" s="28">
        <v>10</v>
      </c>
      <c r="AG492" s="27">
        <v>1548.4320631649166</v>
      </c>
    </row>
    <row r="493" spans="1:33" ht="12.75">
      <c r="A493" s="19">
        <f t="shared" si="61"/>
        <v>37095</v>
      </c>
      <c r="B493" s="26">
        <f t="shared" si="66"/>
        <v>204</v>
      </c>
      <c r="C493" s="22">
        <v>0.884606481</v>
      </c>
      <c r="D493" s="63">
        <v>0.884606481</v>
      </c>
      <c r="E493" s="23">
        <v>4833</v>
      </c>
      <c r="F493" s="29">
        <v>0</v>
      </c>
      <c r="G493" s="22">
        <v>39.47563581</v>
      </c>
      <c r="H493" s="22">
        <v>-77.45703634</v>
      </c>
      <c r="I493" s="30">
        <v>884.1</v>
      </c>
      <c r="J493" s="25">
        <f t="shared" si="64"/>
        <v>863.48</v>
      </c>
      <c r="K493" s="24">
        <f t="shared" si="62"/>
        <v>1328.1965090469441</v>
      </c>
      <c r="L493" s="24">
        <f t="shared" si="67"/>
        <v>1548.0965090469442</v>
      </c>
      <c r="M493" s="24">
        <f t="shared" si="63"/>
        <v>1542.996509046944</v>
      </c>
      <c r="N493" s="27">
        <f t="shared" si="65"/>
        <v>1545.5465090469443</v>
      </c>
      <c r="O493" s="25">
        <v>19.4</v>
      </c>
      <c r="P493" s="25">
        <v>100</v>
      </c>
      <c r="Q493" s="25">
        <v>63.4</v>
      </c>
      <c r="S493" s="20">
        <v>5.323E-05</v>
      </c>
      <c r="T493" s="20">
        <v>3.687E-05</v>
      </c>
      <c r="U493" s="20">
        <v>2.244E-05</v>
      </c>
      <c r="V493" s="55">
        <v>822.7</v>
      </c>
      <c r="W493" s="55">
        <v>314.1</v>
      </c>
      <c r="X493" s="55">
        <v>306.5</v>
      </c>
      <c r="Y493" s="55">
        <v>15.8</v>
      </c>
      <c r="Z493" s="31">
        <v>3.071</v>
      </c>
      <c r="AA493" s="53">
        <v>269.549</v>
      </c>
      <c r="AB493" s="53">
        <f t="shared" si="59"/>
        <v>204.39516666666665</v>
      </c>
      <c r="AC493" s="31">
        <v>0.251</v>
      </c>
      <c r="AD493" s="56">
        <v>2.194</v>
      </c>
      <c r="AE493" s="56">
        <f t="shared" si="60"/>
        <v>1.453</v>
      </c>
      <c r="AF493" s="28">
        <v>10</v>
      </c>
      <c r="AG493" s="27">
        <v>1545.5465090469443</v>
      </c>
    </row>
    <row r="494" spans="1:33" ht="12.75">
      <c r="A494" s="19">
        <f t="shared" si="61"/>
        <v>37095</v>
      </c>
      <c r="B494" s="26">
        <f t="shared" si="66"/>
        <v>204</v>
      </c>
      <c r="C494" s="22">
        <v>0.884722233</v>
      </c>
      <c r="D494" s="63">
        <v>0.884722233</v>
      </c>
      <c r="E494" s="23">
        <v>4843</v>
      </c>
      <c r="F494" s="29">
        <v>0</v>
      </c>
      <c r="G494" s="22">
        <v>39.47086544</v>
      </c>
      <c r="H494" s="22">
        <v>-77.45152846</v>
      </c>
      <c r="I494" s="30">
        <v>884.3</v>
      </c>
      <c r="J494" s="25">
        <f t="shared" si="64"/>
        <v>863.68</v>
      </c>
      <c r="K494" s="24">
        <f t="shared" si="62"/>
        <v>1326.2733632100535</v>
      </c>
      <c r="L494" s="24">
        <f t="shared" si="67"/>
        <v>1546.1733632100536</v>
      </c>
      <c r="M494" s="24">
        <f t="shared" si="63"/>
        <v>1541.0733632100535</v>
      </c>
      <c r="N494" s="27">
        <f t="shared" si="65"/>
        <v>1543.6233632100534</v>
      </c>
      <c r="O494" s="25">
        <v>19.5</v>
      </c>
      <c r="P494" s="25">
        <v>100</v>
      </c>
      <c r="Q494" s="25">
        <v>64</v>
      </c>
      <c r="Z494" s="31">
        <v>2.924</v>
      </c>
      <c r="AA494" s="53">
        <v>171.475</v>
      </c>
      <c r="AB494" s="53">
        <f t="shared" si="59"/>
        <v>204.32299999999998</v>
      </c>
      <c r="AC494" s="31">
        <v>0.302</v>
      </c>
      <c r="AD494" s="56">
        <v>2.194</v>
      </c>
      <c r="AE494" s="56">
        <f t="shared" si="60"/>
        <v>1.6383333333333334</v>
      </c>
      <c r="AF494" s="28">
        <v>10</v>
      </c>
      <c r="AG494" s="27">
        <v>1543.6233632100534</v>
      </c>
    </row>
    <row r="495" spans="1:33" ht="12.75">
      <c r="A495" s="19">
        <f t="shared" si="61"/>
        <v>37095</v>
      </c>
      <c r="B495" s="26">
        <f t="shared" si="66"/>
        <v>204</v>
      </c>
      <c r="C495" s="22">
        <v>0.884837985</v>
      </c>
      <c r="D495" s="63">
        <v>0.884837985</v>
      </c>
      <c r="E495" s="23">
        <v>4853</v>
      </c>
      <c r="F495" s="29">
        <v>0</v>
      </c>
      <c r="G495" s="22">
        <v>39.46601608</v>
      </c>
      <c r="H495" s="22">
        <v>-77.44614784</v>
      </c>
      <c r="I495" s="30">
        <v>885.8</v>
      </c>
      <c r="J495" s="25">
        <f t="shared" si="64"/>
        <v>865.18</v>
      </c>
      <c r="K495" s="24">
        <f t="shared" si="62"/>
        <v>1311.8639487016633</v>
      </c>
      <c r="L495" s="24">
        <f t="shared" si="67"/>
        <v>1531.7639487016634</v>
      </c>
      <c r="M495" s="24">
        <f t="shared" si="63"/>
        <v>1526.6639487016632</v>
      </c>
      <c r="N495" s="27">
        <f t="shared" si="65"/>
        <v>1529.2139487016634</v>
      </c>
      <c r="O495" s="25">
        <v>19.3</v>
      </c>
      <c r="P495" s="25">
        <v>100</v>
      </c>
      <c r="Q495" s="25">
        <v>60.9</v>
      </c>
      <c r="Z495" s="31">
        <v>2.863</v>
      </c>
      <c r="AA495" s="53">
        <v>171.402</v>
      </c>
      <c r="AB495" s="53">
        <f t="shared" si="59"/>
        <v>204.2508333333333</v>
      </c>
      <c r="AC495" s="31">
        <v>0.351</v>
      </c>
      <c r="AD495" s="56">
        <v>3.305</v>
      </c>
      <c r="AE495" s="56">
        <f t="shared" si="60"/>
        <v>2.008833333333333</v>
      </c>
      <c r="AF495" s="28">
        <v>10</v>
      </c>
      <c r="AG495" s="27">
        <v>1529.2139487016634</v>
      </c>
    </row>
    <row r="496" spans="1:33" ht="12.75">
      <c r="A496" s="19">
        <f t="shared" si="61"/>
        <v>37095</v>
      </c>
      <c r="B496" s="26">
        <f t="shared" si="66"/>
        <v>204</v>
      </c>
      <c r="C496" s="22">
        <v>0.884953678</v>
      </c>
      <c r="D496" s="63">
        <v>0.884953678</v>
      </c>
      <c r="E496" s="23">
        <v>4863</v>
      </c>
      <c r="F496" s="29">
        <v>0</v>
      </c>
      <c r="G496" s="22">
        <v>39.46117734</v>
      </c>
      <c r="H496" s="22">
        <v>-77.44076847</v>
      </c>
      <c r="I496" s="30">
        <v>886.7</v>
      </c>
      <c r="J496" s="25">
        <f t="shared" si="64"/>
        <v>866.08</v>
      </c>
      <c r="K496" s="24">
        <f t="shared" si="62"/>
        <v>1303.2302866196696</v>
      </c>
      <c r="L496" s="24">
        <f t="shared" si="67"/>
        <v>1523.1302866196697</v>
      </c>
      <c r="M496" s="24">
        <f t="shared" si="63"/>
        <v>1518.0302866196696</v>
      </c>
      <c r="N496" s="27">
        <f t="shared" si="65"/>
        <v>1520.5802866196696</v>
      </c>
      <c r="O496" s="25">
        <v>19.9</v>
      </c>
      <c r="P496" s="25">
        <v>100</v>
      </c>
      <c r="Q496" s="25">
        <v>61.7</v>
      </c>
      <c r="S496" s="20">
        <v>5.383E-05</v>
      </c>
      <c r="T496" s="20">
        <v>3.916E-05</v>
      </c>
      <c r="U496" s="20">
        <v>2.529E-05</v>
      </c>
      <c r="V496" s="55">
        <v>823.1</v>
      </c>
      <c r="W496" s="55">
        <v>314</v>
      </c>
      <c r="X496" s="55">
        <v>306.5</v>
      </c>
      <c r="Y496" s="55">
        <v>16</v>
      </c>
      <c r="Z496" s="31">
        <v>2.952</v>
      </c>
      <c r="AA496" s="53">
        <v>220.321</v>
      </c>
      <c r="AB496" s="53">
        <f t="shared" si="59"/>
        <v>212.3428333333333</v>
      </c>
      <c r="AC496" s="31">
        <v>0.401</v>
      </c>
      <c r="AD496" s="56">
        <v>3.305</v>
      </c>
      <c r="AE496" s="56">
        <f t="shared" si="60"/>
        <v>2.379166666666667</v>
      </c>
      <c r="AF496" s="28">
        <v>10</v>
      </c>
      <c r="AG496" s="27">
        <v>1520.5802866196696</v>
      </c>
    </row>
    <row r="497" spans="1:33" ht="12.75">
      <c r="A497" s="19">
        <f t="shared" si="61"/>
        <v>37095</v>
      </c>
      <c r="B497" s="26">
        <f t="shared" si="66"/>
        <v>204</v>
      </c>
      <c r="C497" s="22">
        <v>0.88506943</v>
      </c>
      <c r="D497" s="63">
        <v>0.88506943</v>
      </c>
      <c r="E497" s="23">
        <v>4873</v>
      </c>
      <c r="F497" s="29">
        <v>0</v>
      </c>
      <c r="G497" s="22">
        <v>39.45630467</v>
      </c>
      <c r="H497" s="22">
        <v>-77.43535414</v>
      </c>
      <c r="I497" s="30">
        <v>886</v>
      </c>
      <c r="J497" s="25">
        <f t="shared" si="64"/>
        <v>865.38</v>
      </c>
      <c r="K497" s="24">
        <f t="shared" si="62"/>
        <v>1309.9445812347215</v>
      </c>
      <c r="L497" s="24">
        <f t="shared" si="67"/>
        <v>1529.8445812347215</v>
      </c>
      <c r="M497" s="24">
        <f t="shared" si="63"/>
        <v>1524.7445812347214</v>
      </c>
      <c r="N497" s="27">
        <f t="shared" si="65"/>
        <v>1527.2945812347216</v>
      </c>
      <c r="O497" s="25">
        <v>19.7</v>
      </c>
      <c r="P497" s="25">
        <v>100</v>
      </c>
      <c r="Q497" s="25">
        <v>63.4</v>
      </c>
      <c r="R497" s="20">
        <v>1.23E-05</v>
      </c>
      <c r="Z497" s="31">
        <v>2.934</v>
      </c>
      <c r="AA497" s="53">
        <v>171.255</v>
      </c>
      <c r="AB497" s="53">
        <f t="shared" si="59"/>
        <v>204.10283333333328</v>
      </c>
      <c r="AC497" s="31">
        <v>0.43</v>
      </c>
      <c r="AD497" s="56">
        <v>3.305</v>
      </c>
      <c r="AE497" s="56">
        <f t="shared" si="60"/>
        <v>2.7495</v>
      </c>
      <c r="AF497" s="28">
        <v>10</v>
      </c>
      <c r="AG497" s="27">
        <v>1527.2945812347216</v>
      </c>
    </row>
    <row r="498" spans="1:33" ht="12.75">
      <c r="A498" s="19">
        <f t="shared" si="61"/>
        <v>37095</v>
      </c>
      <c r="B498" s="26">
        <f t="shared" si="66"/>
        <v>204</v>
      </c>
      <c r="C498" s="22">
        <v>0.885185182</v>
      </c>
      <c r="D498" s="63">
        <v>0.885185182</v>
      </c>
      <c r="E498" s="23">
        <v>4883</v>
      </c>
      <c r="F498" s="29">
        <v>0</v>
      </c>
      <c r="G498" s="22">
        <v>39.45135917</v>
      </c>
      <c r="H498" s="22">
        <v>-77.42983785</v>
      </c>
      <c r="I498" s="30">
        <v>887.3</v>
      </c>
      <c r="J498" s="25">
        <f t="shared" si="64"/>
        <v>866.68</v>
      </c>
      <c r="K498" s="24">
        <f t="shared" si="62"/>
        <v>1297.4794947935295</v>
      </c>
      <c r="L498" s="24">
        <f t="shared" si="67"/>
        <v>1517.3794947935296</v>
      </c>
      <c r="M498" s="24">
        <f t="shared" si="63"/>
        <v>1512.2794947935295</v>
      </c>
      <c r="N498" s="27">
        <f t="shared" si="65"/>
        <v>1514.8294947935296</v>
      </c>
      <c r="O498" s="25">
        <v>19.6</v>
      </c>
      <c r="P498" s="25">
        <v>100</v>
      </c>
      <c r="Q498" s="25">
        <v>63.9</v>
      </c>
      <c r="Z498" s="31">
        <v>2.934</v>
      </c>
      <c r="AA498" s="53">
        <v>171.182</v>
      </c>
      <c r="AB498" s="53">
        <f t="shared" si="59"/>
        <v>195.864</v>
      </c>
      <c r="AC498" s="31">
        <v>0.451</v>
      </c>
      <c r="AD498" s="56">
        <v>4.416</v>
      </c>
      <c r="AE498" s="56">
        <f t="shared" si="60"/>
        <v>3.1198333333333337</v>
      </c>
      <c r="AF498" s="28">
        <v>10</v>
      </c>
      <c r="AG498" s="27">
        <v>1514.8294947935296</v>
      </c>
    </row>
    <row r="499" spans="1:33" ht="12.75">
      <c r="A499" s="19">
        <f t="shared" si="61"/>
        <v>37095</v>
      </c>
      <c r="B499" s="26">
        <f t="shared" si="66"/>
        <v>204</v>
      </c>
      <c r="C499" s="22">
        <v>0.885300934</v>
      </c>
      <c r="D499" s="63">
        <v>0.885300934</v>
      </c>
      <c r="E499" s="23">
        <v>4893</v>
      </c>
      <c r="F499" s="29">
        <v>0</v>
      </c>
      <c r="G499" s="22">
        <v>39.44645826</v>
      </c>
      <c r="H499" s="22">
        <v>-77.42432708</v>
      </c>
      <c r="I499" s="30">
        <v>887.4</v>
      </c>
      <c r="J499" s="25">
        <f t="shared" si="64"/>
        <v>866.78</v>
      </c>
      <c r="K499" s="24">
        <f t="shared" si="62"/>
        <v>1296.5214165706452</v>
      </c>
      <c r="L499" s="24">
        <f t="shared" si="67"/>
        <v>1516.4214165706453</v>
      </c>
      <c r="M499" s="24">
        <f t="shared" si="63"/>
        <v>1511.3214165706452</v>
      </c>
      <c r="N499" s="27">
        <f t="shared" si="65"/>
        <v>1513.8714165706451</v>
      </c>
      <c r="O499" s="25">
        <v>19.5</v>
      </c>
      <c r="P499" s="25">
        <v>100</v>
      </c>
      <c r="Q499" s="25">
        <v>60</v>
      </c>
      <c r="S499" s="20">
        <v>5.373E-05</v>
      </c>
      <c r="T499" s="20">
        <v>3.771E-05</v>
      </c>
      <c r="U499" s="20">
        <v>2.354E-05</v>
      </c>
      <c r="V499" s="55">
        <v>824.8</v>
      </c>
      <c r="W499" s="55">
        <v>314</v>
      </c>
      <c r="X499" s="55">
        <v>306.5</v>
      </c>
      <c r="Y499" s="55">
        <v>16.7</v>
      </c>
      <c r="Z499" s="31">
        <v>2.944</v>
      </c>
      <c r="AA499" s="53">
        <v>171.102</v>
      </c>
      <c r="AB499" s="53">
        <f t="shared" si="59"/>
        <v>179.4561666666667</v>
      </c>
      <c r="AC499" s="31">
        <v>0.471</v>
      </c>
      <c r="AD499" s="56">
        <v>4.416</v>
      </c>
      <c r="AE499" s="56">
        <f t="shared" si="60"/>
        <v>3.4901666666666666</v>
      </c>
      <c r="AF499" s="28">
        <v>10</v>
      </c>
      <c r="AG499" s="27">
        <v>1513.8714165706451</v>
      </c>
    </row>
    <row r="500" spans="1:33" ht="12.75">
      <c r="A500" s="19">
        <f t="shared" si="61"/>
        <v>37095</v>
      </c>
      <c r="B500" s="26">
        <f t="shared" si="66"/>
        <v>204</v>
      </c>
      <c r="C500" s="22">
        <v>0.885416687</v>
      </c>
      <c r="D500" s="63">
        <v>0.885416687</v>
      </c>
      <c r="E500" s="23">
        <v>4903</v>
      </c>
      <c r="F500" s="29">
        <v>0</v>
      </c>
      <c r="G500" s="22">
        <v>39.44159121</v>
      </c>
      <c r="H500" s="22">
        <v>-77.41882118</v>
      </c>
      <c r="I500" s="30">
        <v>888.5</v>
      </c>
      <c r="J500" s="25">
        <f t="shared" si="64"/>
        <v>867.88</v>
      </c>
      <c r="K500" s="24">
        <f t="shared" si="62"/>
        <v>1285.9898452730167</v>
      </c>
      <c r="L500" s="24">
        <f t="shared" si="67"/>
        <v>1505.8898452730168</v>
      </c>
      <c r="M500" s="24">
        <f t="shared" si="63"/>
        <v>1500.7898452730167</v>
      </c>
      <c r="N500" s="27">
        <f t="shared" si="65"/>
        <v>1503.3398452730166</v>
      </c>
      <c r="O500" s="25">
        <v>19.5</v>
      </c>
      <c r="P500" s="25">
        <v>100</v>
      </c>
      <c r="Q500" s="25">
        <v>63.4</v>
      </c>
      <c r="Z500" s="31">
        <v>2.991</v>
      </c>
      <c r="AA500" s="53">
        <v>220.028</v>
      </c>
      <c r="AB500" s="53">
        <f t="shared" si="59"/>
        <v>187.54833333333332</v>
      </c>
      <c r="AC500" s="31">
        <v>0.541</v>
      </c>
      <c r="AD500" s="56">
        <v>4.416</v>
      </c>
      <c r="AE500" s="56">
        <f t="shared" si="60"/>
        <v>3.8605</v>
      </c>
      <c r="AF500" s="28">
        <v>10</v>
      </c>
      <c r="AG500" s="27">
        <v>1503.3398452730166</v>
      </c>
    </row>
    <row r="501" spans="1:33" ht="12.75">
      <c r="A501" s="19">
        <f t="shared" si="61"/>
        <v>37095</v>
      </c>
      <c r="B501" s="26">
        <f t="shared" si="66"/>
        <v>204</v>
      </c>
      <c r="C501" s="22">
        <v>0.885532379</v>
      </c>
      <c r="D501" s="63">
        <v>0.885532379</v>
      </c>
      <c r="E501" s="23">
        <v>4913</v>
      </c>
      <c r="F501" s="29">
        <v>0</v>
      </c>
      <c r="G501" s="22">
        <v>39.4367755</v>
      </c>
      <c r="H501" s="22">
        <v>-77.41324111</v>
      </c>
      <c r="I501" s="30">
        <v>887</v>
      </c>
      <c r="J501" s="25">
        <f t="shared" si="64"/>
        <v>866.38</v>
      </c>
      <c r="K501" s="24">
        <f t="shared" si="62"/>
        <v>1300.354392877246</v>
      </c>
      <c r="L501" s="24">
        <f t="shared" si="67"/>
        <v>1520.2543928772461</v>
      </c>
      <c r="M501" s="24">
        <f t="shared" si="63"/>
        <v>1515.154392877246</v>
      </c>
      <c r="N501" s="27">
        <f t="shared" si="65"/>
        <v>1517.704392877246</v>
      </c>
      <c r="O501" s="25">
        <v>19.4</v>
      </c>
      <c r="P501" s="25">
        <v>100</v>
      </c>
      <c r="Q501" s="25">
        <v>62.9</v>
      </c>
      <c r="Z501" s="31">
        <v>2.961</v>
      </c>
      <c r="AA501" s="53">
        <v>219.962</v>
      </c>
      <c r="AB501" s="53">
        <f t="shared" si="59"/>
        <v>195.64166666666665</v>
      </c>
      <c r="AC501" s="31">
        <v>0.561</v>
      </c>
      <c r="AD501" s="56">
        <v>5.527</v>
      </c>
      <c r="AE501" s="56">
        <f t="shared" si="60"/>
        <v>4.230833333333334</v>
      </c>
      <c r="AF501" s="28">
        <v>10</v>
      </c>
      <c r="AG501" s="27">
        <v>1517.704392877246</v>
      </c>
    </row>
    <row r="502" spans="1:33" ht="12.75">
      <c r="A502" s="19">
        <f t="shared" si="61"/>
        <v>37095</v>
      </c>
      <c r="B502" s="26">
        <f t="shared" si="66"/>
        <v>204</v>
      </c>
      <c r="C502" s="22">
        <v>0.885648131</v>
      </c>
      <c r="D502" s="63">
        <v>0.885648131</v>
      </c>
      <c r="E502" s="23">
        <v>4923</v>
      </c>
      <c r="F502" s="29">
        <v>0</v>
      </c>
      <c r="G502" s="22">
        <v>39.43197097</v>
      </c>
      <c r="H502" s="22">
        <v>-77.40744923</v>
      </c>
      <c r="I502" s="30">
        <v>886</v>
      </c>
      <c r="J502" s="25">
        <f t="shared" si="64"/>
        <v>865.38</v>
      </c>
      <c r="K502" s="24">
        <f t="shared" si="62"/>
        <v>1309.9445812347215</v>
      </c>
      <c r="L502" s="24">
        <f t="shared" si="67"/>
        <v>1529.8445812347215</v>
      </c>
      <c r="M502" s="24">
        <f t="shared" si="63"/>
        <v>1524.7445812347214</v>
      </c>
      <c r="N502" s="27">
        <f t="shared" si="65"/>
        <v>1527.2945812347216</v>
      </c>
      <c r="O502" s="25">
        <v>19.4</v>
      </c>
      <c r="P502" s="25">
        <v>100</v>
      </c>
      <c r="Q502" s="25">
        <v>62.8</v>
      </c>
      <c r="S502" s="20">
        <v>5.41E-05</v>
      </c>
      <c r="T502" s="20">
        <v>3.88E-05</v>
      </c>
      <c r="U502" s="20">
        <v>2.388E-05</v>
      </c>
      <c r="V502" s="55">
        <v>825.7</v>
      </c>
      <c r="W502" s="55">
        <v>314</v>
      </c>
      <c r="X502" s="55">
        <v>306.5</v>
      </c>
      <c r="Y502" s="55">
        <v>16.7</v>
      </c>
      <c r="Z502" s="31">
        <v>2.913</v>
      </c>
      <c r="AA502" s="53">
        <v>170.889</v>
      </c>
      <c r="AB502" s="53">
        <f aca="true" t="shared" si="68" ref="AB502:AB546">AVERAGE(AA497:AA502)</f>
        <v>187.40300000000002</v>
      </c>
      <c r="AC502" s="31">
        <v>0.651</v>
      </c>
      <c r="AD502" s="56">
        <v>6.637</v>
      </c>
      <c r="AE502" s="56">
        <f aca="true" t="shared" si="69" ref="AE502:AE546">AVERAGE(AD497:AD502)</f>
        <v>4.786166666666667</v>
      </c>
      <c r="AF502" s="28">
        <v>10</v>
      </c>
      <c r="AG502" s="27">
        <v>1527.2945812347216</v>
      </c>
    </row>
    <row r="503" spans="1:33" ht="12.75">
      <c r="A503" s="19">
        <f t="shared" si="61"/>
        <v>37095</v>
      </c>
      <c r="B503" s="26">
        <f t="shared" si="66"/>
        <v>204</v>
      </c>
      <c r="C503" s="22">
        <v>0.885763884</v>
      </c>
      <c r="D503" s="63">
        <v>0.885763884</v>
      </c>
      <c r="E503" s="23">
        <v>4933</v>
      </c>
      <c r="F503" s="29">
        <v>0</v>
      </c>
      <c r="G503" s="22">
        <v>39.42716629</v>
      </c>
      <c r="H503" s="22">
        <v>-77.4017306</v>
      </c>
      <c r="I503" s="30">
        <v>885.3</v>
      </c>
      <c r="J503" s="25">
        <f t="shared" si="64"/>
        <v>864.68</v>
      </c>
      <c r="K503" s="24">
        <f t="shared" si="62"/>
        <v>1316.6643091951423</v>
      </c>
      <c r="L503" s="24">
        <f t="shared" si="67"/>
        <v>1536.5643091951424</v>
      </c>
      <c r="M503" s="24">
        <f t="shared" si="63"/>
        <v>1531.4643091951423</v>
      </c>
      <c r="N503" s="27">
        <f t="shared" si="65"/>
        <v>1534.0143091951422</v>
      </c>
      <c r="O503" s="25">
        <v>19.1</v>
      </c>
      <c r="P503" s="25">
        <v>100</v>
      </c>
      <c r="Q503" s="25">
        <v>63.4</v>
      </c>
      <c r="R503" s="20">
        <v>1.28E-05</v>
      </c>
      <c r="Z503" s="31">
        <v>2.972</v>
      </c>
      <c r="AA503" s="53">
        <v>219.808</v>
      </c>
      <c r="AB503" s="53">
        <f t="shared" si="68"/>
        <v>195.49516666666668</v>
      </c>
      <c r="AC503" s="31">
        <v>0.641</v>
      </c>
      <c r="AD503" s="56">
        <v>5.527</v>
      </c>
      <c r="AE503" s="56">
        <f t="shared" si="69"/>
        <v>5.1565</v>
      </c>
      <c r="AF503" s="28">
        <v>10</v>
      </c>
      <c r="AG503" s="27">
        <v>1534.0143091951422</v>
      </c>
    </row>
    <row r="504" spans="1:33" ht="12.75">
      <c r="A504" s="19">
        <f t="shared" si="61"/>
        <v>37095</v>
      </c>
      <c r="B504" s="26">
        <f t="shared" si="66"/>
        <v>204</v>
      </c>
      <c r="C504" s="22">
        <v>0.885879636</v>
      </c>
      <c r="D504" s="63">
        <v>0.885879636</v>
      </c>
      <c r="E504" s="23">
        <v>4943</v>
      </c>
      <c r="F504" s="29">
        <v>0</v>
      </c>
      <c r="G504" s="22">
        <v>39.42241573</v>
      </c>
      <c r="H504" s="22">
        <v>-77.39628809</v>
      </c>
      <c r="I504" s="30">
        <v>885.6</v>
      </c>
      <c r="J504" s="25">
        <f t="shared" si="64"/>
        <v>864.98</v>
      </c>
      <c r="K504" s="24">
        <f t="shared" si="62"/>
        <v>1313.783759911952</v>
      </c>
      <c r="L504" s="24">
        <f t="shared" si="67"/>
        <v>1533.6837599119522</v>
      </c>
      <c r="M504" s="24">
        <f t="shared" si="63"/>
        <v>1528.583759911952</v>
      </c>
      <c r="N504" s="27">
        <f t="shared" si="65"/>
        <v>1531.133759911952</v>
      </c>
      <c r="O504" s="25">
        <v>19.2</v>
      </c>
      <c r="P504" s="25">
        <v>100</v>
      </c>
      <c r="Q504" s="25">
        <v>65.5</v>
      </c>
      <c r="Z504" s="31">
        <v>2.885</v>
      </c>
      <c r="AA504" s="53">
        <v>170.735</v>
      </c>
      <c r="AB504" s="53">
        <f t="shared" si="68"/>
        <v>195.42066666666665</v>
      </c>
      <c r="AC504" s="31">
        <v>0.662</v>
      </c>
      <c r="AD504" s="56">
        <v>6.638</v>
      </c>
      <c r="AE504" s="56">
        <f t="shared" si="69"/>
        <v>5.526833333333333</v>
      </c>
      <c r="AF504" s="28">
        <v>10</v>
      </c>
      <c r="AG504" s="27">
        <v>1531.133759911952</v>
      </c>
    </row>
    <row r="505" spans="1:33" ht="12.75">
      <c r="A505" s="19">
        <f t="shared" si="61"/>
        <v>37095</v>
      </c>
      <c r="B505" s="26">
        <f t="shared" si="66"/>
        <v>204</v>
      </c>
      <c r="C505" s="22">
        <v>0.885995388</v>
      </c>
      <c r="D505" s="63">
        <v>0.885995388</v>
      </c>
      <c r="E505" s="23">
        <v>4953</v>
      </c>
      <c r="F505" s="29">
        <v>0</v>
      </c>
      <c r="G505" s="22">
        <v>39.41760912</v>
      </c>
      <c r="H505" s="22">
        <v>-77.39109354</v>
      </c>
      <c r="I505" s="30">
        <v>885.5</v>
      </c>
      <c r="J505" s="25">
        <f t="shared" si="64"/>
        <v>864.88</v>
      </c>
      <c r="K505" s="24">
        <f t="shared" si="62"/>
        <v>1314.7438319849814</v>
      </c>
      <c r="L505" s="24">
        <f t="shared" si="67"/>
        <v>1534.6438319849815</v>
      </c>
      <c r="M505" s="24">
        <f t="shared" si="63"/>
        <v>1529.5438319849814</v>
      </c>
      <c r="N505" s="27">
        <f t="shared" si="65"/>
        <v>1532.0938319849815</v>
      </c>
      <c r="O505" s="25">
        <v>19.3</v>
      </c>
      <c r="P505" s="25">
        <v>100</v>
      </c>
      <c r="Q505" s="25">
        <v>65.4</v>
      </c>
      <c r="S505" s="20">
        <v>5.76E-05</v>
      </c>
      <c r="T505" s="20">
        <v>3.946E-05</v>
      </c>
      <c r="U505" s="20">
        <v>2.475E-05</v>
      </c>
      <c r="V505" s="55">
        <v>824</v>
      </c>
      <c r="W505" s="55">
        <v>314</v>
      </c>
      <c r="X505" s="55">
        <v>306.4</v>
      </c>
      <c r="Y505" s="55">
        <v>17.2</v>
      </c>
      <c r="Z505" s="31">
        <v>2.834</v>
      </c>
      <c r="AA505" s="53">
        <v>121.669</v>
      </c>
      <c r="AB505" s="53">
        <f t="shared" si="68"/>
        <v>187.18183333333334</v>
      </c>
      <c r="AC505" s="31">
        <v>0.681</v>
      </c>
      <c r="AD505" s="56">
        <v>6.638</v>
      </c>
      <c r="AE505" s="56">
        <f t="shared" si="69"/>
        <v>5.897166666666667</v>
      </c>
      <c r="AF505" s="28">
        <v>10</v>
      </c>
      <c r="AG505" s="27">
        <v>1532.0938319849815</v>
      </c>
    </row>
    <row r="506" spans="1:33" ht="12.75">
      <c r="A506" s="19">
        <f t="shared" si="61"/>
        <v>37095</v>
      </c>
      <c r="B506" s="26">
        <f t="shared" si="66"/>
        <v>204</v>
      </c>
      <c r="C506" s="22">
        <v>0.88611114</v>
      </c>
      <c r="D506" s="63">
        <v>0.88611114</v>
      </c>
      <c r="E506" s="23">
        <v>4963</v>
      </c>
      <c r="F506" s="29">
        <v>0</v>
      </c>
      <c r="G506" s="22">
        <v>39.41257048</v>
      </c>
      <c r="H506" s="22">
        <v>-77.38586885</v>
      </c>
      <c r="I506" s="30">
        <v>884.3</v>
      </c>
      <c r="J506" s="25">
        <f t="shared" si="64"/>
        <v>863.68</v>
      </c>
      <c r="K506" s="24">
        <f t="shared" si="62"/>
        <v>1326.2733632100535</v>
      </c>
      <c r="L506" s="24">
        <f t="shared" si="67"/>
        <v>1546.1733632100536</v>
      </c>
      <c r="M506" s="24">
        <f t="shared" si="63"/>
        <v>1541.0733632100535</v>
      </c>
      <c r="N506" s="27">
        <f t="shared" si="65"/>
        <v>1543.6233632100534</v>
      </c>
      <c r="O506" s="25">
        <v>19.2</v>
      </c>
      <c r="P506" s="25">
        <v>100</v>
      </c>
      <c r="Q506" s="25">
        <v>66.9</v>
      </c>
      <c r="Z506" s="31">
        <v>2.934</v>
      </c>
      <c r="AA506" s="53">
        <v>170.596</v>
      </c>
      <c r="AB506" s="53">
        <f t="shared" si="68"/>
        <v>178.94316666666668</v>
      </c>
      <c r="AC506" s="31">
        <v>0.671</v>
      </c>
      <c r="AD506" s="56">
        <v>6.638</v>
      </c>
      <c r="AE506" s="56">
        <f t="shared" si="69"/>
        <v>6.267499999999999</v>
      </c>
      <c r="AF506" s="28">
        <v>10</v>
      </c>
      <c r="AG506" s="27">
        <v>1543.6233632100534</v>
      </c>
    </row>
    <row r="507" spans="1:33" ht="12.75">
      <c r="A507" s="19">
        <f t="shared" si="61"/>
        <v>37095</v>
      </c>
      <c r="B507" s="26">
        <f t="shared" si="66"/>
        <v>204</v>
      </c>
      <c r="C507" s="22">
        <v>0.886226833</v>
      </c>
      <c r="D507" s="63">
        <v>0.886226833</v>
      </c>
      <c r="E507" s="23">
        <v>4973</v>
      </c>
      <c r="F507" s="29">
        <v>0</v>
      </c>
      <c r="G507" s="22">
        <v>39.407502</v>
      </c>
      <c r="H507" s="22">
        <v>-77.38057998</v>
      </c>
      <c r="I507" s="30">
        <v>884.8</v>
      </c>
      <c r="J507" s="25">
        <f t="shared" si="64"/>
        <v>864.18</v>
      </c>
      <c r="K507" s="24">
        <f t="shared" si="62"/>
        <v>1321.467446293297</v>
      </c>
      <c r="L507" s="24">
        <f t="shared" si="67"/>
        <v>1541.367446293297</v>
      </c>
      <c r="M507" s="24">
        <f t="shared" si="63"/>
        <v>1536.2674462932969</v>
      </c>
      <c r="N507" s="27">
        <f t="shared" si="65"/>
        <v>1538.817446293297</v>
      </c>
      <c r="O507" s="25">
        <v>19.1</v>
      </c>
      <c r="P507" s="25">
        <v>100</v>
      </c>
      <c r="Q507" s="25">
        <v>68.4</v>
      </c>
      <c r="Z507" s="31">
        <v>2.962</v>
      </c>
      <c r="AA507" s="53">
        <v>219.515</v>
      </c>
      <c r="AB507" s="53">
        <f t="shared" si="68"/>
        <v>178.86866666666666</v>
      </c>
      <c r="AC507" s="31">
        <v>0.581</v>
      </c>
      <c r="AD507" s="56">
        <v>5.529</v>
      </c>
      <c r="AE507" s="56">
        <f t="shared" si="69"/>
        <v>6.267833333333333</v>
      </c>
      <c r="AF507" s="28">
        <v>10</v>
      </c>
      <c r="AG507" s="27">
        <v>1538.817446293297</v>
      </c>
    </row>
    <row r="508" spans="1:33" ht="12.75">
      <c r="A508" s="19">
        <f t="shared" si="61"/>
        <v>37095</v>
      </c>
      <c r="B508" s="26">
        <f t="shared" si="66"/>
        <v>204</v>
      </c>
      <c r="C508" s="22">
        <v>0.886342585</v>
      </c>
      <c r="D508" s="63">
        <v>0.886342585</v>
      </c>
      <c r="E508" s="23">
        <v>4983</v>
      </c>
      <c r="F508" s="29">
        <v>0</v>
      </c>
      <c r="G508" s="22">
        <v>39.40250873</v>
      </c>
      <c r="H508" s="22">
        <v>-77.37526899</v>
      </c>
      <c r="I508" s="30">
        <v>885.3</v>
      </c>
      <c r="J508" s="25">
        <f t="shared" si="64"/>
        <v>864.68</v>
      </c>
      <c r="K508" s="24">
        <f t="shared" si="62"/>
        <v>1316.6643091951423</v>
      </c>
      <c r="L508" s="24">
        <f t="shared" si="67"/>
        <v>1536.5643091951424</v>
      </c>
      <c r="M508" s="24">
        <f t="shared" si="63"/>
        <v>1531.4643091951423</v>
      </c>
      <c r="N508" s="27">
        <f t="shared" si="65"/>
        <v>1534.0143091951422</v>
      </c>
      <c r="O508" s="25">
        <v>19.3</v>
      </c>
      <c r="P508" s="25">
        <v>100</v>
      </c>
      <c r="Q508" s="25">
        <v>67.4</v>
      </c>
      <c r="S508" s="20">
        <v>6.485E-05</v>
      </c>
      <c r="T508" s="20">
        <v>4.75E-05</v>
      </c>
      <c r="U508" s="20">
        <v>3.271E-05</v>
      </c>
      <c r="V508" s="55">
        <v>823.1</v>
      </c>
      <c r="W508" s="55">
        <v>314</v>
      </c>
      <c r="X508" s="55">
        <v>306.4</v>
      </c>
      <c r="Y508" s="55">
        <v>17.6</v>
      </c>
      <c r="Z508" s="31">
        <v>2.972</v>
      </c>
      <c r="AA508" s="53">
        <v>219.442</v>
      </c>
      <c r="AB508" s="53">
        <f t="shared" si="68"/>
        <v>186.9608333333333</v>
      </c>
      <c r="AC508" s="31">
        <v>0.472</v>
      </c>
      <c r="AD508" s="56">
        <v>4.419</v>
      </c>
      <c r="AE508" s="56">
        <f t="shared" si="69"/>
        <v>5.898166666666666</v>
      </c>
      <c r="AF508" s="28">
        <v>10</v>
      </c>
      <c r="AG508" s="27">
        <v>1534.0143091951422</v>
      </c>
    </row>
    <row r="509" spans="1:33" ht="12.75">
      <c r="A509" s="19">
        <f t="shared" si="61"/>
        <v>37095</v>
      </c>
      <c r="B509" s="26">
        <f t="shared" si="66"/>
        <v>204</v>
      </c>
      <c r="C509" s="22">
        <v>0.886458337</v>
      </c>
      <c r="D509" s="63">
        <v>0.886458337</v>
      </c>
      <c r="E509" s="23">
        <v>4993</v>
      </c>
      <c r="F509" s="29">
        <v>0</v>
      </c>
      <c r="G509" s="22">
        <v>39.39756707</v>
      </c>
      <c r="H509" s="22">
        <v>-77.37000205</v>
      </c>
      <c r="I509" s="30">
        <v>884.2</v>
      </c>
      <c r="J509" s="25">
        <f t="shared" si="64"/>
        <v>863.58</v>
      </c>
      <c r="K509" s="24">
        <f t="shared" si="62"/>
        <v>1327.2348804548544</v>
      </c>
      <c r="L509" s="24">
        <f t="shared" si="67"/>
        <v>1547.1348804548545</v>
      </c>
      <c r="M509" s="24">
        <f t="shared" si="63"/>
        <v>1542.0348804548544</v>
      </c>
      <c r="N509" s="27">
        <f t="shared" si="65"/>
        <v>1544.5848804548546</v>
      </c>
      <c r="O509" s="25">
        <v>19.7</v>
      </c>
      <c r="P509" s="25">
        <v>100</v>
      </c>
      <c r="Q509" s="25">
        <v>66.4</v>
      </c>
      <c r="R509" s="20">
        <v>8.54E-06</v>
      </c>
      <c r="Z509" s="31">
        <v>2.941</v>
      </c>
      <c r="AA509" s="53">
        <v>170.376</v>
      </c>
      <c r="AB509" s="53">
        <f t="shared" si="68"/>
        <v>178.72216666666668</v>
      </c>
      <c r="AC509" s="31">
        <v>0.431</v>
      </c>
      <c r="AD509" s="56">
        <v>3.309</v>
      </c>
      <c r="AE509" s="56">
        <f t="shared" si="69"/>
        <v>5.5285</v>
      </c>
      <c r="AF509" s="28">
        <v>10</v>
      </c>
      <c r="AG509" s="27">
        <v>1544.5848804548546</v>
      </c>
    </row>
    <row r="510" spans="1:33" ht="12.75">
      <c r="A510" s="19">
        <f t="shared" si="61"/>
        <v>37095</v>
      </c>
      <c r="B510" s="26">
        <f t="shared" si="66"/>
        <v>204</v>
      </c>
      <c r="C510" s="22">
        <v>0.88657409</v>
      </c>
      <c r="D510" s="63">
        <v>0.88657409</v>
      </c>
      <c r="E510" s="23">
        <v>5003</v>
      </c>
      <c r="F510" s="29">
        <v>0</v>
      </c>
      <c r="G510" s="22">
        <v>39.39251806</v>
      </c>
      <c r="H510" s="22">
        <v>-77.36461577</v>
      </c>
      <c r="I510" s="30">
        <v>883.1</v>
      </c>
      <c r="J510" s="25">
        <f t="shared" si="64"/>
        <v>862.48</v>
      </c>
      <c r="K510" s="24">
        <f t="shared" si="62"/>
        <v>1337.818924747408</v>
      </c>
      <c r="L510" s="24">
        <f t="shared" si="67"/>
        <v>1557.718924747408</v>
      </c>
      <c r="M510" s="24">
        <f t="shared" si="63"/>
        <v>1552.6189247474078</v>
      </c>
      <c r="N510" s="27">
        <f t="shared" si="65"/>
        <v>1555.1689247474078</v>
      </c>
      <c r="O510" s="25">
        <v>19.1</v>
      </c>
      <c r="P510" s="25">
        <v>100</v>
      </c>
      <c r="Q510" s="25">
        <v>67.9</v>
      </c>
      <c r="Z510" s="31">
        <v>2.924</v>
      </c>
      <c r="AA510" s="53">
        <v>170.302</v>
      </c>
      <c r="AB510" s="53">
        <f t="shared" si="68"/>
        <v>178.64999999999998</v>
      </c>
      <c r="AC510" s="31">
        <v>0.371</v>
      </c>
      <c r="AD510" s="56">
        <v>3.31</v>
      </c>
      <c r="AE510" s="56">
        <f t="shared" si="69"/>
        <v>4.973833333333333</v>
      </c>
      <c r="AF510" s="28">
        <v>10</v>
      </c>
      <c r="AG510" s="27">
        <v>1555.1689247474078</v>
      </c>
    </row>
    <row r="511" spans="1:33" ht="12.75">
      <c r="A511" s="19">
        <f t="shared" si="61"/>
        <v>37095</v>
      </c>
      <c r="B511" s="26">
        <f t="shared" si="66"/>
        <v>204</v>
      </c>
      <c r="C511" s="22">
        <v>0.886689842</v>
      </c>
      <c r="D511" s="63">
        <v>0.886689842</v>
      </c>
      <c r="E511" s="23">
        <v>5013</v>
      </c>
      <c r="F511" s="29">
        <v>0</v>
      </c>
      <c r="G511" s="22">
        <v>39.38735189</v>
      </c>
      <c r="H511" s="22">
        <v>-77.35920035</v>
      </c>
      <c r="I511" s="30">
        <v>883.5</v>
      </c>
      <c r="J511" s="25">
        <f t="shared" si="64"/>
        <v>862.88</v>
      </c>
      <c r="K511" s="24">
        <f t="shared" si="62"/>
        <v>1333.9686203375345</v>
      </c>
      <c r="L511" s="24">
        <f t="shared" si="67"/>
        <v>1553.8686203375346</v>
      </c>
      <c r="M511" s="24">
        <f t="shared" si="63"/>
        <v>1548.7686203375345</v>
      </c>
      <c r="N511" s="27">
        <f t="shared" si="65"/>
        <v>1551.3186203375344</v>
      </c>
      <c r="O511" s="25">
        <v>19.2</v>
      </c>
      <c r="P511" s="25">
        <v>100</v>
      </c>
      <c r="Q511" s="25">
        <v>64.4</v>
      </c>
      <c r="Z511" s="31">
        <v>2.822</v>
      </c>
      <c r="AA511" s="53">
        <v>121.222</v>
      </c>
      <c r="AB511" s="53">
        <f t="shared" si="68"/>
        <v>178.5755</v>
      </c>
      <c r="AC511" s="31">
        <v>0.32</v>
      </c>
      <c r="AD511" s="56">
        <v>2.2</v>
      </c>
      <c r="AE511" s="56">
        <f t="shared" si="69"/>
        <v>4.234166666666666</v>
      </c>
      <c r="AF511" s="28">
        <v>10</v>
      </c>
      <c r="AG511" s="27">
        <v>1551.3186203375344</v>
      </c>
    </row>
    <row r="512" spans="1:33" ht="12.75">
      <c r="A512" s="19">
        <f t="shared" si="61"/>
        <v>37095</v>
      </c>
      <c r="B512" s="26">
        <f t="shared" si="66"/>
        <v>204</v>
      </c>
      <c r="C512" s="22">
        <v>0.886805534</v>
      </c>
      <c r="D512" s="63">
        <v>0.886805534</v>
      </c>
      <c r="E512" s="23">
        <v>5023</v>
      </c>
      <c r="F512" s="29">
        <v>0</v>
      </c>
      <c r="G512" s="22">
        <v>39.38226119</v>
      </c>
      <c r="H512" s="22">
        <v>-77.35382328</v>
      </c>
      <c r="I512" s="30">
        <v>882.9</v>
      </c>
      <c r="J512" s="25">
        <f t="shared" si="64"/>
        <v>862.28</v>
      </c>
      <c r="K512" s="24">
        <f t="shared" si="62"/>
        <v>1339.7447466378082</v>
      </c>
      <c r="L512" s="24">
        <f t="shared" si="67"/>
        <v>1559.6447466378083</v>
      </c>
      <c r="M512" s="24">
        <f t="shared" si="63"/>
        <v>1554.5447466378082</v>
      </c>
      <c r="N512" s="27">
        <f t="shared" si="65"/>
        <v>1557.0947466378084</v>
      </c>
      <c r="O512" s="25">
        <v>19</v>
      </c>
      <c r="P512" s="25">
        <v>100</v>
      </c>
      <c r="Q512" s="25">
        <v>68.3</v>
      </c>
      <c r="S512" s="20">
        <v>6.097E-05</v>
      </c>
      <c r="T512" s="20">
        <v>4.358E-05</v>
      </c>
      <c r="U512" s="20">
        <v>2.773E-05</v>
      </c>
      <c r="V512" s="55">
        <v>822</v>
      </c>
      <c r="W512" s="55">
        <v>314</v>
      </c>
      <c r="X512" s="55">
        <v>306.4</v>
      </c>
      <c r="Y512" s="55">
        <v>17.6</v>
      </c>
      <c r="Z512" s="31">
        <v>2.872</v>
      </c>
      <c r="AA512" s="53">
        <v>170.148</v>
      </c>
      <c r="AB512" s="53">
        <f t="shared" si="68"/>
        <v>178.5008333333333</v>
      </c>
      <c r="AC512" s="31">
        <v>0.251</v>
      </c>
      <c r="AD512" s="56">
        <v>2.201</v>
      </c>
      <c r="AE512" s="56">
        <f t="shared" si="69"/>
        <v>3.494666666666667</v>
      </c>
      <c r="AF512" s="28">
        <v>10</v>
      </c>
      <c r="AG512" s="27">
        <v>1557.0947466378084</v>
      </c>
    </row>
    <row r="513" spans="1:33" ht="12.75">
      <c r="A513" s="19">
        <f t="shared" si="61"/>
        <v>37095</v>
      </c>
      <c r="B513" s="26">
        <f t="shared" si="66"/>
        <v>204</v>
      </c>
      <c r="C513" s="22">
        <v>0.886921287</v>
      </c>
      <c r="D513" s="63">
        <v>0.886921287</v>
      </c>
      <c r="E513" s="23">
        <v>5033</v>
      </c>
      <c r="F513" s="29">
        <v>0</v>
      </c>
      <c r="G513" s="22">
        <v>39.37723384</v>
      </c>
      <c r="H513" s="22">
        <v>-77.34848679</v>
      </c>
      <c r="I513" s="30">
        <v>882.6</v>
      </c>
      <c r="J513" s="25">
        <f t="shared" si="64"/>
        <v>861.98</v>
      </c>
      <c r="K513" s="24">
        <f t="shared" si="62"/>
        <v>1342.63431716283</v>
      </c>
      <c r="L513" s="24">
        <f t="shared" si="67"/>
        <v>1562.5343171628301</v>
      </c>
      <c r="M513" s="24">
        <f t="shared" si="63"/>
        <v>1557.43431716283</v>
      </c>
      <c r="N513" s="27">
        <f t="shared" si="65"/>
        <v>1559.98431716283</v>
      </c>
      <c r="O513" s="25">
        <v>19</v>
      </c>
      <c r="P513" s="25">
        <v>100</v>
      </c>
      <c r="Q513" s="25">
        <v>67.9</v>
      </c>
      <c r="Z513" s="31">
        <v>2.894</v>
      </c>
      <c r="AA513" s="53">
        <v>170.082</v>
      </c>
      <c r="AB513" s="53">
        <f t="shared" si="68"/>
        <v>170.262</v>
      </c>
      <c r="AC513" s="31">
        <v>0.231</v>
      </c>
      <c r="AD513" s="56">
        <v>1.091</v>
      </c>
      <c r="AE513" s="56">
        <f t="shared" si="69"/>
        <v>2.7550000000000003</v>
      </c>
      <c r="AF513" s="28">
        <v>10</v>
      </c>
      <c r="AG513" s="27">
        <v>1559.98431716283</v>
      </c>
    </row>
    <row r="514" spans="1:33" ht="12.75">
      <c r="A514" s="19">
        <f t="shared" si="61"/>
        <v>37095</v>
      </c>
      <c r="B514" s="26">
        <f t="shared" si="66"/>
        <v>204</v>
      </c>
      <c r="C514" s="22">
        <v>0.887037039</v>
      </c>
      <c r="D514" s="63">
        <v>0.887037039</v>
      </c>
      <c r="E514" s="23">
        <v>5043</v>
      </c>
      <c r="F514" s="29">
        <v>0</v>
      </c>
      <c r="G514" s="22">
        <v>39.37216629</v>
      </c>
      <c r="H514" s="22">
        <v>-77.34307796</v>
      </c>
      <c r="I514" s="30">
        <v>882.5</v>
      </c>
      <c r="J514" s="25">
        <f t="shared" si="64"/>
        <v>861.88</v>
      </c>
      <c r="K514" s="24">
        <f t="shared" si="62"/>
        <v>1343.5977308253455</v>
      </c>
      <c r="L514" s="24">
        <f t="shared" si="67"/>
        <v>1563.4977308253456</v>
      </c>
      <c r="M514" s="24">
        <f t="shared" si="63"/>
        <v>1558.3977308253454</v>
      </c>
      <c r="N514" s="27">
        <f t="shared" si="65"/>
        <v>1560.9477308253454</v>
      </c>
      <c r="O514" s="25">
        <v>19.3</v>
      </c>
      <c r="P514" s="25">
        <v>100</v>
      </c>
      <c r="Q514" s="25">
        <v>67.9</v>
      </c>
      <c r="Z514" s="31">
        <v>2.894</v>
      </c>
      <c r="AA514" s="53">
        <v>170.009</v>
      </c>
      <c r="AB514" s="53">
        <f t="shared" si="68"/>
        <v>162.02316666666667</v>
      </c>
      <c r="AC514" s="31">
        <v>0.211</v>
      </c>
      <c r="AD514" s="56">
        <v>1.091</v>
      </c>
      <c r="AE514" s="56">
        <f t="shared" si="69"/>
        <v>2.200333333333333</v>
      </c>
      <c r="AF514" s="28">
        <v>10</v>
      </c>
      <c r="AG514" s="27">
        <v>1560.9477308253454</v>
      </c>
    </row>
    <row r="515" spans="1:33" ht="12.75">
      <c r="A515" s="19">
        <f t="shared" si="61"/>
        <v>37095</v>
      </c>
      <c r="B515" s="26">
        <f t="shared" si="66"/>
        <v>204</v>
      </c>
      <c r="C515" s="22">
        <v>0.887152791</v>
      </c>
      <c r="D515" s="63">
        <v>0.887152791</v>
      </c>
      <c r="E515" s="23">
        <v>5053</v>
      </c>
      <c r="F515" s="29">
        <v>0</v>
      </c>
      <c r="G515" s="22">
        <v>39.36712391</v>
      </c>
      <c r="H515" s="22">
        <v>-77.33763792</v>
      </c>
      <c r="I515" s="30">
        <v>882.5</v>
      </c>
      <c r="J515" s="25">
        <f t="shared" si="64"/>
        <v>861.88</v>
      </c>
      <c r="K515" s="24">
        <f t="shared" si="62"/>
        <v>1343.5977308253455</v>
      </c>
      <c r="L515" s="24">
        <f t="shared" si="67"/>
        <v>1563.4977308253456</v>
      </c>
      <c r="M515" s="24">
        <f t="shared" si="63"/>
        <v>1558.3977308253454</v>
      </c>
      <c r="N515" s="27">
        <f t="shared" si="65"/>
        <v>1560.9477308253454</v>
      </c>
      <c r="O515" s="25">
        <v>19.9</v>
      </c>
      <c r="P515" s="25">
        <v>98.6</v>
      </c>
      <c r="Q515" s="25">
        <v>64.9</v>
      </c>
      <c r="R515" s="20">
        <v>-1.04E-06</v>
      </c>
      <c r="S515" s="20">
        <v>5.451E-05</v>
      </c>
      <c r="T515" s="20">
        <v>3.837E-05</v>
      </c>
      <c r="U515" s="20">
        <v>2.431E-05</v>
      </c>
      <c r="V515" s="55">
        <v>821.1</v>
      </c>
      <c r="W515" s="55">
        <v>314</v>
      </c>
      <c r="X515" s="55">
        <v>306.3</v>
      </c>
      <c r="Y515" s="55">
        <v>17.2</v>
      </c>
      <c r="Z515" s="31">
        <v>2.894</v>
      </c>
      <c r="AA515" s="53">
        <v>169.928</v>
      </c>
      <c r="AB515" s="53">
        <f t="shared" si="68"/>
        <v>161.9485</v>
      </c>
      <c r="AC515" s="31">
        <v>0.182</v>
      </c>
      <c r="AD515" s="56">
        <v>1.092</v>
      </c>
      <c r="AE515" s="56">
        <f t="shared" si="69"/>
        <v>1.8308333333333333</v>
      </c>
      <c r="AF515" s="28">
        <v>10</v>
      </c>
      <c r="AG515" s="27">
        <v>1560.9477308253454</v>
      </c>
    </row>
    <row r="516" spans="1:33" ht="12.75">
      <c r="A516" s="19">
        <f t="shared" si="61"/>
        <v>37095</v>
      </c>
      <c r="B516" s="26">
        <f t="shared" si="66"/>
        <v>204</v>
      </c>
      <c r="C516" s="22">
        <v>0.887268543</v>
      </c>
      <c r="D516" s="63">
        <v>0.887268543</v>
      </c>
      <c r="E516" s="23">
        <v>5063</v>
      </c>
      <c r="F516" s="29">
        <v>0</v>
      </c>
      <c r="G516" s="22">
        <v>39.36215987</v>
      </c>
      <c r="H516" s="22">
        <v>-77.33214348</v>
      </c>
      <c r="I516" s="30">
        <v>881.9</v>
      </c>
      <c r="J516" s="25">
        <f t="shared" si="64"/>
        <v>861.28</v>
      </c>
      <c r="K516" s="24">
        <f t="shared" si="62"/>
        <v>1349.3805612352405</v>
      </c>
      <c r="L516" s="24">
        <f t="shared" si="67"/>
        <v>1569.2805612352406</v>
      </c>
      <c r="M516" s="24">
        <f t="shared" si="63"/>
        <v>1564.1805612352405</v>
      </c>
      <c r="N516" s="27">
        <f t="shared" si="65"/>
        <v>1566.7305612352407</v>
      </c>
      <c r="O516" s="25">
        <v>19.1</v>
      </c>
      <c r="P516" s="25">
        <v>100</v>
      </c>
      <c r="Q516" s="25">
        <v>67.4</v>
      </c>
      <c r="Z516" s="31">
        <v>2.873</v>
      </c>
      <c r="AA516" s="53">
        <v>169.855</v>
      </c>
      <c r="AB516" s="53">
        <f t="shared" si="68"/>
        <v>161.874</v>
      </c>
      <c r="AC516" s="31">
        <v>0.171</v>
      </c>
      <c r="AD516" s="56">
        <v>1.092</v>
      </c>
      <c r="AE516" s="56">
        <f t="shared" si="69"/>
        <v>1.461166666666667</v>
      </c>
      <c r="AF516" s="28">
        <v>10</v>
      </c>
      <c r="AG516" s="27">
        <v>1566.7305612352407</v>
      </c>
    </row>
    <row r="517" spans="1:33" ht="12.75">
      <c r="A517" s="19">
        <f t="shared" si="61"/>
        <v>37095</v>
      </c>
      <c r="B517" s="26">
        <f t="shared" si="66"/>
        <v>204</v>
      </c>
      <c r="C517" s="22">
        <v>0.887384236</v>
      </c>
      <c r="D517" s="63">
        <v>0.887384236</v>
      </c>
      <c r="E517" s="23">
        <v>5073</v>
      </c>
      <c r="F517" s="29">
        <v>0</v>
      </c>
      <c r="G517" s="22">
        <v>39.35713184</v>
      </c>
      <c r="H517" s="22">
        <v>-77.32661796</v>
      </c>
      <c r="I517" s="30">
        <v>882.5</v>
      </c>
      <c r="J517" s="25">
        <f t="shared" si="64"/>
        <v>861.88</v>
      </c>
      <c r="K517" s="24">
        <f t="shared" si="62"/>
        <v>1343.5977308253455</v>
      </c>
      <c r="L517" s="24">
        <f t="shared" si="67"/>
        <v>1563.4977308253456</v>
      </c>
      <c r="M517" s="24">
        <f t="shared" si="63"/>
        <v>1558.3977308253454</v>
      </c>
      <c r="N517" s="27">
        <f t="shared" si="65"/>
        <v>1560.9477308253454</v>
      </c>
      <c r="O517" s="25">
        <v>19.4</v>
      </c>
      <c r="P517" s="25">
        <v>100</v>
      </c>
      <c r="Q517" s="25">
        <v>62.9</v>
      </c>
      <c r="Z517" s="31">
        <v>2.934</v>
      </c>
      <c r="AA517" s="53">
        <v>169.789</v>
      </c>
      <c r="AB517" s="53">
        <f t="shared" si="68"/>
        <v>169.9685</v>
      </c>
      <c r="AC517" s="31">
        <v>0.192</v>
      </c>
      <c r="AD517" s="56">
        <v>1.092</v>
      </c>
      <c r="AE517" s="56">
        <f t="shared" si="69"/>
        <v>1.2765000000000002</v>
      </c>
      <c r="AF517" s="28">
        <v>10</v>
      </c>
      <c r="AG517" s="27">
        <v>1560.9477308253454</v>
      </c>
    </row>
    <row r="518" spans="1:33" ht="12.75">
      <c r="A518" s="19">
        <f t="shared" si="61"/>
        <v>37095</v>
      </c>
      <c r="B518" s="26">
        <f t="shared" si="66"/>
        <v>204</v>
      </c>
      <c r="C518" s="22">
        <v>0.887499988</v>
      </c>
      <c r="D518" s="63">
        <v>0.887499988</v>
      </c>
      <c r="E518" s="23">
        <v>5083</v>
      </c>
      <c r="F518" s="29">
        <v>0</v>
      </c>
      <c r="G518" s="22">
        <v>39.35213919</v>
      </c>
      <c r="H518" s="22">
        <v>-77.3210955</v>
      </c>
      <c r="I518" s="30">
        <v>883.6</v>
      </c>
      <c r="J518" s="25">
        <f t="shared" si="64"/>
        <v>862.98</v>
      </c>
      <c r="K518" s="24">
        <f t="shared" si="62"/>
        <v>1333.006323119766</v>
      </c>
      <c r="L518" s="24">
        <f t="shared" si="67"/>
        <v>1552.906323119766</v>
      </c>
      <c r="M518" s="24">
        <f t="shared" si="63"/>
        <v>1547.806323119766</v>
      </c>
      <c r="N518" s="27">
        <f t="shared" si="65"/>
        <v>1550.3563231197659</v>
      </c>
      <c r="O518" s="25">
        <v>19.5</v>
      </c>
      <c r="P518" s="25">
        <v>100</v>
      </c>
      <c r="Q518" s="25">
        <v>65.4</v>
      </c>
      <c r="S518" s="20">
        <v>5.308E-05</v>
      </c>
      <c r="T518" s="20">
        <v>3.797E-05</v>
      </c>
      <c r="U518" s="20">
        <v>2.54E-05</v>
      </c>
      <c r="V518" s="55">
        <v>820.5</v>
      </c>
      <c r="W518" s="55">
        <v>313.9</v>
      </c>
      <c r="X518" s="55">
        <v>306.3</v>
      </c>
      <c r="Y518" s="55">
        <v>17.4</v>
      </c>
      <c r="Z518" s="31">
        <v>2.894</v>
      </c>
      <c r="AA518" s="53">
        <v>169.716</v>
      </c>
      <c r="AB518" s="53">
        <f t="shared" si="68"/>
        <v>169.8965</v>
      </c>
      <c r="AC518" s="31">
        <v>0.181</v>
      </c>
      <c r="AD518" s="56">
        <v>1.093</v>
      </c>
      <c r="AE518" s="56">
        <f t="shared" si="69"/>
        <v>1.0918333333333334</v>
      </c>
      <c r="AF518" s="28">
        <v>10</v>
      </c>
      <c r="AG518" s="27">
        <v>1550.3563231197659</v>
      </c>
    </row>
    <row r="519" spans="1:33" ht="12.75">
      <c r="A519" s="19">
        <f t="shared" si="61"/>
        <v>37095</v>
      </c>
      <c r="B519" s="26">
        <f t="shared" si="66"/>
        <v>204</v>
      </c>
      <c r="C519" s="22">
        <v>0.88761574</v>
      </c>
      <c r="D519" s="63">
        <v>0.88761574</v>
      </c>
      <c r="E519" s="23">
        <v>5093</v>
      </c>
      <c r="F519" s="29">
        <v>0</v>
      </c>
      <c r="G519" s="22">
        <v>39.34713948</v>
      </c>
      <c r="H519" s="22">
        <v>-77.31547237</v>
      </c>
      <c r="I519" s="30">
        <v>884.2</v>
      </c>
      <c r="J519" s="25">
        <f t="shared" si="64"/>
        <v>863.58</v>
      </c>
      <c r="K519" s="24">
        <f t="shared" si="62"/>
        <v>1327.2348804548544</v>
      </c>
      <c r="L519" s="24">
        <f t="shared" si="67"/>
        <v>1547.1348804548545</v>
      </c>
      <c r="M519" s="24">
        <f t="shared" si="63"/>
        <v>1542.0348804548544</v>
      </c>
      <c r="N519" s="27">
        <f t="shared" si="65"/>
        <v>1544.5848804548546</v>
      </c>
      <c r="O519" s="25">
        <v>19</v>
      </c>
      <c r="P519" s="25">
        <v>100</v>
      </c>
      <c r="Q519" s="25">
        <v>66.9</v>
      </c>
      <c r="Z519" s="31">
        <v>3.011</v>
      </c>
      <c r="AA519" s="53">
        <v>218.635</v>
      </c>
      <c r="AB519" s="53">
        <f t="shared" si="68"/>
        <v>177.98866666666666</v>
      </c>
      <c r="AC519" s="31">
        <v>0.152</v>
      </c>
      <c r="AD519" s="56">
        <v>1.093</v>
      </c>
      <c r="AE519" s="56">
        <f t="shared" si="69"/>
        <v>1.0921666666666667</v>
      </c>
      <c r="AF519" s="28">
        <v>10</v>
      </c>
      <c r="AG519" s="27">
        <v>1544.5848804548546</v>
      </c>
    </row>
    <row r="520" spans="1:33" ht="12.75">
      <c r="A520" s="19">
        <f t="shared" si="61"/>
        <v>37095</v>
      </c>
      <c r="B520" s="26">
        <f t="shared" si="66"/>
        <v>204</v>
      </c>
      <c r="C520" s="22">
        <v>0.887731493</v>
      </c>
      <c r="D520" s="63">
        <v>0.887731493</v>
      </c>
      <c r="E520" s="23">
        <v>5103</v>
      </c>
      <c r="F520" s="29">
        <v>0</v>
      </c>
      <c r="G520" s="22">
        <v>39.34214896</v>
      </c>
      <c r="H520" s="22">
        <v>-77.30979689</v>
      </c>
      <c r="I520" s="30">
        <v>884.1</v>
      </c>
      <c r="J520" s="25">
        <f t="shared" si="64"/>
        <v>863.48</v>
      </c>
      <c r="K520" s="24">
        <f t="shared" si="62"/>
        <v>1328.1965090469441</v>
      </c>
      <c r="L520" s="24">
        <f t="shared" si="67"/>
        <v>1548.0965090469442</v>
      </c>
      <c r="M520" s="24">
        <f t="shared" si="63"/>
        <v>1542.996509046944</v>
      </c>
      <c r="N520" s="27">
        <f t="shared" si="65"/>
        <v>1545.5465090469443</v>
      </c>
      <c r="O520" s="25">
        <v>19.3</v>
      </c>
      <c r="P520" s="25">
        <v>100</v>
      </c>
      <c r="Q520" s="25">
        <v>66.3</v>
      </c>
      <c r="Z520" s="31">
        <v>2.894</v>
      </c>
      <c r="AA520" s="53">
        <v>169.569</v>
      </c>
      <c r="AB520" s="53">
        <f t="shared" si="68"/>
        <v>177.91533333333334</v>
      </c>
      <c r="AC520" s="31">
        <v>0.131</v>
      </c>
      <c r="AD520" s="56">
        <v>-0.017</v>
      </c>
      <c r="AE520" s="56">
        <f t="shared" si="69"/>
        <v>0.9074999999999999</v>
      </c>
      <c r="AF520" s="28">
        <v>10</v>
      </c>
      <c r="AG520" s="27">
        <v>1545.5465090469443</v>
      </c>
    </row>
    <row r="521" spans="1:33" ht="12.75">
      <c r="A521" s="19">
        <f aca="true" t="shared" si="70" ref="A521:A584">A522</f>
        <v>37095</v>
      </c>
      <c r="B521" s="26">
        <f t="shared" si="66"/>
        <v>204</v>
      </c>
      <c r="C521" s="22">
        <v>0.887847245</v>
      </c>
      <c r="D521" s="63">
        <v>0.887847245</v>
      </c>
      <c r="E521" s="23">
        <v>5113</v>
      </c>
      <c r="F521" s="29">
        <v>0</v>
      </c>
      <c r="G521" s="22">
        <v>39.33708725</v>
      </c>
      <c r="H521" s="22">
        <v>-77.30400822</v>
      </c>
      <c r="I521" s="30">
        <v>884.6</v>
      </c>
      <c r="J521" s="25">
        <f t="shared" si="64"/>
        <v>863.98</v>
      </c>
      <c r="K521" s="24">
        <f aca="true" t="shared" si="71" ref="K521:K584">(8303.951372*(LN(1013.25/J521)))</f>
        <v>1323.3894793016002</v>
      </c>
      <c r="L521" s="24">
        <f t="shared" si="67"/>
        <v>1543.2894793016003</v>
      </c>
      <c r="M521" s="24">
        <f aca="true" t="shared" si="72" ref="M521:M584">K521+214.8</f>
        <v>1538.1894793016002</v>
      </c>
      <c r="N521" s="27">
        <f t="shared" si="65"/>
        <v>1540.7394793016</v>
      </c>
      <c r="O521" s="25">
        <v>19.5</v>
      </c>
      <c r="P521" s="25">
        <v>100</v>
      </c>
      <c r="Q521" s="25">
        <v>67.8</v>
      </c>
      <c r="R521" s="20">
        <v>1.68E-05</v>
      </c>
      <c r="S521" s="20">
        <v>5.152E-05</v>
      </c>
      <c r="T521" s="20">
        <v>3.524E-05</v>
      </c>
      <c r="U521" s="20">
        <v>2.094E-05</v>
      </c>
      <c r="V521" s="55">
        <v>822</v>
      </c>
      <c r="W521" s="55">
        <v>313.9</v>
      </c>
      <c r="X521" s="55">
        <v>306.3</v>
      </c>
      <c r="Y521" s="55">
        <v>16.5</v>
      </c>
      <c r="Z521" s="31">
        <v>2.833</v>
      </c>
      <c r="AA521" s="53">
        <v>120.496</v>
      </c>
      <c r="AB521" s="53">
        <f t="shared" si="68"/>
        <v>169.67666666666665</v>
      </c>
      <c r="AC521" s="31">
        <v>0.181</v>
      </c>
      <c r="AD521" s="56">
        <v>1.094</v>
      </c>
      <c r="AE521" s="56">
        <f t="shared" si="69"/>
        <v>0.9078333333333334</v>
      </c>
      <c r="AF521" s="28">
        <v>10</v>
      </c>
      <c r="AG521" s="27">
        <v>1540.7394793016</v>
      </c>
    </row>
    <row r="522" spans="1:33" ht="12.75">
      <c r="A522" s="19">
        <f t="shared" si="70"/>
        <v>37095</v>
      </c>
      <c r="B522" s="26">
        <f t="shared" si="66"/>
        <v>204</v>
      </c>
      <c r="C522" s="22">
        <v>0.887962937</v>
      </c>
      <c r="D522" s="63">
        <v>0.887962937</v>
      </c>
      <c r="E522" s="23">
        <v>5123</v>
      </c>
      <c r="F522" s="29">
        <v>0</v>
      </c>
      <c r="G522" s="22">
        <v>39.33206208</v>
      </c>
      <c r="H522" s="22">
        <v>-77.29819721</v>
      </c>
      <c r="I522" s="30">
        <v>884.3</v>
      </c>
      <c r="J522" s="25">
        <f aca="true" t="shared" si="73" ref="J522:J585">I522-20.62</f>
        <v>863.68</v>
      </c>
      <c r="K522" s="24">
        <f t="shared" si="71"/>
        <v>1326.2733632100535</v>
      </c>
      <c r="L522" s="24">
        <f t="shared" si="67"/>
        <v>1546.1733632100536</v>
      </c>
      <c r="M522" s="24">
        <f t="shared" si="72"/>
        <v>1541.0733632100535</v>
      </c>
      <c r="N522" s="27">
        <f aca="true" t="shared" si="74" ref="N522:N585">AVERAGE(L522:M522)</f>
        <v>1543.6233632100534</v>
      </c>
      <c r="O522" s="25">
        <v>19.3</v>
      </c>
      <c r="P522" s="25">
        <v>100</v>
      </c>
      <c r="Q522" s="25">
        <v>68.8</v>
      </c>
      <c r="Z522" s="31">
        <v>2.971</v>
      </c>
      <c r="AA522" s="53">
        <v>218.415</v>
      </c>
      <c r="AB522" s="53">
        <f t="shared" si="68"/>
        <v>177.76999999999998</v>
      </c>
      <c r="AC522" s="31">
        <v>0.161</v>
      </c>
      <c r="AD522" s="56">
        <v>1.094</v>
      </c>
      <c r="AE522" s="56">
        <f t="shared" si="69"/>
        <v>0.9081666666666668</v>
      </c>
      <c r="AF522" s="28">
        <v>10</v>
      </c>
      <c r="AG522" s="27">
        <v>1543.6233632100534</v>
      </c>
    </row>
    <row r="523" spans="1:33" ht="12.75">
      <c r="A523" s="19">
        <f t="shared" si="70"/>
        <v>37095</v>
      </c>
      <c r="B523" s="26">
        <f aca="true" t="shared" si="75" ref="B523:B586">B522</f>
        <v>204</v>
      </c>
      <c r="C523" s="22">
        <v>0.88807869</v>
      </c>
      <c r="D523" s="63">
        <v>0.88807869</v>
      </c>
      <c r="E523" s="23">
        <v>5133</v>
      </c>
      <c r="F523" s="29">
        <v>0</v>
      </c>
      <c r="G523" s="22">
        <v>39.32701274</v>
      </c>
      <c r="H523" s="22">
        <v>-77.29242654</v>
      </c>
      <c r="I523" s="30">
        <v>884.1</v>
      </c>
      <c r="J523" s="25">
        <f t="shared" si="73"/>
        <v>863.48</v>
      </c>
      <c r="K523" s="24">
        <f t="shared" si="71"/>
        <v>1328.1965090469441</v>
      </c>
      <c r="L523" s="24">
        <f aca="true" t="shared" si="76" ref="L523:L586">K523+219.9</f>
        <v>1548.0965090469442</v>
      </c>
      <c r="M523" s="24">
        <f t="shared" si="72"/>
        <v>1542.996509046944</v>
      </c>
      <c r="N523" s="27">
        <f t="shared" si="74"/>
        <v>1545.5465090469443</v>
      </c>
      <c r="O523" s="25">
        <v>19.4</v>
      </c>
      <c r="P523" s="25">
        <v>100</v>
      </c>
      <c r="Q523" s="25">
        <v>66.9</v>
      </c>
      <c r="Z523" s="31">
        <v>2.914</v>
      </c>
      <c r="AA523" s="53">
        <v>169.342</v>
      </c>
      <c r="AB523" s="53">
        <f t="shared" si="68"/>
        <v>177.6955</v>
      </c>
      <c r="AC523" s="31">
        <v>0.141</v>
      </c>
      <c r="AD523" s="56">
        <v>-0.016</v>
      </c>
      <c r="AE523" s="56">
        <f t="shared" si="69"/>
        <v>0.7235</v>
      </c>
      <c r="AF523" s="28">
        <v>10</v>
      </c>
      <c r="AG523" s="27">
        <v>1545.5465090469443</v>
      </c>
    </row>
    <row r="524" spans="1:33" ht="12.75">
      <c r="A524" s="19">
        <f t="shared" si="70"/>
        <v>37095</v>
      </c>
      <c r="B524" s="26">
        <f t="shared" si="75"/>
        <v>204</v>
      </c>
      <c r="C524" s="22">
        <v>0.888194442</v>
      </c>
      <c r="D524" s="63">
        <v>0.888194442</v>
      </c>
      <c r="E524" s="23">
        <v>5143</v>
      </c>
      <c r="F524" s="29">
        <v>0</v>
      </c>
      <c r="G524" s="22">
        <v>39.32203343</v>
      </c>
      <c r="H524" s="22">
        <v>-77.28667796</v>
      </c>
      <c r="I524" s="30">
        <v>883.7</v>
      </c>
      <c r="J524" s="25">
        <f t="shared" si="73"/>
        <v>863.08</v>
      </c>
      <c r="K524" s="24">
        <f t="shared" si="71"/>
        <v>1332.0441374041704</v>
      </c>
      <c r="L524" s="24">
        <f t="shared" si="76"/>
        <v>1551.9441374041705</v>
      </c>
      <c r="M524" s="24">
        <f t="shared" si="72"/>
        <v>1546.8441374041704</v>
      </c>
      <c r="N524" s="27">
        <f t="shared" si="74"/>
        <v>1549.3941374041706</v>
      </c>
      <c r="O524" s="25">
        <v>19.3</v>
      </c>
      <c r="P524" s="25">
        <v>100</v>
      </c>
      <c r="Q524" s="25">
        <v>69.9</v>
      </c>
      <c r="S524" s="20">
        <v>6.221E-05</v>
      </c>
      <c r="T524" s="20">
        <v>4.575E-05</v>
      </c>
      <c r="U524" s="20">
        <v>3.155E-05</v>
      </c>
      <c r="V524" s="55">
        <v>822.5</v>
      </c>
      <c r="W524" s="55">
        <v>313.9</v>
      </c>
      <c r="X524" s="55">
        <v>306.2</v>
      </c>
      <c r="Y524" s="55">
        <v>17.4</v>
      </c>
      <c r="Z524" s="31">
        <v>2.971</v>
      </c>
      <c r="AA524" s="53">
        <v>218.276</v>
      </c>
      <c r="AB524" s="53">
        <f t="shared" si="68"/>
        <v>185.78883333333332</v>
      </c>
      <c r="AC524" s="31">
        <v>0.162</v>
      </c>
      <c r="AD524" s="56">
        <v>1.095</v>
      </c>
      <c r="AE524" s="56">
        <f t="shared" si="69"/>
        <v>0.7238333333333333</v>
      </c>
      <c r="AF524" s="28">
        <v>10</v>
      </c>
      <c r="AG524" s="27">
        <v>1549.3941374041706</v>
      </c>
    </row>
    <row r="525" spans="1:33" ht="12.75">
      <c r="A525" s="19">
        <f t="shared" si="70"/>
        <v>37095</v>
      </c>
      <c r="B525" s="26">
        <f t="shared" si="75"/>
        <v>204</v>
      </c>
      <c r="C525" s="22">
        <v>0.888310194</v>
      </c>
      <c r="D525" s="63">
        <v>0.888310194</v>
      </c>
      <c r="E525" s="23">
        <v>5153</v>
      </c>
      <c r="F525" s="29">
        <v>0</v>
      </c>
      <c r="G525" s="22">
        <v>39.31707572</v>
      </c>
      <c r="H525" s="22">
        <v>-77.28087948</v>
      </c>
      <c r="I525" s="30">
        <v>883.9</v>
      </c>
      <c r="J525" s="25">
        <f t="shared" si="73"/>
        <v>863.28</v>
      </c>
      <c r="K525" s="24">
        <f t="shared" si="71"/>
        <v>1330.120100376171</v>
      </c>
      <c r="L525" s="24">
        <f t="shared" si="76"/>
        <v>1550.020100376171</v>
      </c>
      <c r="M525" s="24">
        <f t="shared" si="72"/>
        <v>1544.920100376171</v>
      </c>
      <c r="N525" s="27">
        <f t="shared" si="74"/>
        <v>1547.470100376171</v>
      </c>
      <c r="O525" s="25">
        <v>19.6</v>
      </c>
      <c r="P525" s="25">
        <v>100</v>
      </c>
      <c r="Q525" s="25">
        <v>68.3</v>
      </c>
      <c r="Z525" s="31">
        <v>2.884</v>
      </c>
      <c r="AA525" s="53">
        <v>169.203</v>
      </c>
      <c r="AB525" s="53">
        <f t="shared" si="68"/>
        <v>177.55016666666666</v>
      </c>
      <c r="AC525" s="31">
        <v>0.161</v>
      </c>
      <c r="AD525" s="56">
        <v>1.095</v>
      </c>
      <c r="AE525" s="56">
        <f t="shared" si="69"/>
        <v>0.7241666666666666</v>
      </c>
      <c r="AF525" s="28">
        <v>10</v>
      </c>
      <c r="AG525" s="27">
        <v>1547.470100376171</v>
      </c>
    </row>
    <row r="526" spans="1:33" ht="12.75">
      <c r="A526" s="19">
        <f t="shared" si="70"/>
        <v>37095</v>
      </c>
      <c r="B526" s="26">
        <f t="shared" si="75"/>
        <v>204</v>
      </c>
      <c r="C526" s="22">
        <v>0.888425946</v>
      </c>
      <c r="D526" s="63">
        <v>0.888425946</v>
      </c>
      <c r="E526" s="23">
        <v>5163</v>
      </c>
      <c r="F526" s="29">
        <v>0</v>
      </c>
      <c r="G526" s="22">
        <v>39.3121166</v>
      </c>
      <c r="H526" s="22">
        <v>-77.27517027</v>
      </c>
      <c r="I526" s="30">
        <v>884.6</v>
      </c>
      <c r="J526" s="25">
        <f t="shared" si="73"/>
        <v>863.98</v>
      </c>
      <c r="K526" s="24">
        <f t="shared" si="71"/>
        <v>1323.3894793016002</v>
      </c>
      <c r="L526" s="24">
        <f t="shared" si="76"/>
        <v>1543.2894793016003</v>
      </c>
      <c r="M526" s="24">
        <f t="shared" si="72"/>
        <v>1538.1894793016002</v>
      </c>
      <c r="N526" s="27">
        <f t="shared" si="74"/>
        <v>1540.7394793016</v>
      </c>
      <c r="O526" s="25">
        <v>19.3</v>
      </c>
      <c r="P526" s="25">
        <v>100</v>
      </c>
      <c r="Q526" s="25">
        <v>70.7</v>
      </c>
      <c r="Z526" s="31">
        <v>2.933</v>
      </c>
      <c r="AA526" s="53">
        <v>169.122</v>
      </c>
      <c r="AB526" s="53">
        <f t="shared" si="68"/>
        <v>177.47566666666668</v>
      </c>
      <c r="AC526" s="31">
        <v>0.15</v>
      </c>
      <c r="AD526" s="56">
        <v>1.095</v>
      </c>
      <c r="AE526" s="56">
        <f t="shared" si="69"/>
        <v>0.9095</v>
      </c>
      <c r="AF526" s="28">
        <v>10</v>
      </c>
      <c r="AG526" s="27">
        <v>1540.7394793016</v>
      </c>
    </row>
    <row r="527" spans="1:33" ht="12.75">
      <c r="A527" s="19">
        <f t="shared" si="70"/>
        <v>37095</v>
      </c>
      <c r="B527" s="26">
        <f t="shared" si="75"/>
        <v>204</v>
      </c>
      <c r="C527" s="22">
        <v>0.888541639</v>
      </c>
      <c r="D527" s="63">
        <v>0.888541639</v>
      </c>
      <c r="E527" s="23">
        <v>5173</v>
      </c>
      <c r="F527" s="29">
        <v>0</v>
      </c>
      <c r="G527" s="22">
        <v>39.30713113</v>
      </c>
      <c r="H527" s="22">
        <v>-77.26954692</v>
      </c>
      <c r="I527" s="30">
        <v>886</v>
      </c>
      <c r="J527" s="25">
        <f t="shared" si="73"/>
        <v>865.38</v>
      </c>
      <c r="K527" s="24">
        <f t="shared" si="71"/>
        <v>1309.9445812347215</v>
      </c>
      <c r="L527" s="24">
        <f t="shared" si="76"/>
        <v>1529.8445812347215</v>
      </c>
      <c r="M527" s="24">
        <f t="shared" si="72"/>
        <v>1524.7445812347214</v>
      </c>
      <c r="N527" s="27">
        <f t="shared" si="74"/>
        <v>1527.2945812347216</v>
      </c>
      <c r="O527" s="25">
        <v>19.7</v>
      </c>
      <c r="P527" s="25">
        <v>100</v>
      </c>
      <c r="Q527" s="25">
        <v>70.4</v>
      </c>
      <c r="R527" s="20">
        <v>1.58E-06</v>
      </c>
      <c r="S527" s="20">
        <v>6.232E-05</v>
      </c>
      <c r="T527" s="20">
        <v>4.386E-05</v>
      </c>
      <c r="U527" s="20">
        <v>2.656E-05</v>
      </c>
      <c r="V527" s="55">
        <v>822.4</v>
      </c>
      <c r="W527" s="55">
        <v>313.9</v>
      </c>
      <c r="X527" s="55">
        <v>306.2</v>
      </c>
      <c r="Y527" s="55">
        <v>17.6</v>
      </c>
      <c r="Z527" s="31">
        <v>2.903</v>
      </c>
      <c r="AA527" s="53">
        <v>169.049</v>
      </c>
      <c r="AB527" s="53">
        <f t="shared" si="68"/>
        <v>185.5678333333333</v>
      </c>
      <c r="AC527" s="31">
        <v>0.201</v>
      </c>
      <c r="AD527" s="56">
        <v>1.096</v>
      </c>
      <c r="AE527" s="56">
        <f t="shared" si="69"/>
        <v>0.9098333333333333</v>
      </c>
      <c r="AF527" s="28">
        <v>10</v>
      </c>
      <c r="AG527" s="27">
        <v>1527.2945812347216</v>
      </c>
    </row>
    <row r="528" spans="1:33" ht="12.75">
      <c r="A528" s="19">
        <f t="shared" si="70"/>
        <v>37095</v>
      </c>
      <c r="B528" s="26">
        <f t="shared" si="75"/>
        <v>204</v>
      </c>
      <c r="C528" s="22">
        <v>0.888657391</v>
      </c>
      <c r="D528" s="63">
        <v>0.888657391</v>
      </c>
      <c r="E528" s="23">
        <v>5183</v>
      </c>
      <c r="F528" s="29">
        <v>0</v>
      </c>
      <c r="G528" s="22">
        <v>39.3021586</v>
      </c>
      <c r="H528" s="22">
        <v>-77.26399427</v>
      </c>
      <c r="I528" s="30">
        <v>886.3</v>
      </c>
      <c r="J528" s="25">
        <f t="shared" si="73"/>
        <v>865.68</v>
      </c>
      <c r="K528" s="24">
        <f t="shared" si="71"/>
        <v>1307.0663616045072</v>
      </c>
      <c r="L528" s="24">
        <f t="shared" si="76"/>
        <v>1526.9663616045073</v>
      </c>
      <c r="M528" s="24">
        <f t="shared" si="72"/>
        <v>1521.8663616045071</v>
      </c>
      <c r="N528" s="27">
        <f t="shared" si="74"/>
        <v>1524.416361604507</v>
      </c>
      <c r="O528" s="25">
        <v>19.8</v>
      </c>
      <c r="P528" s="25">
        <v>100</v>
      </c>
      <c r="Q528" s="25">
        <v>72.3</v>
      </c>
      <c r="Z528" s="31">
        <v>2.903</v>
      </c>
      <c r="AA528" s="53">
        <v>168.983</v>
      </c>
      <c r="AB528" s="53">
        <f t="shared" si="68"/>
        <v>177.32916666666665</v>
      </c>
      <c r="AC528" s="31">
        <v>0.161</v>
      </c>
      <c r="AD528" s="56">
        <v>1.096</v>
      </c>
      <c r="AE528" s="56">
        <f t="shared" si="69"/>
        <v>0.9101666666666667</v>
      </c>
      <c r="AF528" s="28">
        <v>10</v>
      </c>
      <c r="AG528" s="27">
        <v>1524.416361604507</v>
      </c>
    </row>
    <row r="529" spans="1:33" ht="12.75">
      <c r="A529" s="19">
        <f t="shared" si="70"/>
        <v>37095</v>
      </c>
      <c r="B529" s="26">
        <f t="shared" si="75"/>
        <v>204</v>
      </c>
      <c r="C529" s="22">
        <v>0.888773143</v>
      </c>
      <c r="D529" s="63">
        <v>0.888773143</v>
      </c>
      <c r="E529" s="23">
        <v>5193</v>
      </c>
      <c r="F529" s="29">
        <v>0</v>
      </c>
      <c r="G529" s="22">
        <v>39.29707913</v>
      </c>
      <c r="H529" s="22">
        <v>-77.25836256</v>
      </c>
      <c r="I529" s="30">
        <v>885.6</v>
      </c>
      <c r="J529" s="25">
        <f t="shared" si="73"/>
        <v>864.98</v>
      </c>
      <c r="K529" s="24">
        <f t="shared" si="71"/>
        <v>1313.783759911952</v>
      </c>
      <c r="L529" s="24">
        <f t="shared" si="76"/>
        <v>1533.6837599119522</v>
      </c>
      <c r="M529" s="24">
        <f t="shared" si="72"/>
        <v>1528.583759911952</v>
      </c>
      <c r="N529" s="27">
        <f t="shared" si="74"/>
        <v>1531.133759911952</v>
      </c>
      <c r="O529" s="25">
        <v>19.8</v>
      </c>
      <c r="P529" s="25">
        <v>100</v>
      </c>
      <c r="Q529" s="25">
        <v>72.8</v>
      </c>
      <c r="Z529" s="31">
        <v>2.904</v>
      </c>
      <c r="AA529" s="53">
        <v>168.909</v>
      </c>
      <c r="AB529" s="53">
        <f t="shared" si="68"/>
        <v>177.25699999999998</v>
      </c>
      <c r="AC529" s="31">
        <v>0.161</v>
      </c>
      <c r="AD529" s="56">
        <v>1.096</v>
      </c>
      <c r="AE529" s="56">
        <f t="shared" si="69"/>
        <v>1.0955000000000001</v>
      </c>
      <c r="AF529" s="28">
        <v>10</v>
      </c>
      <c r="AG529" s="27">
        <v>1531.133759911952</v>
      </c>
    </row>
    <row r="530" spans="1:33" ht="12.75">
      <c r="A530" s="19">
        <f t="shared" si="70"/>
        <v>37095</v>
      </c>
      <c r="B530" s="26">
        <f t="shared" si="75"/>
        <v>204</v>
      </c>
      <c r="C530" s="22">
        <v>0.888888896</v>
      </c>
      <c r="D530" s="63">
        <v>0.888888896</v>
      </c>
      <c r="E530" s="23">
        <v>5203</v>
      </c>
      <c r="F530" s="29">
        <v>0</v>
      </c>
      <c r="G530" s="22">
        <v>39.29190089</v>
      </c>
      <c r="H530" s="22">
        <v>-77.25267447</v>
      </c>
      <c r="I530" s="30">
        <v>885.6</v>
      </c>
      <c r="J530" s="25">
        <f t="shared" si="73"/>
        <v>864.98</v>
      </c>
      <c r="K530" s="24">
        <f t="shared" si="71"/>
        <v>1313.783759911952</v>
      </c>
      <c r="L530" s="24">
        <f t="shared" si="76"/>
        <v>1533.6837599119522</v>
      </c>
      <c r="M530" s="24">
        <f t="shared" si="72"/>
        <v>1528.583759911952</v>
      </c>
      <c r="N530" s="27">
        <f t="shared" si="74"/>
        <v>1531.133759911952</v>
      </c>
      <c r="O530" s="25">
        <v>19.2</v>
      </c>
      <c r="P530" s="25">
        <v>100</v>
      </c>
      <c r="Q530" s="25">
        <v>73.9</v>
      </c>
      <c r="S530" s="20">
        <v>6.226E-05</v>
      </c>
      <c r="T530" s="20">
        <v>4.192E-05</v>
      </c>
      <c r="U530" s="20">
        <v>2.607E-05</v>
      </c>
      <c r="V530" s="55">
        <v>824</v>
      </c>
      <c r="W530" s="55">
        <v>313.9</v>
      </c>
      <c r="X530" s="55">
        <v>306.1</v>
      </c>
      <c r="Y530" s="55">
        <v>17.2</v>
      </c>
      <c r="Z530" s="31">
        <v>2.934</v>
      </c>
      <c r="AA530" s="53">
        <v>168.829</v>
      </c>
      <c r="AB530" s="53">
        <f t="shared" si="68"/>
        <v>169.01583333333335</v>
      </c>
      <c r="AC530" s="31">
        <v>0.162</v>
      </c>
      <c r="AD530" s="56">
        <v>1.097</v>
      </c>
      <c r="AE530" s="56">
        <f t="shared" si="69"/>
        <v>1.0958333333333332</v>
      </c>
      <c r="AF530" s="28">
        <v>10</v>
      </c>
      <c r="AG530" s="27">
        <v>1531.133759911952</v>
      </c>
    </row>
    <row r="531" spans="1:33" ht="12.75">
      <c r="A531" s="19">
        <f t="shared" si="70"/>
        <v>37095</v>
      </c>
      <c r="B531" s="26">
        <f t="shared" si="75"/>
        <v>204</v>
      </c>
      <c r="C531" s="22">
        <v>0.889004648</v>
      </c>
      <c r="D531" s="63">
        <v>0.889004648</v>
      </c>
      <c r="E531" s="23">
        <v>5213</v>
      </c>
      <c r="F531" s="29">
        <v>0</v>
      </c>
      <c r="G531" s="22">
        <v>39.28685188</v>
      </c>
      <c r="H531" s="22">
        <v>-77.24704386</v>
      </c>
      <c r="I531" s="30">
        <v>886.1</v>
      </c>
      <c r="J531" s="25">
        <f t="shared" si="73"/>
        <v>865.48</v>
      </c>
      <c r="K531" s="24">
        <f t="shared" si="71"/>
        <v>1308.9850638409132</v>
      </c>
      <c r="L531" s="24">
        <f t="shared" si="76"/>
        <v>1528.8850638409133</v>
      </c>
      <c r="M531" s="24">
        <f t="shared" si="72"/>
        <v>1523.7850638409132</v>
      </c>
      <c r="N531" s="27">
        <f t="shared" si="74"/>
        <v>1526.3350638409133</v>
      </c>
      <c r="O531" s="25">
        <v>19.3</v>
      </c>
      <c r="P531" s="25">
        <v>100</v>
      </c>
      <c r="Q531" s="25">
        <v>73.9</v>
      </c>
      <c r="Z531" s="31">
        <v>2.962</v>
      </c>
      <c r="AA531" s="53">
        <v>217.755</v>
      </c>
      <c r="AB531" s="53">
        <f t="shared" si="68"/>
        <v>177.10783333333333</v>
      </c>
      <c r="AC531" s="31">
        <v>0.142</v>
      </c>
      <c r="AD531" s="56">
        <v>-0.013</v>
      </c>
      <c r="AE531" s="56">
        <f t="shared" si="69"/>
        <v>0.9111666666666668</v>
      </c>
      <c r="AF531" s="28">
        <v>10</v>
      </c>
      <c r="AG531" s="27">
        <v>1526.3350638409133</v>
      </c>
    </row>
    <row r="532" spans="1:33" ht="12.75">
      <c r="A532" s="19">
        <f t="shared" si="70"/>
        <v>37095</v>
      </c>
      <c r="B532" s="26">
        <f t="shared" si="75"/>
        <v>204</v>
      </c>
      <c r="C532" s="22">
        <v>0.8891204</v>
      </c>
      <c r="D532" s="63">
        <v>0.8891204</v>
      </c>
      <c r="E532" s="23">
        <v>5223</v>
      </c>
      <c r="F532" s="29">
        <v>0</v>
      </c>
      <c r="G532" s="22">
        <v>39.28190968</v>
      </c>
      <c r="H532" s="22">
        <v>-77.24155904</v>
      </c>
      <c r="I532" s="30">
        <v>887.5</v>
      </c>
      <c r="J532" s="25">
        <f t="shared" si="73"/>
        <v>866.88</v>
      </c>
      <c r="K532" s="24">
        <f t="shared" si="71"/>
        <v>1295.563448874417</v>
      </c>
      <c r="L532" s="24">
        <f t="shared" si="76"/>
        <v>1515.463448874417</v>
      </c>
      <c r="M532" s="24">
        <f t="shared" si="72"/>
        <v>1510.363448874417</v>
      </c>
      <c r="N532" s="27">
        <f t="shared" si="74"/>
        <v>1512.913448874417</v>
      </c>
      <c r="O532" s="25">
        <v>19.7</v>
      </c>
      <c r="P532" s="25">
        <v>100</v>
      </c>
      <c r="Q532" s="25">
        <v>80.4</v>
      </c>
      <c r="Z532" s="31">
        <v>2.961</v>
      </c>
      <c r="AA532" s="53">
        <v>217.689</v>
      </c>
      <c r="AB532" s="53">
        <f t="shared" si="68"/>
        <v>185.2023333333333</v>
      </c>
      <c r="AC532" s="31">
        <v>0.201</v>
      </c>
      <c r="AD532" s="56">
        <v>1.097</v>
      </c>
      <c r="AE532" s="56">
        <f t="shared" si="69"/>
        <v>0.9114999999999999</v>
      </c>
      <c r="AF532" s="28">
        <v>10</v>
      </c>
      <c r="AG532" s="27">
        <v>1512.913448874417</v>
      </c>
    </row>
    <row r="533" spans="1:33" ht="12.75">
      <c r="A533" s="19">
        <f t="shared" si="70"/>
        <v>37095</v>
      </c>
      <c r="B533" s="26">
        <f t="shared" si="75"/>
        <v>204</v>
      </c>
      <c r="C533" s="22">
        <v>0.889236093</v>
      </c>
      <c r="D533" s="63">
        <v>0.889236093</v>
      </c>
      <c r="E533" s="23">
        <v>5233</v>
      </c>
      <c r="F533" s="29">
        <v>0</v>
      </c>
      <c r="G533" s="22">
        <v>39.27682785</v>
      </c>
      <c r="H533" s="22">
        <v>-77.23602186</v>
      </c>
      <c r="I533" s="30">
        <v>886.9</v>
      </c>
      <c r="J533" s="25">
        <f t="shared" si="73"/>
        <v>866.28</v>
      </c>
      <c r="K533" s="24">
        <f t="shared" si="71"/>
        <v>1301.3129134619226</v>
      </c>
      <c r="L533" s="24">
        <f t="shared" si="76"/>
        <v>1521.2129134619227</v>
      </c>
      <c r="M533" s="24">
        <f t="shared" si="72"/>
        <v>1516.1129134619225</v>
      </c>
      <c r="N533" s="27">
        <f t="shared" si="74"/>
        <v>1518.6629134619225</v>
      </c>
      <c r="O533" s="25">
        <v>19.4</v>
      </c>
      <c r="P533" s="25">
        <v>100</v>
      </c>
      <c r="Q533" s="25">
        <v>80.4</v>
      </c>
      <c r="R533" s="20">
        <v>2.2E-05</v>
      </c>
      <c r="S533" s="20">
        <v>6.968E-05</v>
      </c>
      <c r="T533" s="20">
        <v>4.656E-05</v>
      </c>
      <c r="U533" s="20">
        <v>2.854E-05</v>
      </c>
      <c r="V533" s="55">
        <v>824.8</v>
      </c>
      <c r="W533" s="55">
        <v>313.9</v>
      </c>
      <c r="X533" s="55">
        <v>306.1</v>
      </c>
      <c r="Y533" s="55">
        <v>16.9</v>
      </c>
      <c r="Z533" s="31">
        <v>2.863</v>
      </c>
      <c r="AA533" s="53">
        <v>168.616</v>
      </c>
      <c r="AB533" s="53">
        <f t="shared" si="68"/>
        <v>185.13016666666667</v>
      </c>
      <c r="AC533" s="31">
        <v>0.181</v>
      </c>
      <c r="AD533" s="56">
        <v>1.098</v>
      </c>
      <c r="AE533" s="56">
        <f t="shared" si="69"/>
        <v>0.9118333333333334</v>
      </c>
      <c r="AF533" s="28">
        <v>10</v>
      </c>
      <c r="AG533" s="27">
        <v>1518.6629134619225</v>
      </c>
    </row>
    <row r="534" spans="1:33" ht="12.75">
      <c r="A534" s="19">
        <f t="shared" si="70"/>
        <v>37095</v>
      </c>
      <c r="B534" s="26">
        <f t="shared" si="75"/>
        <v>204</v>
      </c>
      <c r="C534" s="22">
        <v>0.889351845</v>
      </c>
      <c r="D534" s="63">
        <v>0.889351845</v>
      </c>
      <c r="E534" s="23">
        <v>5243</v>
      </c>
      <c r="F534" s="29">
        <v>0</v>
      </c>
      <c r="G534" s="22">
        <v>39.27169574</v>
      </c>
      <c r="H534" s="22">
        <v>-77.23041765</v>
      </c>
      <c r="I534" s="30">
        <v>886</v>
      </c>
      <c r="J534" s="25">
        <f t="shared" si="73"/>
        <v>865.38</v>
      </c>
      <c r="K534" s="24">
        <f t="shared" si="71"/>
        <v>1309.9445812347215</v>
      </c>
      <c r="L534" s="24">
        <f t="shared" si="76"/>
        <v>1529.8445812347215</v>
      </c>
      <c r="M534" s="24">
        <f t="shared" si="72"/>
        <v>1524.7445812347214</v>
      </c>
      <c r="N534" s="27">
        <f t="shared" si="74"/>
        <v>1527.2945812347216</v>
      </c>
      <c r="O534" s="25">
        <v>19.2</v>
      </c>
      <c r="P534" s="25">
        <v>100</v>
      </c>
      <c r="Q534" s="25">
        <v>81.9</v>
      </c>
      <c r="Z534" s="31">
        <v>2.863</v>
      </c>
      <c r="AA534" s="53">
        <v>168.536</v>
      </c>
      <c r="AB534" s="53">
        <f t="shared" si="68"/>
        <v>185.05566666666664</v>
      </c>
      <c r="AC534" s="31">
        <v>0.191</v>
      </c>
      <c r="AD534" s="56">
        <v>1.098</v>
      </c>
      <c r="AE534" s="56">
        <f t="shared" si="69"/>
        <v>0.9121666666666667</v>
      </c>
      <c r="AF534" s="28">
        <v>10</v>
      </c>
      <c r="AG534" s="27">
        <v>1527.2945812347216</v>
      </c>
    </row>
    <row r="535" spans="1:33" ht="12.75">
      <c r="A535" s="19">
        <f t="shared" si="70"/>
        <v>37095</v>
      </c>
      <c r="B535" s="26">
        <f t="shared" si="75"/>
        <v>204</v>
      </c>
      <c r="C535" s="22">
        <v>0.889467597</v>
      </c>
      <c r="D535" s="63">
        <v>0.889467597</v>
      </c>
      <c r="E535" s="23">
        <v>5253</v>
      </c>
      <c r="F535" s="29">
        <v>0</v>
      </c>
      <c r="G535" s="22">
        <v>39.26665973</v>
      </c>
      <c r="H535" s="22">
        <v>-77.2247608</v>
      </c>
      <c r="I535" s="30">
        <v>886.9</v>
      </c>
      <c r="J535" s="25">
        <f t="shared" si="73"/>
        <v>866.28</v>
      </c>
      <c r="K535" s="24">
        <f t="shared" si="71"/>
        <v>1301.3129134619226</v>
      </c>
      <c r="L535" s="24">
        <f t="shared" si="76"/>
        <v>1521.2129134619227</v>
      </c>
      <c r="M535" s="24">
        <f t="shared" si="72"/>
        <v>1516.1129134619225</v>
      </c>
      <c r="N535" s="27">
        <f t="shared" si="74"/>
        <v>1518.6629134619225</v>
      </c>
      <c r="O535" s="25">
        <v>19.4</v>
      </c>
      <c r="P535" s="25">
        <v>100</v>
      </c>
      <c r="Q535" s="25">
        <v>87.4</v>
      </c>
      <c r="Z535" s="31">
        <v>2.886</v>
      </c>
      <c r="AA535" s="53">
        <v>168.462</v>
      </c>
      <c r="AB535" s="53">
        <f t="shared" si="68"/>
        <v>184.98116666666667</v>
      </c>
      <c r="AC535" s="31">
        <v>0.212</v>
      </c>
      <c r="AD535" s="56">
        <v>1.099</v>
      </c>
      <c r="AE535" s="56">
        <f t="shared" si="69"/>
        <v>0.9126666666666666</v>
      </c>
      <c r="AF535" s="28">
        <v>10</v>
      </c>
      <c r="AG535" s="27">
        <v>1518.6629134619225</v>
      </c>
    </row>
    <row r="536" spans="1:33" ht="12.75">
      <c r="A536" s="19">
        <f t="shared" si="70"/>
        <v>37095</v>
      </c>
      <c r="B536" s="26">
        <f t="shared" si="75"/>
        <v>204</v>
      </c>
      <c r="C536" s="22">
        <v>0.889583349</v>
      </c>
      <c r="D536" s="63">
        <v>0.889583349</v>
      </c>
      <c r="E536" s="23">
        <v>5263</v>
      </c>
      <c r="F536" s="29">
        <v>0</v>
      </c>
      <c r="G536" s="22">
        <v>39.26168298</v>
      </c>
      <c r="H536" s="22">
        <v>-77.21913881</v>
      </c>
      <c r="I536" s="30">
        <v>887</v>
      </c>
      <c r="J536" s="25">
        <f t="shared" si="73"/>
        <v>866.38</v>
      </c>
      <c r="K536" s="24">
        <f t="shared" si="71"/>
        <v>1300.354392877246</v>
      </c>
      <c r="L536" s="24">
        <f t="shared" si="76"/>
        <v>1520.2543928772461</v>
      </c>
      <c r="M536" s="24">
        <f t="shared" si="72"/>
        <v>1515.154392877246</v>
      </c>
      <c r="N536" s="27">
        <f t="shared" si="74"/>
        <v>1517.704392877246</v>
      </c>
      <c r="O536" s="25">
        <v>19.6</v>
      </c>
      <c r="P536" s="25">
        <v>100</v>
      </c>
      <c r="Q536" s="25">
        <v>87.5</v>
      </c>
      <c r="S536" s="20">
        <v>8.452E-05</v>
      </c>
      <c r="T536" s="20">
        <v>5.645E-05</v>
      </c>
      <c r="U536" s="20">
        <v>3.382E-05</v>
      </c>
      <c r="V536" s="55">
        <v>824.7</v>
      </c>
      <c r="W536" s="55">
        <v>313.9</v>
      </c>
      <c r="X536" s="55">
        <v>306.1</v>
      </c>
      <c r="Y536" s="55">
        <v>18</v>
      </c>
      <c r="Z536" s="31">
        <v>3.018</v>
      </c>
      <c r="AA536" s="53">
        <v>217.396</v>
      </c>
      <c r="AB536" s="53">
        <f t="shared" si="68"/>
        <v>193.07566666666665</v>
      </c>
      <c r="AC536" s="31">
        <v>0.215</v>
      </c>
      <c r="AD536" s="56">
        <v>1.099</v>
      </c>
      <c r="AE536" s="56">
        <f t="shared" si="69"/>
        <v>0.9130000000000001</v>
      </c>
      <c r="AF536" s="28">
        <v>10</v>
      </c>
      <c r="AG536" s="27">
        <v>1517.704392877246</v>
      </c>
    </row>
    <row r="537" spans="1:33" ht="12.75">
      <c r="A537" s="19">
        <f t="shared" si="70"/>
        <v>37095</v>
      </c>
      <c r="B537" s="26">
        <f t="shared" si="75"/>
        <v>204</v>
      </c>
      <c r="C537" s="22">
        <v>0.889699101</v>
      </c>
      <c r="D537" s="63">
        <v>0.889699101</v>
      </c>
      <c r="E537" s="23">
        <v>5273</v>
      </c>
      <c r="F537" s="29">
        <v>0</v>
      </c>
      <c r="G537" s="22">
        <v>39.25662229</v>
      </c>
      <c r="H537" s="22">
        <v>-77.21341658</v>
      </c>
      <c r="I537" s="30">
        <v>892</v>
      </c>
      <c r="J537" s="25">
        <f t="shared" si="73"/>
        <v>871.38</v>
      </c>
      <c r="K537" s="24">
        <f t="shared" si="71"/>
        <v>1252.5688857454788</v>
      </c>
      <c r="L537" s="24">
        <f t="shared" si="76"/>
        <v>1472.468885745479</v>
      </c>
      <c r="M537" s="24">
        <f t="shared" si="72"/>
        <v>1467.3688857454788</v>
      </c>
      <c r="N537" s="27">
        <f t="shared" si="74"/>
        <v>1469.9188857454787</v>
      </c>
      <c r="O537" s="25">
        <v>20.1</v>
      </c>
      <c r="P537" s="25">
        <v>100</v>
      </c>
      <c r="Q537" s="25">
        <v>85.9</v>
      </c>
      <c r="Z537" s="31">
        <v>3.031</v>
      </c>
      <c r="AA537" s="53">
        <v>217.323</v>
      </c>
      <c r="AB537" s="53">
        <f t="shared" si="68"/>
        <v>193.00366666666665</v>
      </c>
      <c r="AC537" s="31">
        <v>0.242</v>
      </c>
      <c r="AD537" s="56">
        <v>1.099</v>
      </c>
      <c r="AE537" s="56">
        <f t="shared" si="69"/>
        <v>1.0983333333333334</v>
      </c>
      <c r="AF537" s="28">
        <v>10</v>
      </c>
      <c r="AG537" s="27">
        <v>1469.9188857454787</v>
      </c>
    </row>
    <row r="538" spans="1:33" ht="12.75">
      <c r="A538" s="19">
        <f t="shared" si="70"/>
        <v>37095</v>
      </c>
      <c r="B538" s="26">
        <f t="shared" si="75"/>
        <v>204</v>
      </c>
      <c r="C538" s="22">
        <v>0.889814794</v>
      </c>
      <c r="D538" s="63">
        <v>0.889814794</v>
      </c>
      <c r="E538" s="23">
        <v>5283</v>
      </c>
      <c r="F538" s="29">
        <v>0</v>
      </c>
      <c r="G538" s="22">
        <v>39.25147989</v>
      </c>
      <c r="H538" s="22">
        <v>-77.20755144</v>
      </c>
      <c r="I538" s="30">
        <v>894.1</v>
      </c>
      <c r="J538" s="25">
        <f t="shared" si="73"/>
        <v>873.48</v>
      </c>
      <c r="K538" s="24">
        <f t="shared" si="71"/>
        <v>1232.5806846279363</v>
      </c>
      <c r="L538" s="24">
        <f t="shared" si="76"/>
        <v>1452.4806846279364</v>
      </c>
      <c r="M538" s="24">
        <f t="shared" si="72"/>
        <v>1447.3806846279363</v>
      </c>
      <c r="N538" s="27">
        <f t="shared" si="74"/>
        <v>1449.9306846279364</v>
      </c>
      <c r="O538" s="25">
        <v>20.6</v>
      </c>
      <c r="P538" s="25">
        <v>100</v>
      </c>
      <c r="Q538" s="25">
        <v>88.4</v>
      </c>
      <c r="Z538" s="31">
        <v>2.824</v>
      </c>
      <c r="AA538" s="53">
        <v>119.242</v>
      </c>
      <c r="AB538" s="53">
        <f t="shared" si="68"/>
        <v>176.59583333333333</v>
      </c>
      <c r="AC538" s="31">
        <v>0.231</v>
      </c>
      <c r="AD538" s="56">
        <v>1.1</v>
      </c>
      <c r="AE538" s="56">
        <f t="shared" si="69"/>
        <v>1.0988333333333333</v>
      </c>
      <c r="AF538" s="28">
        <v>10</v>
      </c>
      <c r="AG538" s="27">
        <v>1449.9306846279364</v>
      </c>
    </row>
    <row r="539" spans="1:33" ht="12.75">
      <c r="A539" s="19">
        <f t="shared" si="70"/>
        <v>37095</v>
      </c>
      <c r="B539" s="26">
        <f t="shared" si="75"/>
        <v>204</v>
      </c>
      <c r="C539" s="22">
        <v>0.889930546</v>
      </c>
      <c r="D539" s="63">
        <v>0.889930546</v>
      </c>
      <c r="E539" s="23">
        <v>5293</v>
      </c>
      <c r="F539" s="29">
        <v>0</v>
      </c>
      <c r="G539" s="22">
        <v>39.24617017</v>
      </c>
      <c r="H539" s="22">
        <v>-77.20152006000001</v>
      </c>
      <c r="I539" s="30">
        <v>897.1</v>
      </c>
      <c r="J539" s="25">
        <f t="shared" si="73"/>
        <v>876.48</v>
      </c>
      <c r="K539" s="24">
        <f t="shared" si="71"/>
        <v>1204.1093155445196</v>
      </c>
      <c r="L539" s="24">
        <f t="shared" si="76"/>
        <v>1424.0093155445197</v>
      </c>
      <c r="M539" s="24">
        <f t="shared" si="72"/>
        <v>1418.9093155445196</v>
      </c>
      <c r="N539" s="27">
        <f t="shared" si="74"/>
        <v>1421.4593155445195</v>
      </c>
      <c r="O539" s="25">
        <v>20.6</v>
      </c>
      <c r="P539" s="25">
        <v>100</v>
      </c>
      <c r="Q539" s="25">
        <v>86.7</v>
      </c>
      <c r="R539" s="20">
        <v>1.52E-05</v>
      </c>
      <c r="Z539" s="31">
        <v>2.981</v>
      </c>
      <c r="AA539" s="53">
        <v>217.169</v>
      </c>
      <c r="AB539" s="53">
        <f t="shared" si="68"/>
        <v>184.688</v>
      </c>
      <c r="AC539" s="31">
        <v>0.231</v>
      </c>
      <c r="AD539" s="56">
        <v>1.1</v>
      </c>
      <c r="AE539" s="56">
        <f t="shared" si="69"/>
        <v>1.0991666666666668</v>
      </c>
      <c r="AF539" s="28">
        <v>10</v>
      </c>
      <c r="AG539" s="27">
        <v>1421.4593155445195</v>
      </c>
    </row>
    <row r="540" spans="1:33" ht="12.75">
      <c r="A540" s="19">
        <f t="shared" si="70"/>
        <v>37095</v>
      </c>
      <c r="B540" s="26">
        <f t="shared" si="75"/>
        <v>204</v>
      </c>
      <c r="C540" s="22">
        <v>0.890046299</v>
      </c>
      <c r="D540" s="63">
        <v>0.890046299</v>
      </c>
      <c r="E540" s="23">
        <v>5303</v>
      </c>
      <c r="F540" s="29">
        <v>0</v>
      </c>
      <c r="G540" s="22">
        <v>39.24074797</v>
      </c>
      <c r="H540" s="22">
        <v>-77.19538082</v>
      </c>
      <c r="I540" s="30">
        <v>899.6</v>
      </c>
      <c r="J540" s="25">
        <f t="shared" si="73"/>
        <v>878.98</v>
      </c>
      <c r="K540" s="24">
        <f t="shared" si="71"/>
        <v>1180.4575177653956</v>
      </c>
      <c r="L540" s="24">
        <f t="shared" si="76"/>
        <v>1400.3575177653956</v>
      </c>
      <c r="M540" s="24">
        <f t="shared" si="72"/>
        <v>1395.2575177653955</v>
      </c>
      <c r="N540" s="27">
        <f t="shared" si="74"/>
        <v>1397.8075177653955</v>
      </c>
      <c r="O540" s="25">
        <v>20.8</v>
      </c>
      <c r="P540" s="25">
        <v>100</v>
      </c>
      <c r="Q540" s="25">
        <v>88.8</v>
      </c>
      <c r="S540" s="20">
        <v>9.395E-05</v>
      </c>
      <c r="T540" s="20">
        <v>6.287E-05</v>
      </c>
      <c r="U540" s="20">
        <v>3.551E-05</v>
      </c>
      <c r="V540" s="55">
        <v>831.1</v>
      </c>
      <c r="W540" s="55">
        <v>313.8</v>
      </c>
      <c r="X540" s="55">
        <v>306</v>
      </c>
      <c r="Y540" s="55">
        <v>18.9</v>
      </c>
      <c r="Z540" s="31">
        <v>2.961</v>
      </c>
      <c r="AA540" s="53">
        <v>217.103</v>
      </c>
      <c r="AB540" s="53">
        <f t="shared" si="68"/>
        <v>192.7825</v>
      </c>
      <c r="AC540" s="31">
        <v>0.241</v>
      </c>
      <c r="AD540" s="56">
        <v>1.1</v>
      </c>
      <c r="AE540" s="56">
        <f t="shared" si="69"/>
        <v>1.0995</v>
      </c>
      <c r="AF540" s="28">
        <v>10</v>
      </c>
      <c r="AG540" s="27">
        <v>1397.8075177653955</v>
      </c>
    </row>
    <row r="541" spans="1:33" ht="12.75">
      <c r="A541" s="19">
        <f t="shared" si="70"/>
        <v>37095</v>
      </c>
      <c r="B541" s="26">
        <f t="shared" si="75"/>
        <v>204</v>
      </c>
      <c r="C541" s="22">
        <v>0.890162051</v>
      </c>
      <c r="D541" s="63">
        <v>0.890162051</v>
      </c>
      <c r="E541" s="23">
        <v>5313</v>
      </c>
      <c r="F541" s="29">
        <v>0</v>
      </c>
      <c r="G541" s="22">
        <v>39.23532537</v>
      </c>
      <c r="H541" s="22">
        <v>-77.1891558</v>
      </c>
      <c r="I541" s="30">
        <v>903.8</v>
      </c>
      <c r="J541" s="25">
        <f t="shared" si="73"/>
        <v>883.18</v>
      </c>
      <c r="K541" s="24">
        <f t="shared" si="71"/>
        <v>1140.8735278839968</v>
      </c>
      <c r="L541" s="24">
        <f t="shared" si="76"/>
        <v>1360.7735278839968</v>
      </c>
      <c r="M541" s="24">
        <f t="shared" si="72"/>
        <v>1355.6735278839967</v>
      </c>
      <c r="N541" s="27">
        <f t="shared" si="74"/>
        <v>1358.2235278839967</v>
      </c>
      <c r="O541" s="25">
        <v>21.5</v>
      </c>
      <c r="P541" s="25">
        <v>100</v>
      </c>
      <c r="Q541" s="25">
        <v>87.3</v>
      </c>
      <c r="Z541" s="31">
        <v>2.991</v>
      </c>
      <c r="AA541" s="53">
        <v>217.03</v>
      </c>
      <c r="AB541" s="53">
        <f t="shared" si="68"/>
        <v>200.87716666666665</v>
      </c>
      <c r="AC541" s="31">
        <v>0.231</v>
      </c>
      <c r="AD541" s="56">
        <v>1.101</v>
      </c>
      <c r="AE541" s="56">
        <f t="shared" si="69"/>
        <v>1.0998333333333332</v>
      </c>
      <c r="AF541" s="28">
        <v>10</v>
      </c>
      <c r="AG541" s="27">
        <v>1358.2235278839967</v>
      </c>
    </row>
    <row r="542" spans="1:33" ht="12.75">
      <c r="A542" s="19">
        <f t="shared" si="70"/>
        <v>37095</v>
      </c>
      <c r="B542" s="26">
        <f t="shared" si="75"/>
        <v>204</v>
      </c>
      <c r="C542" s="22">
        <v>0.890277803</v>
      </c>
      <c r="D542" s="63">
        <v>0.890277803</v>
      </c>
      <c r="E542" s="23">
        <v>5323</v>
      </c>
      <c r="F542" s="29">
        <v>0</v>
      </c>
      <c r="G542" s="22">
        <v>39.22988059</v>
      </c>
      <c r="H542" s="22">
        <v>-77.18290314</v>
      </c>
      <c r="I542" s="30">
        <v>905.4</v>
      </c>
      <c r="J542" s="25">
        <f t="shared" si="73"/>
        <v>884.78</v>
      </c>
      <c r="K542" s="24">
        <f t="shared" si="71"/>
        <v>1125.8434074938727</v>
      </c>
      <c r="L542" s="24">
        <f t="shared" si="76"/>
        <v>1345.7434074938728</v>
      </c>
      <c r="M542" s="24">
        <f t="shared" si="72"/>
        <v>1340.6434074938727</v>
      </c>
      <c r="N542" s="27">
        <f t="shared" si="74"/>
        <v>1343.1934074938727</v>
      </c>
      <c r="O542" s="25">
        <v>21.7</v>
      </c>
      <c r="P542" s="25">
        <v>100</v>
      </c>
      <c r="Q542" s="25">
        <v>88.4</v>
      </c>
      <c r="Z542" s="31">
        <v>2.934</v>
      </c>
      <c r="AA542" s="53">
        <v>167.949</v>
      </c>
      <c r="AB542" s="53">
        <f t="shared" si="68"/>
        <v>192.636</v>
      </c>
      <c r="AC542" s="31">
        <v>0.231</v>
      </c>
      <c r="AD542" s="56">
        <v>1.101</v>
      </c>
      <c r="AE542" s="56">
        <f t="shared" si="69"/>
        <v>1.1001666666666667</v>
      </c>
      <c r="AF542" s="28">
        <v>10</v>
      </c>
      <c r="AG542" s="27">
        <v>1343.1934074938727</v>
      </c>
    </row>
    <row r="543" spans="1:33" ht="12.75">
      <c r="A543" s="19">
        <f t="shared" si="70"/>
        <v>37095</v>
      </c>
      <c r="B543" s="26">
        <f t="shared" si="75"/>
        <v>204</v>
      </c>
      <c r="C543" s="22">
        <v>0.890393496</v>
      </c>
      <c r="D543" s="63">
        <v>0.890393496</v>
      </c>
      <c r="E543" s="23">
        <v>5333</v>
      </c>
      <c r="F543" s="29">
        <v>0</v>
      </c>
      <c r="G543" s="22">
        <v>39.22436302</v>
      </c>
      <c r="H543" s="22">
        <v>-77.17657561</v>
      </c>
      <c r="I543" s="30">
        <v>904.8</v>
      </c>
      <c r="J543" s="25">
        <f t="shared" si="73"/>
        <v>884.18</v>
      </c>
      <c r="K543" s="24">
        <f t="shared" si="71"/>
        <v>1131.4765150986411</v>
      </c>
      <c r="L543" s="24">
        <f t="shared" si="76"/>
        <v>1351.3765150986412</v>
      </c>
      <c r="M543" s="24">
        <f t="shared" si="72"/>
        <v>1346.276515098641</v>
      </c>
      <c r="N543" s="27">
        <f t="shared" si="74"/>
        <v>1348.8265150986413</v>
      </c>
      <c r="O543" s="25">
        <v>21.3</v>
      </c>
      <c r="P543" s="25">
        <v>100</v>
      </c>
      <c r="Q543" s="25">
        <v>88.9</v>
      </c>
      <c r="S543" s="20">
        <v>9.836E-05</v>
      </c>
      <c r="T543" s="20">
        <v>6.613E-05</v>
      </c>
      <c r="U543" s="20">
        <v>3.89E-05</v>
      </c>
      <c r="V543" s="55">
        <v>840</v>
      </c>
      <c r="W543" s="55">
        <v>313.8</v>
      </c>
      <c r="X543" s="55">
        <v>305.9</v>
      </c>
      <c r="Y543" s="55">
        <v>19.4</v>
      </c>
      <c r="Z543" s="31">
        <v>2.914</v>
      </c>
      <c r="AA543" s="53">
        <v>167.883</v>
      </c>
      <c r="AB543" s="53">
        <f t="shared" si="68"/>
        <v>184.396</v>
      </c>
      <c r="AC543" s="31">
        <v>0.231</v>
      </c>
      <c r="AD543" s="56">
        <v>1.101</v>
      </c>
      <c r="AE543" s="56">
        <f t="shared" si="69"/>
        <v>1.1005</v>
      </c>
      <c r="AF543" s="28">
        <v>10</v>
      </c>
      <c r="AG543" s="27">
        <v>1348.8265150986413</v>
      </c>
    </row>
    <row r="544" spans="1:33" ht="12.75">
      <c r="A544" s="19">
        <f t="shared" si="70"/>
        <v>37095</v>
      </c>
      <c r="B544" s="26">
        <f t="shared" si="75"/>
        <v>204</v>
      </c>
      <c r="C544" s="22">
        <v>0.890509248</v>
      </c>
      <c r="D544" s="63">
        <v>0.890509248</v>
      </c>
      <c r="E544" s="23">
        <v>5343</v>
      </c>
      <c r="F544" s="29">
        <v>0</v>
      </c>
      <c r="G544" s="22">
        <v>39.21877101</v>
      </c>
      <c r="H544" s="22">
        <v>-77.17013784</v>
      </c>
      <c r="I544" s="30">
        <v>906.7</v>
      </c>
      <c r="J544" s="25">
        <f t="shared" si="73"/>
        <v>886.08</v>
      </c>
      <c r="K544" s="24">
        <f t="shared" si="71"/>
        <v>1113.6514344154666</v>
      </c>
      <c r="L544" s="24">
        <f t="shared" si="76"/>
        <v>1333.5514344154667</v>
      </c>
      <c r="M544" s="24">
        <f t="shared" si="72"/>
        <v>1328.4514344154666</v>
      </c>
      <c r="N544" s="27">
        <f t="shared" si="74"/>
        <v>1331.0014344154665</v>
      </c>
      <c r="O544" s="25">
        <v>21.5</v>
      </c>
      <c r="P544" s="25">
        <v>100</v>
      </c>
      <c r="Q544" s="25">
        <v>90.3</v>
      </c>
      <c r="Z544" s="31">
        <v>2.971</v>
      </c>
      <c r="AA544" s="53">
        <v>216.81</v>
      </c>
      <c r="AB544" s="53">
        <f t="shared" si="68"/>
        <v>200.65733333333333</v>
      </c>
      <c r="AC544" s="31">
        <v>0.241</v>
      </c>
      <c r="AD544" s="56">
        <v>1.102</v>
      </c>
      <c r="AE544" s="56">
        <f t="shared" si="69"/>
        <v>1.1008333333333333</v>
      </c>
      <c r="AF544" s="28">
        <v>10</v>
      </c>
      <c r="AG544" s="27">
        <v>1331.0014344154665</v>
      </c>
    </row>
    <row r="545" spans="1:33" ht="12.75">
      <c r="A545" s="19">
        <f t="shared" si="70"/>
        <v>37095</v>
      </c>
      <c r="B545" s="26">
        <f t="shared" si="75"/>
        <v>204</v>
      </c>
      <c r="C545" s="22">
        <v>0.890625</v>
      </c>
      <c r="D545" s="63">
        <v>0.890625</v>
      </c>
      <c r="E545" s="23">
        <v>5353</v>
      </c>
      <c r="F545" s="29">
        <v>0</v>
      </c>
      <c r="G545" s="22">
        <v>39.21333694</v>
      </c>
      <c r="H545" s="22">
        <v>-77.16384605</v>
      </c>
      <c r="I545" s="30">
        <v>908.8</v>
      </c>
      <c r="J545" s="25">
        <f t="shared" si="73"/>
        <v>888.18</v>
      </c>
      <c r="K545" s="24">
        <f t="shared" si="71"/>
        <v>1093.994443868137</v>
      </c>
      <c r="L545" s="24">
        <f t="shared" si="76"/>
        <v>1313.8944438681372</v>
      </c>
      <c r="M545" s="24">
        <f t="shared" si="72"/>
        <v>1308.794443868137</v>
      </c>
      <c r="N545" s="27">
        <f t="shared" si="74"/>
        <v>1311.3444438681372</v>
      </c>
      <c r="O545" s="25">
        <v>21.6</v>
      </c>
      <c r="P545" s="25">
        <v>100</v>
      </c>
      <c r="Q545" s="25">
        <v>89.1</v>
      </c>
      <c r="R545" s="20">
        <v>8.26E-06</v>
      </c>
      <c r="Z545" s="31">
        <v>2.959</v>
      </c>
      <c r="AB545" s="53">
        <f t="shared" si="68"/>
        <v>197.35500000000002</v>
      </c>
      <c r="AC545" s="31">
        <v>0.26</v>
      </c>
      <c r="AE545" s="56">
        <f t="shared" si="69"/>
        <v>1.1010000000000002</v>
      </c>
      <c r="AF545" s="28">
        <v>0</v>
      </c>
      <c r="AG545" s="27">
        <v>1311.3444438681372</v>
      </c>
    </row>
    <row r="546" spans="1:33" ht="12.75">
      <c r="A546" s="19">
        <f t="shared" si="70"/>
        <v>37095</v>
      </c>
      <c r="B546" s="26">
        <f t="shared" si="75"/>
        <v>204</v>
      </c>
      <c r="C546" s="22">
        <v>0.890740752</v>
      </c>
      <c r="D546" s="63">
        <v>0.890740752</v>
      </c>
      <c r="E546" s="23">
        <v>5363</v>
      </c>
      <c r="F546" s="29">
        <v>0</v>
      </c>
      <c r="G546" s="22">
        <v>39.20806027</v>
      </c>
      <c r="H546" s="22">
        <v>-77.15772964</v>
      </c>
      <c r="I546" s="30">
        <v>914.3</v>
      </c>
      <c r="J546" s="25">
        <f t="shared" si="73"/>
        <v>893.68</v>
      </c>
      <c r="K546" s="24">
        <f t="shared" si="71"/>
        <v>1042.7312945832405</v>
      </c>
      <c r="L546" s="24">
        <f t="shared" si="76"/>
        <v>1262.6312945832406</v>
      </c>
      <c r="M546" s="24">
        <f t="shared" si="72"/>
        <v>1257.5312945832404</v>
      </c>
      <c r="N546" s="27">
        <f t="shared" si="74"/>
        <v>1260.0812945832404</v>
      </c>
      <c r="O546" s="25">
        <v>22.4</v>
      </c>
      <c r="P546" s="25">
        <v>100</v>
      </c>
      <c r="Q546" s="25">
        <v>94.8</v>
      </c>
      <c r="S546" s="20">
        <v>9.815E-05</v>
      </c>
      <c r="T546" s="20">
        <v>6.634E-05</v>
      </c>
      <c r="U546" s="20">
        <v>3.931E-05</v>
      </c>
      <c r="V546" s="55">
        <v>844.5</v>
      </c>
      <c r="W546" s="55">
        <v>313.8</v>
      </c>
      <c r="X546" s="55">
        <v>305.9</v>
      </c>
      <c r="Y546" s="55">
        <v>20.1</v>
      </c>
      <c r="Z546" s="31">
        <v>2.981</v>
      </c>
      <c r="AB546" s="53">
        <f t="shared" si="68"/>
        <v>192.418</v>
      </c>
      <c r="AC546" s="31">
        <v>0.211</v>
      </c>
      <c r="AE546" s="56">
        <f t="shared" si="69"/>
        <v>1.10125</v>
      </c>
      <c r="AF546" s="28">
        <v>0</v>
      </c>
      <c r="AG546" s="27">
        <v>1260.0812945832404</v>
      </c>
    </row>
    <row r="547" spans="1:33" ht="12.75">
      <c r="A547" s="19">
        <f t="shared" si="70"/>
        <v>37095</v>
      </c>
      <c r="B547" s="26">
        <f t="shared" si="75"/>
        <v>204</v>
      </c>
      <c r="C547" s="22">
        <v>0.890856504</v>
      </c>
      <c r="D547" s="63">
        <v>0.890856504</v>
      </c>
      <c r="E547" s="23">
        <v>5373</v>
      </c>
      <c r="F547" s="29">
        <v>0</v>
      </c>
      <c r="G547" s="22">
        <v>39.20269462</v>
      </c>
      <c r="H547" s="22">
        <v>-77.15148947</v>
      </c>
      <c r="I547" s="30">
        <v>914.1</v>
      </c>
      <c r="J547" s="25">
        <f t="shared" si="73"/>
        <v>893.48</v>
      </c>
      <c r="K547" s="24">
        <f t="shared" si="71"/>
        <v>1044.5898749916341</v>
      </c>
      <c r="L547" s="24">
        <f t="shared" si="76"/>
        <v>1264.4898749916342</v>
      </c>
      <c r="M547" s="24">
        <f t="shared" si="72"/>
        <v>1259.389874991634</v>
      </c>
      <c r="N547" s="27">
        <f t="shared" si="74"/>
        <v>1261.939874991634</v>
      </c>
      <c r="O547" s="25">
        <v>22.1</v>
      </c>
      <c r="P547" s="25">
        <v>100</v>
      </c>
      <c r="Q547" s="25">
        <v>96.3</v>
      </c>
      <c r="Z547" s="31">
        <v>2.854</v>
      </c>
      <c r="AB547" s="53">
        <f>AVERAGE(AA542:AA547)</f>
        <v>184.21400000000003</v>
      </c>
      <c r="AC547" s="31">
        <v>0.181</v>
      </c>
      <c r="AE547" s="56">
        <f>AVERAGE(AD542:AD547)</f>
        <v>1.1013333333333335</v>
      </c>
      <c r="AF547" s="28">
        <v>0</v>
      </c>
      <c r="AG547" s="27">
        <v>1261.939874991634</v>
      </c>
    </row>
    <row r="548" spans="1:33" ht="12.75">
      <c r="A548" s="19">
        <f t="shared" si="70"/>
        <v>37095</v>
      </c>
      <c r="B548" s="26">
        <f t="shared" si="75"/>
        <v>204</v>
      </c>
      <c r="C548" s="22">
        <v>0.890972197</v>
      </c>
      <c r="D548" s="63">
        <v>0.890972197</v>
      </c>
      <c r="E548" s="23">
        <v>5383</v>
      </c>
      <c r="F548" s="29">
        <v>0</v>
      </c>
      <c r="G548" s="22">
        <v>39.19729273</v>
      </c>
      <c r="H548" s="22">
        <v>-77.14514551</v>
      </c>
      <c r="I548" s="30">
        <v>914.6</v>
      </c>
      <c r="J548" s="25">
        <f t="shared" si="73"/>
        <v>893.98</v>
      </c>
      <c r="K548" s="24">
        <f t="shared" si="71"/>
        <v>1039.9442037102694</v>
      </c>
      <c r="L548" s="24">
        <f t="shared" si="76"/>
        <v>1259.8442037102695</v>
      </c>
      <c r="M548" s="24">
        <f t="shared" si="72"/>
        <v>1254.7442037102694</v>
      </c>
      <c r="N548" s="27">
        <f t="shared" si="74"/>
        <v>1257.2942037102694</v>
      </c>
      <c r="O548" s="25">
        <v>21.9</v>
      </c>
      <c r="P548" s="25">
        <v>100</v>
      </c>
      <c r="Q548" s="25">
        <v>89.4</v>
      </c>
      <c r="Z548" s="31">
        <v>2.804</v>
      </c>
      <c r="AC548" s="31">
        <v>0.131</v>
      </c>
      <c r="AF548" s="28">
        <v>0</v>
      </c>
      <c r="AG548" s="27">
        <v>1257.2942037102694</v>
      </c>
    </row>
    <row r="549" spans="1:33" ht="12.75">
      <c r="A549" s="19">
        <f t="shared" si="70"/>
        <v>37095</v>
      </c>
      <c r="B549" s="26">
        <f t="shared" si="75"/>
        <v>204</v>
      </c>
      <c r="C549" s="22">
        <v>0.891087949</v>
      </c>
      <c r="D549" s="63">
        <v>0.891087949</v>
      </c>
      <c r="E549" s="23">
        <v>5393</v>
      </c>
      <c r="F549" s="29">
        <v>1</v>
      </c>
      <c r="G549" s="22">
        <v>39.19196175</v>
      </c>
      <c r="H549" s="22">
        <v>-77.1388677</v>
      </c>
      <c r="I549" s="30">
        <v>914.1</v>
      </c>
      <c r="J549" s="25">
        <f t="shared" si="73"/>
        <v>893.48</v>
      </c>
      <c r="K549" s="24">
        <f t="shared" si="71"/>
        <v>1044.5898749916341</v>
      </c>
      <c r="L549" s="24">
        <f t="shared" si="76"/>
        <v>1264.4898749916342</v>
      </c>
      <c r="M549" s="24">
        <f t="shared" si="72"/>
        <v>1259.389874991634</v>
      </c>
      <c r="N549" s="27">
        <f t="shared" si="74"/>
        <v>1261.939874991634</v>
      </c>
      <c r="O549" s="25">
        <v>21.6</v>
      </c>
      <c r="P549" s="25">
        <v>100</v>
      </c>
      <c r="Q549" s="25">
        <v>89.5</v>
      </c>
      <c r="S549" s="20">
        <v>0.0001</v>
      </c>
      <c r="T549" s="20">
        <v>6.721E-05</v>
      </c>
      <c r="U549" s="20">
        <v>3.869E-05</v>
      </c>
      <c r="V549" s="55">
        <v>851.4</v>
      </c>
      <c r="W549" s="55">
        <v>313.8</v>
      </c>
      <c r="X549" s="55">
        <v>305.8</v>
      </c>
      <c r="Y549" s="55">
        <v>20.3</v>
      </c>
      <c r="Z549" s="31">
        <v>2.701</v>
      </c>
      <c r="AC549" s="31">
        <v>0.136</v>
      </c>
      <c r="AF549" s="28">
        <v>0</v>
      </c>
      <c r="AG549" s="27">
        <v>1261.939874991634</v>
      </c>
    </row>
    <row r="550" spans="1:33" ht="12.75">
      <c r="A550" s="19">
        <f t="shared" si="70"/>
        <v>37095</v>
      </c>
      <c r="B550" s="26">
        <f t="shared" si="75"/>
        <v>204</v>
      </c>
      <c r="C550" s="22">
        <v>0.891203701</v>
      </c>
      <c r="D550" s="63">
        <v>0.891203701</v>
      </c>
      <c r="E550" s="23">
        <v>5403</v>
      </c>
      <c r="F550" s="29">
        <v>0</v>
      </c>
      <c r="G550" s="22">
        <v>39.18680925</v>
      </c>
      <c r="H550" s="22">
        <v>-77.13280958</v>
      </c>
      <c r="I550" s="30">
        <v>913.9</v>
      </c>
      <c r="J550" s="25">
        <f t="shared" si="73"/>
        <v>893.28</v>
      </c>
      <c r="K550" s="24">
        <f t="shared" si="71"/>
        <v>1046.4488714783886</v>
      </c>
      <c r="L550" s="24">
        <f t="shared" si="76"/>
        <v>1266.3488714783887</v>
      </c>
      <c r="M550" s="24">
        <f t="shared" si="72"/>
        <v>1261.2488714783885</v>
      </c>
      <c r="N550" s="27">
        <f t="shared" si="74"/>
        <v>1263.7988714783887</v>
      </c>
      <c r="O550" s="25">
        <v>21.5</v>
      </c>
      <c r="P550" s="25">
        <v>100</v>
      </c>
      <c r="Q550" s="25">
        <v>87.9</v>
      </c>
      <c r="Z550" s="31">
        <v>2.615</v>
      </c>
      <c r="AC550" s="31">
        <v>0.121</v>
      </c>
      <c r="AF550" s="28">
        <v>0</v>
      </c>
      <c r="AG550" s="27">
        <v>1263.7988714783887</v>
      </c>
    </row>
    <row r="551" spans="1:33" ht="12.75">
      <c r="A551" s="19">
        <f t="shared" si="70"/>
        <v>37095</v>
      </c>
      <c r="B551" s="26">
        <f t="shared" si="75"/>
        <v>204</v>
      </c>
      <c r="C551" s="22">
        <v>0.891319454</v>
      </c>
      <c r="D551" s="63">
        <v>0.891319454</v>
      </c>
      <c r="E551" s="23">
        <v>5413</v>
      </c>
      <c r="F551" s="29">
        <v>0</v>
      </c>
      <c r="G551" s="22">
        <v>39.18186545</v>
      </c>
      <c r="H551" s="22">
        <v>-77.12700659</v>
      </c>
      <c r="I551" s="30">
        <v>913.8</v>
      </c>
      <c r="J551" s="25">
        <f t="shared" si="73"/>
        <v>893.18</v>
      </c>
      <c r="K551" s="24">
        <f t="shared" si="71"/>
        <v>1047.378525809375</v>
      </c>
      <c r="L551" s="24">
        <f t="shared" si="76"/>
        <v>1267.2785258093752</v>
      </c>
      <c r="M551" s="24">
        <f t="shared" si="72"/>
        <v>1262.178525809375</v>
      </c>
      <c r="N551" s="27">
        <f t="shared" si="74"/>
        <v>1264.7285258093752</v>
      </c>
      <c r="O551" s="25">
        <v>21.4</v>
      </c>
      <c r="P551" s="25">
        <v>100</v>
      </c>
      <c r="Q551" s="25">
        <v>83.9</v>
      </c>
      <c r="R551" s="20">
        <v>1.03E-05</v>
      </c>
      <c r="Z551" s="31">
        <v>2.615</v>
      </c>
      <c r="AC551" s="31">
        <v>0.111</v>
      </c>
      <c r="AF551" s="28">
        <v>0</v>
      </c>
      <c r="AG551" s="27">
        <v>1264.7285258093752</v>
      </c>
    </row>
    <row r="552" spans="1:33" ht="12.75">
      <c r="A552" s="19">
        <f t="shared" si="70"/>
        <v>37095</v>
      </c>
      <c r="B552" s="26">
        <f t="shared" si="75"/>
        <v>204</v>
      </c>
      <c r="C552" s="22">
        <v>0.891435206</v>
      </c>
      <c r="D552" s="63">
        <v>0.891435206</v>
      </c>
      <c r="E552" s="23">
        <v>5423</v>
      </c>
      <c r="F552" s="29">
        <v>0</v>
      </c>
      <c r="G552" s="22">
        <v>39.17700519</v>
      </c>
      <c r="H552" s="22">
        <v>-77.12131332</v>
      </c>
      <c r="I552" s="30">
        <v>913.4</v>
      </c>
      <c r="J552" s="25">
        <f t="shared" si="73"/>
        <v>892.78</v>
      </c>
      <c r="K552" s="24">
        <f t="shared" si="71"/>
        <v>1051.098184261231</v>
      </c>
      <c r="L552" s="24">
        <f t="shared" si="76"/>
        <v>1270.998184261231</v>
      </c>
      <c r="M552" s="24">
        <f t="shared" si="72"/>
        <v>1265.8981842612309</v>
      </c>
      <c r="N552" s="27">
        <f t="shared" si="74"/>
        <v>1268.4481842612308</v>
      </c>
      <c r="O552" s="25">
        <v>21.3</v>
      </c>
      <c r="P552" s="25">
        <v>100</v>
      </c>
      <c r="Q552" s="25">
        <v>84.8</v>
      </c>
      <c r="S552" s="20">
        <v>0.0001027</v>
      </c>
      <c r="T552" s="20">
        <v>6.814E-05</v>
      </c>
      <c r="U552" s="20">
        <v>4.016E-05</v>
      </c>
      <c r="V552" s="55">
        <v>851</v>
      </c>
      <c r="W552" s="55">
        <v>313.7</v>
      </c>
      <c r="X552" s="55">
        <v>305.8</v>
      </c>
      <c r="Y552" s="55">
        <v>20.3</v>
      </c>
      <c r="Z552" s="31">
        <v>2.624</v>
      </c>
      <c r="AC552" s="31">
        <v>0.11</v>
      </c>
      <c r="AF552" s="28">
        <v>0</v>
      </c>
      <c r="AG552" s="27">
        <v>1268.4481842612308</v>
      </c>
    </row>
    <row r="553" spans="1:33" ht="12.75">
      <c r="A553" s="19">
        <f t="shared" si="70"/>
        <v>37095</v>
      </c>
      <c r="B553" s="26">
        <f t="shared" si="75"/>
        <v>204</v>
      </c>
      <c r="C553" s="22">
        <v>0.891550899</v>
      </c>
      <c r="D553" s="63">
        <v>0.891550899</v>
      </c>
      <c r="E553" s="23">
        <v>5433</v>
      </c>
      <c r="F553" s="29">
        <v>0</v>
      </c>
      <c r="G553" s="22">
        <v>39.17216526</v>
      </c>
      <c r="H553" s="22">
        <v>-77.11566908</v>
      </c>
      <c r="I553" s="30">
        <v>915.3</v>
      </c>
      <c r="J553" s="25">
        <f t="shared" si="73"/>
        <v>894.68</v>
      </c>
      <c r="K553" s="24">
        <f t="shared" si="71"/>
        <v>1033.444627203659</v>
      </c>
      <c r="L553" s="24">
        <f t="shared" si="76"/>
        <v>1253.344627203659</v>
      </c>
      <c r="M553" s="24">
        <f t="shared" si="72"/>
        <v>1248.2446272036589</v>
      </c>
      <c r="N553" s="27">
        <f t="shared" si="74"/>
        <v>1250.7946272036588</v>
      </c>
      <c r="O553" s="25">
        <v>21.5</v>
      </c>
      <c r="P553" s="25">
        <v>100</v>
      </c>
      <c r="Q553" s="25">
        <v>80.9</v>
      </c>
      <c r="Z553" s="31">
        <v>2.576</v>
      </c>
      <c r="AC553" s="31">
        <v>0.113</v>
      </c>
      <c r="AF553" s="28">
        <v>0</v>
      </c>
      <c r="AG553" s="27">
        <v>1250.7946272036588</v>
      </c>
    </row>
    <row r="554" spans="1:33" ht="12.75">
      <c r="A554" s="19">
        <f t="shared" si="70"/>
        <v>37095</v>
      </c>
      <c r="B554" s="26">
        <f t="shared" si="75"/>
        <v>204</v>
      </c>
      <c r="C554" s="22">
        <v>0.891666651</v>
      </c>
      <c r="D554" s="63">
        <v>0.891666651</v>
      </c>
      <c r="E554" s="23">
        <v>5443</v>
      </c>
      <c r="F554" s="29">
        <v>0</v>
      </c>
      <c r="G554" s="22">
        <v>39.16740268</v>
      </c>
      <c r="H554" s="22">
        <v>-77.11025239</v>
      </c>
      <c r="I554" s="30">
        <v>917.5</v>
      </c>
      <c r="J554" s="25">
        <f t="shared" si="73"/>
        <v>896.88</v>
      </c>
      <c r="K554" s="24">
        <f t="shared" si="71"/>
        <v>1013.0504431394057</v>
      </c>
      <c r="L554" s="24">
        <f t="shared" si="76"/>
        <v>1232.9504431394057</v>
      </c>
      <c r="M554" s="24">
        <f t="shared" si="72"/>
        <v>1227.8504431394058</v>
      </c>
      <c r="N554" s="27">
        <f t="shared" si="74"/>
        <v>1230.4004431394058</v>
      </c>
      <c r="O554" s="25">
        <v>21.7</v>
      </c>
      <c r="P554" s="25">
        <v>100</v>
      </c>
      <c r="Q554" s="25">
        <v>80.7</v>
      </c>
      <c r="Z554" s="31">
        <v>2.576</v>
      </c>
      <c r="AC554" s="31">
        <v>0.091</v>
      </c>
      <c r="AF554" s="28">
        <v>0</v>
      </c>
      <c r="AG554" s="27">
        <v>1230.4004431394058</v>
      </c>
    </row>
    <row r="555" spans="1:33" ht="12.75">
      <c r="A555" s="19">
        <f t="shared" si="70"/>
        <v>37095</v>
      </c>
      <c r="B555" s="26">
        <f t="shared" si="75"/>
        <v>204</v>
      </c>
      <c r="C555" s="22">
        <v>0.891782403</v>
      </c>
      <c r="D555" s="63">
        <v>0.891782403</v>
      </c>
      <c r="E555" s="23">
        <v>5453</v>
      </c>
      <c r="F555" s="29">
        <v>0</v>
      </c>
      <c r="G555" s="22">
        <v>39.16265667</v>
      </c>
      <c r="H555" s="22">
        <v>-77.10475652</v>
      </c>
      <c r="I555" s="30">
        <v>919</v>
      </c>
      <c r="J555" s="25">
        <f t="shared" si="73"/>
        <v>898.38</v>
      </c>
      <c r="K555" s="24">
        <f t="shared" si="71"/>
        <v>999.17397961149</v>
      </c>
      <c r="L555" s="24">
        <f t="shared" si="76"/>
        <v>1219.0739796114901</v>
      </c>
      <c r="M555" s="24">
        <f t="shared" si="72"/>
        <v>1213.97397961149</v>
      </c>
      <c r="N555" s="27">
        <f t="shared" si="74"/>
        <v>1216.5239796114902</v>
      </c>
      <c r="O555" s="25">
        <v>22.1</v>
      </c>
      <c r="P555" s="25">
        <v>100</v>
      </c>
      <c r="Q555" s="25">
        <v>81.3</v>
      </c>
      <c r="S555" s="20">
        <v>0.0001084</v>
      </c>
      <c r="T555" s="20">
        <v>7.32E-05</v>
      </c>
      <c r="U555" s="20">
        <v>4.207E-05</v>
      </c>
      <c r="V555" s="55">
        <v>853.6</v>
      </c>
      <c r="W555" s="55">
        <v>313.7</v>
      </c>
      <c r="X555" s="55">
        <v>305.8</v>
      </c>
      <c r="Y555" s="55">
        <v>20.5</v>
      </c>
      <c r="Z555" s="31">
        <v>2.566</v>
      </c>
      <c r="AC555" s="31">
        <v>0.091</v>
      </c>
      <c r="AF555" s="28">
        <v>0</v>
      </c>
      <c r="AG555" s="27">
        <v>1216.5239796114902</v>
      </c>
    </row>
    <row r="556" spans="1:33" ht="12.75">
      <c r="A556" s="19">
        <f t="shared" si="70"/>
        <v>37095</v>
      </c>
      <c r="B556" s="26">
        <f t="shared" si="75"/>
        <v>204</v>
      </c>
      <c r="C556" s="22">
        <v>0.891898155</v>
      </c>
      <c r="D556" s="63">
        <v>0.891898155</v>
      </c>
      <c r="E556" s="23">
        <v>5463</v>
      </c>
      <c r="F556" s="29">
        <v>0</v>
      </c>
      <c r="G556" s="22">
        <v>39.15778492</v>
      </c>
      <c r="H556" s="22">
        <v>-77.09915638</v>
      </c>
      <c r="I556" s="30">
        <v>919.8</v>
      </c>
      <c r="J556" s="25">
        <f t="shared" si="73"/>
        <v>899.18</v>
      </c>
      <c r="K556" s="24">
        <f t="shared" si="71"/>
        <v>991.7826696844812</v>
      </c>
      <c r="L556" s="24">
        <f t="shared" si="76"/>
        <v>1211.6826696844812</v>
      </c>
      <c r="M556" s="24">
        <f t="shared" si="72"/>
        <v>1206.5826696844813</v>
      </c>
      <c r="N556" s="27">
        <f t="shared" si="74"/>
        <v>1209.1326696844812</v>
      </c>
      <c r="O556" s="25">
        <v>22.2</v>
      </c>
      <c r="P556" s="25">
        <v>100</v>
      </c>
      <c r="Q556" s="25">
        <v>82.4</v>
      </c>
      <c r="Z556" s="31">
        <v>2.644</v>
      </c>
      <c r="AC556" s="31">
        <v>0.11</v>
      </c>
      <c r="AF556" s="28">
        <v>0</v>
      </c>
      <c r="AG556" s="27">
        <v>1209.1326696844812</v>
      </c>
    </row>
    <row r="557" spans="1:33" ht="12.75">
      <c r="A557" s="19">
        <f t="shared" si="70"/>
        <v>37095</v>
      </c>
      <c r="B557" s="26">
        <f t="shared" si="75"/>
        <v>204</v>
      </c>
      <c r="C557" s="22">
        <v>0.892013907</v>
      </c>
      <c r="D557" s="63">
        <v>0.892013907</v>
      </c>
      <c r="E557" s="23">
        <v>5473</v>
      </c>
      <c r="F557" s="29">
        <v>0</v>
      </c>
      <c r="G557" s="22">
        <v>39.15277636</v>
      </c>
      <c r="H557" s="22">
        <v>-77.09356843</v>
      </c>
      <c r="I557" s="30">
        <v>919.4</v>
      </c>
      <c r="J557" s="25">
        <f t="shared" si="73"/>
        <v>898.78</v>
      </c>
      <c r="K557" s="24">
        <f t="shared" si="71"/>
        <v>995.4775022765293</v>
      </c>
      <c r="L557" s="24">
        <f t="shared" si="76"/>
        <v>1215.3775022765294</v>
      </c>
      <c r="M557" s="24">
        <f t="shared" si="72"/>
        <v>1210.2775022765293</v>
      </c>
      <c r="N557" s="27">
        <f t="shared" si="74"/>
        <v>1212.8275022765292</v>
      </c>
      <c r="O557" s="25">
        <v>21.9</v>
      </c>
      <c r="P557" s="25">
        <v>100</v>
      </c>
      <c r="Q557" s="25">
        <v>81.9</v>
      </c>
      <c r="R557" s="20">
        <v>1.03E-05</v>
      </c>
      <c r="Z557" s="31">
        <v>2.515</v>
      </c>
      <c r="AC557" s="31">
        <v>0.111</v>
      </c>
      <c r="AF557" s="28">
        <v>0</v>
      </c>
      <c r="AG557" s="27">
        <v>1212.8275022765292</v>
      </c>
    </row>
    <row r="558" spans="1:33" ht="12.75">
      <c r="A558" s="19">
        <f t="shared" si="70"/>
        <v>37095</v>
      </c>
      <c r="B558" s="26">
        <f t="shared" si="75"/>
        <v>204</v>
      </c>
      <c r="C558" s="22">
        <v>0.8921296</v>
      </c>
      <c r="D558" s="63">
        <v>0.8921296</v>
      </c>
      <c r="E558" s="23">
        <v>5483</v>
      </c>
      <c r="F558" s="29">
        <v>0</v>
      </c>
      <c r="G558" s="22">
        <v>39.14777186</v>
      </c>
      <c r="H558" s="22">
        <v>-77.08806709</v>
      </c>
      <c r="I558" s="30">
        <v>919.1</v>
      </c>
      <c r="J558" s="25">
        <f t="shared" si="73"/>
        <v>898.48</v>
      </c>
      <c r="K558" s="24">
        <f t="shared" si="71"/>
        <v>998.2497060030212</v>
      </c>
      <c r="L558" s="24">
        <f t="shared" si="76"/>
        <v>1218.1497060030213</v>
      </c>
      <c r="M558" s="24">
        <f t="shared" si="72"/>
        <v>1213.0497060030211</v>
      </c>
      <c r="N558" s="27">
        <f t="shared" si="74"/>
        <v>1215.5997060030213</v>
      </c>
      <c r="O558" s="25">
        <v>21.9</v>
      </c>
      <c r="P558" s="25">
        <v>100</v>
      </c>
      <c r="Q558" s="25">
        <v>82.8</v>
      </c>
      <c r="Z558" s="31">
        <v>2.516</v>
      </c>
      <c r="AC558" s="31">
        <v>0.102</v>
      </c>
      <c r="AF558" s="28">
        <v>0</v>
      </c>
      <c r="AG558" s="27">
        <v>1215.5997060030213</v>
      </c>
    </row>
    <row r="559" spans="1:33" ht="12.75">
      <c r="A559" s="19">
        <f t="shared" si="70"/>
        <v>37095</v>
      </c>
      <c r="B559" s="26">
        <f t="shared" si="75"/>
        <v>204</v>
      </c>
      <c r="C559" s="22">
        <v>0.892245352</v>
      </c>
      <c r="D559" s="63">
        <v>0.892245352</v>
      </c>
      <c r="E559" s="23">
        <v>5493</v>
      </c>
      <c r="F559" s="29">
        <v>0</v>
      </c>
      <c r="G559" s="22">
        <v>39.14288662</v>
      </c>
      <c r="H559" s="22">
        <v>-77.08271323</v>
      </c>
      <c r="I559" s="30">
        <v>920.2</v>
      </c>
      <c r="J559" s="25">
        <f t="shared" si="73"/>
        <v>899.58</v>
      </c>
      <c r="K559" s="24">
        <f t="shared" si="71"/>
        <v>988.0894803723407</v>
      </c>
      <c r="L559" s="24">
        <f t="shared" si="76"/>
        <v>1207.9894803723407</v>
      </c>
      <c r="M559" s="24">
        <f t="shared" si="72"/>
        <v>1202.8894803723408</v>
      </c>
      <c r="N559" s="27">
        <f t="shared" si="74"/>
        <v>1205.4394803723408</v>
      </c>
      <c r="O559" s="25">
        <v>22.1</v>
      </c>
      <c r="P559" s="25">
        <v>100</v>
      </c>
      <c r="Q559" s="25">
        <v>78.4</v>
      </c>
      <c r="Z559" s="31">
        <v>2.545</v>
      </c>
      <c r="AC559" s="31">
        <v>0.091</v>
      </c>
      <c r="AF559" s="28">
        <v>0</v>
      </c>
      <c r="AG559" s="27">
        <v>1205.4394803723408</v>
      </c>
    </row>
    <row r="560" spans="1:33" ht="12.75">
      <c r="A560" s="19">
        <f t="shared" si="70"/>
        <v>37095</v>
      </c>
      <c r="B560" s="26">
        <f t="shared" si="75"/>
        <v>204</v>
      </c>
      <c r="C560" s="22">
        <v>0.892361104</v>
      </c>
      <c r="D560" s="63">
        <v>0.892361104</v>
      </c>
      <c r="E560" s="23">
        <v>5503</v>
      </c>
      <c r="F560" s="29">
        <v>0</v>
      </c>
      <c r="G560" s="22">
        <v>39.1379581</v>
      </c>
      <c r="H560" s="22">
        <v>-77.07731847</v>
      </c>
      <c r="I560" s="30">
        <v>920</v>
      </c>
      <c r="J560" s="25">
        <f t="shared" si="73"/>
        <v>899.38</v>
      </c>
      <c r="K560" s="24">
        <f t="shared" si="71"/>
        <v>989.9358697097831</v>
      </c>
      <c r="L560" s="24">
        <f t="shared" si="76"/>
        <v>1209.835869709783</v>
      </c>
      <c r="M560" s="24">
        <f t="shared" si="72"/>
        <v>1204.7358697097832</v>
      </c>
      <c r="N560" s="27">
        <f t="shared" si="74"/>
        <v>1207.2858697097831</v>
      </c>
      <c r="O560" s="25">
        <v>21.9</v>
      </c>
      <c r="P560" s="25">
        <v>100</v>
      </c>
      <c r="Q560" s="25">
        <v>79.4</v>
      </c>
      <c r="Z560" s="31">
        <v>2.625</v>
      </c>
      <c r="AC560" s="31">
        <v>0.122</v>
      </c>
      <c r="AF560" s="28">
        <v>0</v>
      </c>
      <c r="AG560" s="27">
        <v>1207.2858697097831</v>
      </c>
    </row>
    <row r="561" spans="1:33" ht="12.75">
      <c r="A561" s="19">
        <f t="shared" si="70"/>
        <v>37095</v>
      </c>
      <c r="B561" s="26">
        <f t="shared" si="75"/>
        <v>204</v>
      </c>
      <c r="C561" s="22">
        <v>0.892476857</v>
      </c>
      <c r="D561" s="63">
        <v>0.892476857</v>
      </c>
      <c r="E561" s="23">
        <v>5513</v>
      </c>
      <c r="F561" s="29">
        <v>0</v>
      </c>
      <c r="G561" s="22">
        <v>39.1328984</v>
      </c>
      <c r="H561" s="22">
        <v>-77.07179978</v>
      </c>
      <c r="I561" s="30">
        <v>920.7</v>
      </c>
      <c r="J561" s="25">
        <f t="shared" si="73"/>
        <v>900.08</v>
      </c>
      <c r="K561" s="24">
        <f t="shared" si="71"/>
        <v>983.4753023689067</v>
      </c>
      <c r="L561" s="24">
        <f t="shared" si="76"/>
        <v>1203.3753023689067</v>
      </c>
      <c r="M561" s="24">
        <f t="shared" si="72"/>
        <v>1198.2753023689068</v>
      </c>
      <c r="N561" s="27">
        <f t="shared" si="74"/>
        <v>1200.8253023689067</v>
      </c>
      <c r="O561" s="25">
        <v>22.2</v>
      </c>
      <c r="P561" s="25">
        <v>100</v>
      </c>
      <c r="Q561" s="25">
        <v>78.8</v>
      </c>
      <c r="Z561" s="31">
        <v>2.672</v>
      </c>
      <c r="AC561" s="31">
        <v>0.101</v>
      </c>
      <c r="AF561" s="28">
        <v>0</v>
      </c>
      <c r="AG561" s="27">
        <v>1200.8253023689067</v>
      </c>
    </row>
    <row r="562" spans="1:33" ht="12.75">
      <c r="A562" s="19">
        <f t="shared" si="70"/>
        <v>37095</v>
      </c>
      <c r="B562" s="26">
        <f t="shared" si="75"/>
        <v>204</v>
      </c>
      <c r="C562" s="22">
        <v>0.892592609</v>
      </c>
      <c r="D562" s="63">
        <v>0.892592609</v>
      </c>
      <c r="E562" s="23">
        <v>5523</v>
      </c>
      <c r="F562" s="29">
        <v>0</v>
      </c>
      <c r="G562" s="22">
        <v>39.12796112</v>
      </c>
      <c r="H562" s="22">
        <v>-77.06632031</v>
      </c>
      <c r="I562" s="30">
        <v>920.8</v>
      </c>
      <c r="J562" s="25">
        <f t="shared" si="73"/>
        <v>900.18</v>
      </c>
      <c r="K562" s="24">
        <f t="shared" si="71"/>
        <v>982.5527743584486</v>
      </c>
      <c r="L562" s="24">
        <f t="shared" si="76"/>
        <v>1202.4527743584486</v>
      </c>
      <c r="M562" s="24">
        <f t="shared" si="72"/>
        <v>1197.3527743584486</v>
      </c>
      <c r="N562" s="27">
        <f t="shared" si="74"/>
        <v>1199.9027743584486</v>
      </c>
      <c r="O562" s="25">
        <v>22.3</v>
      </c>
      <c r="P562" s="25">
        <v>100</v>
      </c>
      <c r="Q562" s="25">
        <v>82.4</v>
      </c>
      <c r="Z562" s="31">
        <v>2.545</v>
      </c>
      <c r="AC562" s="31">
        <v>0.092</v>
      </c>
      <c r="AF562" s="28">
        <v>0</v>
      </c>
      <c r="AG562" s="27">
        <v>1199.9027743584486</v>
      </c>
    </row>
    <row r="563" spans="1:33" ht="12.75">
      <c r="A563" s="19">
        <f t="shared" si="70"/>
        <v>37095</v>
      </c>
      <c r="B563" s="26">
        <f t="shared" si="75"/>
        <v>204</v>
      </c>
      <c r="C563" s="22">
        <v>0.892708361</v>
      </c>
      <c r="D563" s="63">
        <v>0.892708361</v>
      </c>
      <c r="E563" s="23">
        <v>5533</v>
      </c>
      <c r="F563" s="29">
        <v>0</v>
      </c>
      <c r="G563" s="22">
        <v>39.12305827</v>
      </c>
      <c r="H563" s="22">
        <v>-77.06094974</v>
      </c>
      <c r="I563" s="30">
        <v>920.5</v>
      </c>
      <c r="J563" s="25">
        <f t="shared" si="73"/>
        <v>899.88</v>
      </c>
      <c r="K563" s="24">
        <f t="shared" si="71"/>
        <v>985.3206659116909</v>
      </c>
      <c r="L563" s="24">
        <f t="shared" si="76"/>
        <v>1205.220665911691</v>
      </c>
      <c r="M563" s="24">
        <f t="shared" si="72"/>
        <v>1200.1206659116908</v>
      </c>
      <c r="N563" s="27">
        <f t="shared" si="74"/>
        <v>1202.6706659116908</v>
      </c>
      <c r="O563" s="25">
        <v>22.2</v>
      </c>
      <c r="P563" s="25">
        <v>100</v>
      </c>
      <c r="Q563" s="25">
        <v>80.4</v>
      </c>
      <c r="Z563" s="31">
        <v>2.516</v>
      </c>
      <c r="AC563" s="31">
        <v>0.112</v>
      </c>
      <c r="AF563" s="28">
        <v>0</v>
      </c>
      <c r="AG563" s="27">
        <v>1202.6706659116908</v>
      </c>
    </row>
    <row r="564" spans="1:33" ht="12.75">
      <c r="A564" s="19">
        <f t="shared" si="70"/>
        <v>37095</v>
      </c>
      <c r="B564" s="26">
        <f t="shared" si="75"/>
        <v>204</v>
      </c>
      <c r="C564" s="22">
        <v>0.892824054</v>
      </c>
      <c r="D564" s="63">
        <v>0.892824054</v>
      </c>
      <c r="E564" s="23">
        <v>5543</v>
      </c>
      <c r="F564" s="29">
        <v>0</v>
      </c>
      <c r="G564" s="22">
        <v>39.11823666</v>
      </c>
      <c r="H564" s="22">
        <v>-77.05560917</v>
      </c>
      <c r="I564" s="30">
        <v>920.1</v>
      </c>
      <c r="J564" s="25">
        <f t="shared" si="73"/>
        <v>899.48</v>
      </c>
      <c r="K564" s="24">
        <f t="shared" si="71"/>
        <v>989.012623722819</v>
      </c>
      <c r="L564" s="24">
        <f t="shared" si="76"/>
        <v>1208.912623722819</v>
      </c>
      <c r="M564" s="24">
        <f t="shared" si="72"/>
        <v>1203.812623722819</v>
      </c>
      <c r="N564" s="27">
        <f t="shared" si="74"/>
        <v>1206.362623722819</v>
      </c>
      <c r="O564" s="25">
        <v>22.4</v>
      </c>
      <c r="P564" s="25">
        <v>100</v>
      </c>
      <c r="Q564" s="25">
        <v>79.9</v>
      </c>
      <c r="Z564" s="31">
        <v>2.623</v>
      </c>
      <c r="AC564" s="31">
        <v>0.095</v>
      </c>
      <c r="AF564" s="28">
        <v>0</v>
      </c>
      <c r="AG564" s="27">
        <v>1206.362623722819</v>
      </c>
    </row>
    <row r="565" spans="1:33" ht="12.75">
      <c r="A565" s="19">
        <f t="shared" si="70"/>
        <v>37095</v>
      </c>
      <c r="B565" s="26">
        <f t="shared" si="75"/>
        <v>204</v>
      </c>
      <c r="C565" s="22">
        <v>0.892939806</v>
      </c>
      <c r="D565" s="63">
        <v>0.892939806</v>
      </c>
      <c r="E565" s="23">
        <v>5553</v>
      </c>
      <c r="F565" s="29">
        <v>0</v>
      </c>
      <c r="G565" s="22">
        <v>39.11349725</v>
      </c>
      <c r="H565" s="22">
        <v>-77.05036174</v>
      </c>
      <c r="I565" s="30">
        <v>929.1</v>
      </c>
      <c r="J565" s="25">
        <f t="shared" si="73"/>
        <v>908.48</v>
      </c>
      <c r="K565" s="24">
        <f t="shared" si="71"/>
        <v>906.3380295043984</v>
      </c>
      <c r="L565" s="24">
        <f t="shared" si="76"/>
        <v>1126.2380295043984</v>
      </c>
      <c r="M565" s="24">
        <f t="shared" si="72"/>
        <v>1121.1380295043984</v>
      </c>
      <c r="N565" s="27">
        <f t="shared" si="74"/>
        <v>1123.6880295043984</v>
      </c>
      <c r="O565" s="25">
        <v>23.4</v>
      </c>
      <c r="P565" s="25">
        <v>100</v>
      </c>
      <c r="Q565" s="25">
        <v>73.3</v>
      </c>
      <c r="Z565" s="31">
        <v>2.544</v>
      </c>
      <c r="AC565" s="31">
        <v>0.081</v>
      </c>
      <c r="AF565" s="28">
        <v>0</v>
      </c>
      <c r="AG565" s="27">
        <v>1123.6880295043984</v>
      </c>
    </row>
    <row r="566" spans="1:33" ht="12.75">
      <c r="A566" s="19">
        <f t="shared" si="70"/>
        <v>37095</v>
      </c>
      <c r="B566" s="26">
        <f t="shared" si="75"/>
        <v>204</v>
      </c>
      <c r="C566" s="22">
        <v>0.893055558</v>
      </c>
      <c r="D566" s="63">
        <v>0.893055558</v>
      </c>
      <c r="E566" s="23">
        <v>5563</v>
      </c>
      <c r="F566" s="29">
        <v>0</v>
      </c>
      <c r="G566" s="22">
        <v>39.10862525</v>
      </c>
      <c r="H566" s="22">
        <v>-77.04501149</v>
      </c>
      <c r="I566" s="30">
        <v>932.2</v>
      </c>
      <c r="J566" s="25">
        <f t="shared" si="73"/>
        <v>911.58</v>
      </c>
      <c r="K566" s="24">
        <f t="shared" si="71"/>
        <v>878.0507487045985</v>
      </c>
      <c r="L566" s="24">
        <f t="shared" si="76"/>
        <v>1097.9507487045985</v>
      </c>
      <c r="M566" s="24">
        <f t="shared" si="72"/>
        <v>1092.8507487045986</v>
      </c>
      <c r="N566" s="27">
        <f t="shared" si="74"/>
        <v>1095.4007487045985</v>
      </c>
      <c r="O566" s="25">
        <v>24</v>
      </c>
      <c r="P566" s="25">
        <v>100</v>
      </c>
      <c r="Q566" s="25">
        <v>76.4</v>
      </c>
      <c r="Z566" s="31">
        <v>2.464</v>
      </c>
      <c r="AC566" s="31">
        <v>0.091</v>
      </c>
      <c r="AF566" s="28">
        <v>0</v>
      </c>
      <c r="AG566" s="27">
        <v>1095.4007487045985</v>
      </c>
    </row>
    <row r="567" spans="1:33" ht="12.75">
      <c r="A567" s="19">
        <f t="shared" si="70"/>
        <v>37095</v>
      </c>
      <c r="B567" s="26">
        <f t="shared" si="75"/>
        <v>204</v>
      </c>
      <c r="C567" s="22">
        <v>0.89317131</v>
      </c>
      <c r="D567" s="63">
        <v>0.89317131</v>
      </c>
      <c r="E567" s="23">
        <v>5573</v>
      </c>
      <c r="F567" s="29">
        <v>0</v>
      </c>
      <c r="G567" s="22">
        <v>39.10340174</v>
      </c>
      <c r="H567" s="22">
        <v>-77.03931121</v>
      </c>
      <c r="I567" s="30">
        <v>936.6</v>
      </c>
      <c r="J567" s="25">
        <f t="shared" si="73"/>
        <v>915.98</v>
      </c>
      <c r="K567" s="24">
        <f t="shared" si="71"/>
        <v>838.0657888315967</v>
      </c>
      <c r="L567" s="24">
        <f t="shared" si="76"/>
        <v>1057.9657888315967</v>
      </c>
      <c r="M567" s="24">
        <f t="shared" si="72"/>
        <v>1052.8657888315968</v>
      </c>
      <c r="N567" s="27">
        <f t="shared" si="74"/>
        <v>1055.4157888315967</v>
      </c>
      <c r="O567" s="25">
        <v>24.2</v>
      </c>
      <c r="P567" s="25">
        <v>100</v>
      </c>
      <c r="Q567" s="25">
        <v>71.4</v>
      </c>
      <c r="Z567" s="31">
        <v>2.536</v>
      </c>
      <c r="AC567" s="31">
        <v>0.092</v>
      </c>
      <c r="AF567" s="28">
        <v>0</v>
      </c>
      <c r="AG567" s="27">
        <v>1055.4157888315967</v>
      </c>
    </row>
    <row r="568" spans="1:33" ht="12.75">
      <c r="A568" s="19">
        <f t="shared" si="70"/>
        <v>37095</v>
      </c>
      <c r="B568" s="26">
        <f t="shared" si="75"/>
        <v>204</v>
      </c>
      <c r="C568" s="22">
        <v>0.893287063</v>
      </c>
      <c r="D568" s="63">
        <v>0.893287063</v>
      </c>
      <c r="E568" s="23">
        <v>5583</v>
      </c>
      <c r="F568" s="29">
        <v>0</v>
      </c>
      <c r="G568" s="22">
        <v>39.09787297</v>
      </c>
      <c r="H568" s="22">
        <v>-77.03323121</v>
      </c>
      <c r="I568" s="30">
        <v>947.5</v>
      </c>
      <c r="J568" s="25">
        <f t="shared" si="73"/>
        <v>926.88</v>
      </c>
      <c r="K568" s="24">
        <f t="shared" si="71"/>
        <v>739.8335568907796</v>
      </c>
      <c r="L568" s="24">
        <f t="shared" si="76"/>
        <v>959.7335568907796</v>
      </c>
      <c r="M568" s="24">
        <f t="shared" si="72"/>
        <v>954.6335568907796</v>
      </c>
      <c r="N568" s="27">
        <f t="shared" si="74"/>
        <v>957.1835568907795</v>
      </c>
      <c r="O568" s="25">
        <v>25.4</v>
      </c>
      <c r="P568" s="25">
        <v>100</v>
      </c>
      <c r="Q568" s="25">
        <v>74.9</v>
      </c>
      <c r="Z568" s="31">
        <v>2.636</v>
      </c>
      <c r="AC568" s="31">
        <v>0.101</v>
      </c>
      <c r="AF568" s="28">
        <v>0</v>
      </c>
      <c r="AG568" s="27">
        <v>957.1835568907795</v>
      </c>
    </row>
    <row r="569" spans="1:33" ht="12.75">
      <c r="A569" s="19">
        <f t="shared" si="70"/>
        <v>37095</v>
      </c>
      <c r="B569" s="26">
        <f t="shared" si="75"/>
        <v>204</v>
      </c>
      <c r="C569" s="22">
        <v>0.893402755</v>
      </c>
      <c r="D569" s="63">
        <v>0.893402755</v>
      </c>
      <c r="E569" s="23">
        <v>5593</v>
      </c>
      <c r="F569" s="29">
        <v>0</v>
      </c>
      <c r="G569" s="22">
        <v>39.09254576</v>
      </c>
      <c r="H569" s="22">
        <v>-77.02728442</v>
      </c>
      <c r="I569" s="30">
        <v>959</v>
      </c>
      <c r="J569" s="25">
        <f t="shared" si="73"/>
        <v>938.38</v>
      </c>
      <c r="K569" s="24">
        <f t="shared" si="71"/>
        <v>637.4385548150096</v>
      </c>
      <c r="L569" s="24">
        <f t="shared" si="76"/>
        <v>857.3385548150096</v>
      </c>
      <c r="M569" s="24">
        <f t="shared" si="72"/>
        <v>852.2385548150096</v>
      </c>
      <c r="N569" s="27">
        <f t="shared" si="74"/>
        <v>854.7885548150095</v>
      </c>
      <c r="O569" s="25">
        <v>26.8</v>
      </c>
      <c r="P569" s="25">
        <v>100</v>
      </c>
      <c r="Q569" s="25">
        <v>77.9</v>
      </c>
      <c r="Z569" s="31">
        <v>2.545</v>
      </c>
      <c r="AC569" s="31">
        <v>0.101</v>
      </c>
      <c r="AF569" s="28">
        <v>0</v>
      </c>
      <c r="AG569" s="27">
        <v>854.7885548150095</v>
      </c>
    </row>
    <row r="570" spans="1:33" ht="12.75">
      <c r="A570" s="19">
        <f t="shared" si="70"/>
        <v>37095</v>
      </c>
      <c r="B570" s="26">
        <f t="shared" si="75"/>
        <v>204</v>
      </c>
      <c r="C570" s="22">
        <v>0.893518507</v>
      </c>
      <c r="D570" s="63">
        <v>0.893518507</v>
      </c>
      <c r="E570" s="23">
        <v>5603</v>
      </c>
      <c r="F570" s="29">
        <v>0</v>
      </c>
      <c r="G570" s="22">
        <v>39.08702592</v>
      </c>
      <c r="H570" s="22">
        <v>-77.02122686</v>
      </c>
      <c r="I570" s="30">
        <v>966.1</v>
      </c>
      <c r="J570" s="25">
        <f t="shared" si="73"/>
        <v>945.48</v>
      </c>
      <c r="K570" s="24">
        <f t="shared" si="71"/>
        <v>574.8454386641689</v>
      </c>
      <c r="L570" s="24">
        <f t="shared" si="76"/>
        <v>794.7454386641689</v>
      </c>
      <c r="M570" s="24">
        <f t="shared" si="72"/>
        <v>789.645438664169</v>
      </c>
      <c r="N570" s="27">
        <f t="shared" si="74"/>
        <v>792.1954386641689</v>
      </c>
      <c r="O570" s="25">
        <v>27.3</v>
      </c>
      <c r="P570" s="25">
        <v>100</v>
      </c>
      <c r="Q570" s="25">
        <v>77.4</v>
      </c>
      <c r="Z570" s="31">
        <v>2.576</v>
      </c>
      <c r="AC570" s="31">
        <v>0.101</v>
      </c>
      <c r="AF570" s="28">
        <v>0</v>
      </c>
      <c r="AG570" s="27">
        <v>792.1954386641689</v>
      </c>
    </row>
    <row r="571" spans="1:33" ht="12.75">
      <c r="A571" s="19">
        <f t="shared" si="70"/>
        <v>37095</v>
      </c>
      <c r="B571" s="26">
        <f t="shared" si="75"/>
        <v>204</v>
      </c>
      <c r="C571" s="22">
        <v>0.89363426</v>
      </c>
      <c r="D571" s="63">
        <v>0.89363426</v>
      </c>
      <c r="E571" s="23">
        <v>5613</v>
      </c>
      <c r="F571" s="29">
        <v>0</v>
      </c>
      <c r="G571" s="22">
        <v>39.08116114</v>
      </c>
      <c r="H571" s="22">
        <v>-77.01485832</v>
      </c>
      <c r="I571" s="30">
        <v>972.3</v>
      </c>
      <c r="J571" s="25">
        <f t="shared" si="73"/>
        <v>951.68</v>
      </c>
      <c r="K571" s="24">
        <f t="shared" si="71"/>
        <v>520.5699091419738</v>
      </c>
      <c r="L571" s="24">
        <f t="shared" si="76"/>
        <v>740.4699091419737</v>
      </c>
      <c r="M571" s="24">
        <f t="shared" si="72"/>
        <v>735.3699091419737</v>
      </c>
      <c r="N571" s="27">
        <f t="shared" si="74"/>
        <v>737.9199091419737</v>
      </c>
      <c r="O571" s="25">
        <v>27.5</v>
      </c>
      <c r="P571" s="25">
        <v>100</v>
      </c>
      <c r="Q571" s="25">
        <v>75.4</v>
      </c>
      <c r="AC571" s="31">
        <v>0.091</v>
      </c>
      <c r="AF571" s="28">
        <v>0</v>
      </c>
      <c r="AG571" s="27">
        <v>737.9199091419737</v>
      </c>
    </row>
    <row r="572" spans="1:33" ht="12.75">
      <c r="A572" s="19">
        <f t="shared" si="70"/>
        <v>37095</v>
      </c>
      <c r="B572" s="26">
        <f t="shared" si="75"/>
        <v>204</v>
      </c>
      <c r="C572" s="22">
        <v>0.893750012</v>
      </c>
      <c r="D572" s="63">
        <v>0.893750012</v>
      </c>
      <c r="E572" s="23">
        <v>5623</v>
      </c>
      <c r="F572" s="29">
        <v>0</v>
      </c>
      <c r="G572" s="22">
        <v>39.07528083</v>
      </c>
      <c r="H572" s="22">
        <v>-77.00842892</v>
      </c>
      <c r="I572" s="30">
        <v>977.7</v>
      </c>
      <c r="J572" s="25">
        <f t="shared" si="73"/>
        <v>957.08</v>
      </c>
      <c r="K572" s="24">
        <f t="shared" si="71"/>
        <v>473.58500057311795</v>
      </c>
      <c r="L572" s="24">
        <f t="shared" si="76"/>
        <v>693.485000573118</v>
      </c>
      <c r="M572" s="24">
        <f t="shared" si="72"/>
        <v>688.385000573118</v>
      </c>
      <c r="N572" s="27">
        <f t="shared" si="74"/>
        <v>690.935000573118</v>
      </c>
      <c r="O572" s="25">
        <v>27.9</v>
      </c>
      <c r="P572" s="25">
        <v>100</v>
      </c>
      <c r="Q572" s="25">
        <v>69.9</v>
      </c>
      <c r="AC572" s="31">
        <v>0.122</v>
      </c>
      <c r="AF572" s="28">
        <v>0</v>
      </c>
      <c r="AG572" s="27">
        <v>690.935000573118</v>
      </c>
    </row>
    <row r="573" spans="1:33" ht="12.75">
      <c r="A573" s="19">
        <f t="shared" si="70"/>
        <v>37095</v>
      </c>
      <c r="B573" s="26">
        <f t="shared" si="75"/>
        <v>204</v>
      </c>
      <c r="C573" s="22">
        <v>0.893865764</v>
      </c>
      <c r="D573" s="63">
        <v>0.893865764</v>
      </c>
      <c r="E573" s="23">
        <v>5633</v>
      </c>
      <c r="F573" s="29">
        <v>0</v>
      </c>
      <c r="G573" s="22">
        <v>39.06937855</v>
      </c>
      <c r="H573" s="22">
        <v>-77.00220522</v>
      </c>
      <c r="I573" s="30">
        <v>981.4</v>
      </c>
      <c r="J573" s="25">
        <f t="shared" si="73"/>
        <v>960.78</v>
      </c>
      <c r="K573" s="24">
        <f t="shared" si="71"/>
        <v>441.54443640794705</v>
      </c>
      <c r="L573" s="24">
        <f t="shared" si="76"/>
        <v>661.444436407947</v>
      </c>
      <c r="M573" s="24">
        <f t="shared" si="72"/>
        <v>656.3444364079471</v>
      </c>
      <c r="N573" s="27">
        <f t="shared" si="74"/>
        <v>658.8944364079471</v>
      </c>
      <c r="O573" s="25">
        <v>27.8</v>
      </c>
      <c r="P573" s="25">
        <v>100</v>
      </c>
      <c r="Q573" s="25">
        <v>64.8</v>
      </c>
      <c r="AC573" s="31">
        <v>0.101</v>
      </c>
      <c r="AF573" s="28">
        <v>0</v>
      </c>
      <c r="AG573" s="27">
        <v>658.8944364079471</v>
      </c>
    </row>
    <row r="574" spans="1:33" ht="12.75">
      <c r="A574" s="19">
        <f t="shared" si="70"/>
        <v>37095</v>
      </c>
      <c r="B574" s="26">
        <f t="shared" si="75"/>
        <v>204</v>
      </c>
      <c r="C574" s="22">
        <v>0.893981457</v>
      </c>
      <c r="D574" s="63">
        <v>0.893981457</v>
      </c>
      <c r="E574" s="23">
        <v>5643</v>
      </c>
      <c r="F574" s="29">
        <v>0</v>
      </c>
      <c r="G574" s="22">
        <v>39.06364375</v>
      </c>
      <c r="H574" s="22">
        <v>-76.99638596</v>
      </c>
      <c r="I574" s="30">
        <v>983.7</v>
      </c>
      <c r="J574" s="25">
        <f t="shared" si="73"/>
        <v>963.08</v>
      </c>
      <c r="K574" s="24">
        <f t="shared" si="71"/>
        <v>421.6894602093226</v>
      </c>
      <c r="L574" s="24">
        <f t="shared" si="76"/>
        <v>641.5894602093226</v>
      </c>
      <c r="M574" s="24">
        <f t="shared" si="72"/>
        <v>636.4894602093226</v>
      </c>
      <c r="N574" s="27">
        <f t="shared" si="74"/>
        <v>639.0394602093227</v>
      </c>
      <c r="O574" s="25">
        <v>27.7</v>
      </c>
      <c r="P574" s="25">
        <v>100</v>
      </c>
      <c r="Q574" s="25">
        <v>63.9</v>
      </c>
      <c r="AC574" s="31">
        <v>0.101</v>
      </c>
      <c r="AF574" s="28">
        <v>0</v>
      </c>
      <c r="AG574" s="27">
        <v>639.0394602093227</v>
      </c>
    </row>
    <row r="575" spans="1:33" ht="12.75">
      <c r="A575" s="19">
        <f t="shared" si="70"/>
        <v>37095</v>
      </c>
      <c r="B575" s="26">
        <f t="shared" si="75"/>
        <v>204</v>
      </c>
      <c r="C575" s="22">
        <v>0.894097209</v>
      </c>
      <c r="D575" s="63">
        <v>0.894097209</v>
      </c>
      <c r="E575" s="23">
        <v>5653</v>
      </c>
      <c r="F575" s="29">
        <v>0</v>
      </c>
      <c r="G575" s="22">
        <v>39.05815259</v>
      </c>
      <c r="H575" s="22">
        <v>-76.9908151</v>
      </c>
      <c r="I575" s="30">
        <v>984.3</v>
      </c>
      <c r="J575" s="25">
        <f t="shared" si="73"/>
        <v>963.68</v>
      </c>
      <c r="K575" s="24">
        <f t="shared" si="71"/>
        <v>416.5176993421151</v>
      </c>
      <c r="L575" s="24">
        <f t="shared" si="76"/>
        <v>636.4176993421152</v>
      </c>
      <c r="M575" s="24">
        <f t="shared" si="72"/>
        <v>631.3176993421151</v>
      </c>
      <c r="N575" s="27">
        <f t="shared" si="74"/>
        <v>633.8676993421152</v>
      </c>
      <c r="O575" s="25">
        <v>27.1</v>
      </c>
      <c r="P575" s="25">
        <v>100</v>
      </c>
      <c r="Q575" s="25">
        <v>65.4</v>
      </c>
      <c r="AC575" s="31">
        <v>0.101</v>
      </c>
      <c r="AF575" s="28">
        <v>0</v>
      </c>
      <c r="AG575" s="27">
        <v>633.8676993421152</v>
      </c>
    </row>
    <row r="576" spans="1:33" ht="12.75">
      <c r="A576" s="19">
        <f t="shared" si="70"/>
        <v>37095</v>
      </c>
      <c r="B576" s="26">
        <f t="shared" si="75"/>
        <v>204</v>
      </c>
      <c r="C576" s="22">
        <v>0.894212961</v>
      </c>
      <c r="D576" s="63">
        <v>0.894212961</v>
      </c>
      <c r="E576" s="23">
        <v>5663</v>
      </c>
      <c r="F576" s="29">
        <v>0</v>
      </c>
      <c r="G576" s="22">
        <v>39.05301534</v>
      </c>
      <c r="H576" s="22">
        <v>-76.98555802</v>
      </c>
      <c r="I576" s="30">
        <v>984.9</v>
      </c>
      <c r="J576" s="25">
        <f t="shared" si="73"/>
        <v>964.28</v>
      </c>
      <c r="K576" s="24">
        <f t="shared" si="71"/>
        <v>411.3491574801992</v>
      </c>
      <c r="L576" s="24">
        <f t="shared" si="76"/>
        <v>631.2491574801992</v>
      </c>
      <c r="M576" s="24">
        <f t="shared" si="72"/>
        <v>626.1491574801992</v>
      </c>
      <c r="N576" s="27">
        <f t="shared" si="74"/>
        <v>628.6991574801991</v>
      </c>
      <c r="O576" s="25">
        <v>27</v>
      </c>
      <c r="P576" s="25">
        <v>100</v>
      </c>
      <c r="Q576" s="25">
        <v>64.3</v>
      </c>
      <c r="AC576" s="31">
        <v>0.089</v>
      </c>
      <c r="AF576" s="28">
        <v>0</v>
      </c>
      <c r="AG576" s="27">
        <v>628.6991574801991</v>
      </c>
    </row>
    <row r="577" spans="1:33" ht="12.75">
      <c r="A577" s="19">
        <f t="shared" si="70"/>
        <v>37095</v>
      </c>
      <c r="B577" s="26">
        <f t="shared" si="75"/>
        <v>204</v>
      </c>
      <c r="C577" s="22">
        <v>0.894328713</v>
      </c>
      <c r="D577" s="63">
        <v>0.894328713</v>
      </c>
      <c r="E577" s="23">
        <v>5673</v>
      </c>
      <c r="F577" s="29">
        <v>0</v>
      </c>
      <c r="G577" s="22">
        <v>39.04811818</v>
      </c>
      <c r="H577" s="22">
        <v>-76.98078391</v>
      </c>
      <c r="I577" s="30">
        <v>987.5</v>
      </c>
      <c r="J577" s="25">
        <f t="shared" si="73"/>
        <v>966.88</v>
      </c>
      <c r="K577" s="24">
        <f t="shared" si="71"/>
        <v>388.9892425976371</v>
      </c>
      <c r="L577" s="24">
        <f t="shared" si="76"/>
        <v>608.8892425976371</v>
      </c>
      <c r="M577" s="24">
        <f t="shared" si="72"/>
        <v>603.7892425976371</v>
      </c>
      <c r="N577" s="27">
        <f t="shared" si="74"/>
        <v>606.3392425976372</v>
      </c>
      <c r="O577" s="25">
        <v>27</v>
      </c>
      <c r="P577" s="25">
        <v>100</v>
      </c>
      <c r="Q577" s="25">
        <v>58.7</v>
      </c>
      <c r="Z577" s="26"/>
      <c r="AC577" s="31">
        <v>0.101</v>
      </c>
      <c r="AF577" s="28">
        <v>0</v>
      </c>
      <c r="AG577" s="27">
        <v>606.3392425976372</v>
      </c>
    </row>
    <row r="578" spans="1:33" ht="12.75">
      <c r="A578" s="19">
        <f t="shared" si="70"/>
        <v>37095</v>
      </c>
      <c r="B578" s="26">
        <f t="shared" si="75"/>
        <v>204</v>
      </c>
      <c r="C578" s="22">
        <v>0.894444466</v>
      </c>
      <c r="D578" s="63">
        <v>0.894444466</v>
      </c>
      <c r="E578" s="23">
        <v>5683</v>
      </c>
      <c r="F578" s="29">
        <v>0</v>
      </c>
      <c r="G578" s="22">
        <v>39.04332467</v>
      </c>
      <c r="H578" s="22">
        <v>-76.97661867</v>
      </c>
      <c r="I578" s="30">
        <v>989.9</v>
      </c>
      <c r="J578" s="25">
        <f t="shared" si="73"/>
        <v>969.28</v>
      </c>
      <c r="K578" s="24">
        <f t="shared" si="71"/>
        <v>368.40262423944137</v>
      </c>
      <c r="L578" s="24">
        <f t="shared" si="76"/>
        <v>588.3026242394413</v>
      </c>
      <c r="M578" s="24">
        <f t="shared" si="72"/>
        <v>583.2026242394413</v>
      </c>
      <c r="N578" s="27">
        <f t="shared" si="74"/>
        <v>585.7526242394413</v>
      </c>
      <c r="O578" s="25">
        <v>27.2</v>
      </c>
      <c r="P578" s="25">
        <v>100</v>
      </c>
      <c r="Q578" s="25">
        <v>57.5</v>
      </c>
      <c r="Z578" s="26"/>
      <c r="AC578" s="31">
        <v>0.112</v>
      </c>
      <c r="AF578" s="28">
        <v>0</v>
      </c>
      <c r="AG578" s="27">
        <v>585.7526242394413</v>
      </c>
    </row>
    <row r="579" spans="1:33" ht="12.75">
      <c r="A579" s="19">
        <f t="shared" si="70"/>
        <v>37095</v>
      </c>
      <c r="B579" s="26">
        <f t="shared" si="75"/>
        <v>204</v>
      </c>
      <c r="C579" s="22">
        <v>0.894560158</v>
      </c>
      <c r="D579" s="63">
        <v>0.894560158</v>
      </c>
      <c r="E579" s="23">
        <v>5693</v>
      </c>
      <c r="F579" s="29">
        <v>0</v>
      </c>
      <c r="G579" s="22">
        <v>39.03845265</v>
      </c>
      <c r="H579" s="22">
        <v>-76.97280475</v>
      </c>
      <c r="I579" s="30">
        <v>995.5</v>
      </c>
      <c r="J579" s="25">
        <f t="shared" si="73"/>
        <v>974.88</v>
      </c>
      <c r="K579" s="24">
        <f t="shared" si="71"/>
        <v>320.56473405494415</v>
      </c>
      <c r="L579" s="24">
        <f t="shared" si="76"/>
        <v>540.4647340549442</v>
      </c>
      <c r="M579" s="24">
        <f t="shared" si="72"/>
        <v>535.3647340549442</v>
      </c>
      <c r="N579" s="27">
        <f t="shared" si="74"/>
        <v>537.9147340549441</v>
      </c>
      <c r="O579" s="25">
        <v>27.8</v>
      </c>
      <c r="P579" s="25">
        <v>100</v>
      </c>
      <c r="Q579" s="25">
        <v>54.9</v>
      </c>
      <c r="Z579" s="26"/>
      <c r="AC579" s="31">
        <v>0.101</v>
      </c>
      <c r="AF579" s="28">
        <v>0</v>
      </c>
      <c r="AG579" s="27">
        <v>537.9147340549441</v>
      </c>
    </row>
    <row r="580" spans="1:33" ht="12.75">
      <c r="A580" s="19">
        <f t="shared" si="70"/>
        <v>37095</v>
      </c>
      <c r="B580" s="26">
        <f t="shared" si="75"/>
        <v>204</v>
      </c>
      <c r="C580" s="22">
        <v>0.89467591</v>
      </c>
      <c r="D580" s="63">
        <v>0.89467591</v>
      </c>
      <c r="E580" s="23">
        <v>5703</v>
      </c>
      <c r="F580" s="29">
        <v>0</v>
      </c>
      <c r="G580" s="22">
        <v>39.03348199</v>
      </c>
      <c r="H580" s="22">
        <v>-76.96902175</v>
      </c>
      <c r="I580" s="30">
        <v>1003.4</v>
      </c>
      <c r="J580" s="25">
        <f t="shared" si="73"/>
        <v>982.78</v>
      </c>
      <c r="K580" s="24">
        <f t="shared" si="71"/>
        <v>253.5443403799524</v>
      </c>
      <c r="L580" s="24">
        <f t="shared" si="76"/>
        <v>473.4443403799524</v>
      </c>
      <c r="M580" s="24">
        <f t="shared" si="72"/>
        <v>468.3443403799524</v>
      </c>
      <c r="N580" s="27">
        <f t="shared" si="74"/>
        <v>470.8943403799524</v>
      </c>
      <c r="O580" s="25">
        <v>28.3</v>
      </c>
      <c r="P580" s="25">
        <v>100</v>
      </c>
      <c r="Q580" s="25">
        <v>54.6</v>
      </c>
      <c r="Z580" s="26"/>
      <c r="AC580" s="31">
        <v>0.082</v>
      </c>
      <c r="AF580" s="28">
        <v>0</v>
      </c>
      <c r="AG580" s="27">
        <v>470.8943403799524</v>
      </c>
    </row>
    <row r="581" spans="1:33" ht="12.75">
      <c r="A581" s="19">
        <f t="shared" si="70"/>
        <v>37095</v>
      </c>
      <c r="B581" s="26">
        <f t="shared" si="75"/>
        <v>204</v>
      </c>
      <c r="C581" s="22">
        <v>0.894791663</v>
      </c>
      <c r="D581" s="63">
        <v>0.894791663</v>
      </c>
      <c r="E581" s="23">
        <v>5713</v>
      </c>
      <c r="F581" s="29">
        <v>0</v>
      </c>
      <c r="G581" s="22">
        <v>39.02827117</v>
      </c>
      <c r="H581" s="22">
        <v>-76.96554515</v>
      </c>
      <c r="I581" s="30">
        <v>1010.4</v>
      </c>
      <c r="J581" s="25">
        <f t="shared" si="73"/>
        <v>989.78</v>
      </c>
      <c r="K581" s="24">
        <f t="shared" si="71"/>
        <v>194.60782781759957</v>
      </c>
      <c r="L581" s="24">
        <f t="shared" si="76"/>
        <v>414.5078278175996</v>
      </c>
      <c r="M581" s="24">
        <f t="shared" si="72"/>
        <v>409.4078278175996</v>
      </c>
      <c r="N581" s="27">
        <f t="shared" si="74"/>
        <v>411.9578278175996</v>
      </c>
      <c r="O581" s="25">
        <v>28.5</v>
      </c>
      <c r="P581" s="25">
        <v>100</v>
      </c>
      <c r="Q581" s="25">
        <v>52</v>
      </c>
      <c r="Z581" s="26"/>
      <c r="AC581" s="31">
        <v>0.092</v>
      </c>
      <c r="AF581" s="28">
        <v>0</v>
      </c>
      <c r="AG581" s="27">
        <v>411.9578278175996</v>
      </c>
    </row>
    <row r="582" spans="1:33" ht="12.75">
      <c r="A582" s="19">
        <f t="shared" si="70"/>
        <v>37095</v>
      </c>
      <c r="B582" s="26">
        <f t="shared" si="75"/>
        <v>204</v>
      </c>
      <c r="C582" s="22">
        <v>0.894907415</v>
      </c>
      <c r="D582" s="63">
        <v>0.894907415</v>
      </c>
      <c r="E582" s="23">
        <v>5723</v>
      </c>
      <c r="F582" s="29">
        <v>0</v>
      </c>
      <c r="G582" s="22">
        <v>39.02300472</v>
      </c>
      <c r="H582" s="22">
        <v>-76.96223947</v>
      </c>
      <c r="I582" s="30">
        <v>1018.8</v>
      </c>
      <c r="J582" s="25">
        <f t="shared" si="73"/>
        <v>998.18</v>
      </c>
      <c r="K582" s="24">
        <f t="shared" si="71"/>
        <v>124.43176123561895</v>
      </c>
      <c r="L582" s="24">
        <f t="shared" si="76"/>
        <v>344.33176123561896</v>
      </c>
      <c r="M582" s="24">
        <f t="shared" si="72"/>
        <v>339.23176123561893</v>
      </c>
      <c r="N582" s="27">
        <f t="shared" si="74"/>
        <v>341.78176123561894</v>
      </c>
      <c r="O582" s="25">
        <v>28.6</v>
      </c>
      <c r="P582" s="25">
        <v>100</v>
      </c>
      <c r="Q582" s="25">
        <v>49.6</v>
      </c>
      <c r="Z582" s="26"/>
      <c r="AC582" s="31">
        <v>0.111</v>
      </c>
      <c r="AF582" s="28">
        <v>0</v>
      </c>
      <c r="AG582" s="27">
        <v>341.78176123561894</v>
      </c>
    </row>
    <row r="583" spans="1:33" ht="12.75">
      <c r="A583" s="19">
        <f t="shared" si="70"/>
        <v>37095</v>
      </c>
      <c r="B583" s="26">
        <f t="shared" si="75"/>
        <v>204</v>
      </c>
      <c r="C583" s="22">
        <v>0.895023167</v>
      </c>
      <c r="D583" s="63">
        <v>0.895023167</v>
      </c>
      <c r="E583" s="23">
        <v>5733</v>
      </c>
      <c r="F583" s="29">
        <v>0</v>
      </c>
      <c r="G583" s="22">
        <v>39.01826707</v>
      </c>
      <c r="H583" s="22">
        <v>-76.9592674</v>
      </c>
      <c r="I583" s="30">
        <v>1020.8</v>
      </c>
      <c r="J583" s="25">
        <f t="shared" si="73"/>
        <v>1000.18</v>
      </c>
      <c r="K583" s="24">
        <f t="shared" si="71"/>
        <v>107.81022328543888</v>
      </c>
      <c r="L583" s="24">
        <f t="shared" si="76"/>
        <v>327.7102232854389</v>
      </c>
      <c r="M583" s="24">
        <f t="shared" si="72"/>
        <v>322.6102232854389</v>
      </c>
      <c r="N583" s="27">
        <f t="shared" si="74"/>
        <v>325.16022328543886</v>
      </c>
      <c r="O583" s="25">
        <v>28.7</v>
      </c>
      <c r="P583" s="25">
        <v>100</v>
      </c>
      <c r="Q583" s="25">
        <v>47.6</v>
      </c>
      <c r="Z583" s="26"/>
      <c r="AC583" s="31">
        <v>0.103</v>
      </c>
      <c r="AF583" s="28">
        <v>0</v>
      </c>
      <c r="AG583" s="27">
        <v>325.16022328543886</v>
      </c>
    </row>
    <row r="584" spans="1:33" ht="12.75">
      <c r="A584" s="19">
        <f t="shared" si="70"/>
        <v>37095</v>
      </c>
      <c r="B584" s="26">
        <f t="shared" si="75"/>
        <v>204</v>
      </c>
      <c r="C584" s="22">
        <v>0.89513886</v>
      </c>
      <c r="D584" s="63">
        <v>0.89513886</v>
      </c>
      <c r="E584" s="23">
        <v>5743</v>
      </c>
      <c r="F584" s="29">
        <v>0</v>
      </c>
      <c r="G584" s="22">
        <v>39.01404498</v>
      </c>
      <c r="H584" s="22">
        <v>-76.95649899</v>
      </c>
      <c r="I584" s="30">
        <v>1023</v>
      </c>
      <c r="J584" s="25">
        <f t="shared" si="73"/>
        <v>1002.38</v>
      </c>
      <c r="K584" s="24">
        <f t="shared" si="71"/>
        <v>89.56487696078364</v>
      </c>
      <c r="L584" s="24">
        <f t="shared" si="76"/>
        <v>309.4648769607836</v>
      </c>
      <c r="M584" s="24">
        <f t="shared" si="72"/>
        <v>304.36487696078365</v>
      </c>
      <c r="N584" s="27">
        <f t="shared" si="74"/>
        <v>306.91487696078366</v>
      </c>
      <c r="O584" s="25">
        <v>28.8</v>
      </c>
      <c r="P584" s="25">
        <v>100</v>
      </c>
      <c r="Q584" s="25">
        <v>46.6</v>
      </c>
      <c r="Z584" s="26"/>
      <c r="AC584" s="31">
        <v>0.108</v>
      </c>
      <c r="AF584" s="28">
        <v>0</v>
      </c>
      <c r="AG584" s="27">
        <v>306.91487696078366</v>
      </c>
    </row>
    <row r="585" spans="1:33" ht="12.75">
      <c r="A585" s="19">
        <f aca="true" t="shared" si="77" ref="A585:A595">A586</f>
        <v>37095</v>
      </c>
      <c r="B585" s="26">
        <f t="shared" si="75"/>
        <v>204</v>
      </c>
      <c r="C585" s="22">
        <v>0.895254612</v>
      </c>
      <c r="D585" s="63">
        <v>0.895254612</v>
      </c>
      <c r="E585" s="23">
        <v>5753</v>
      </c>
      <c r="F585" s="29">
        <v>0</v>
      </c>
      <c r="G585" s="22">
        <v>39.01025938</v>
      </c>
      <c r="H585" s="22">
        <v>-76.95373735</v>
      </c>
      <c r="I585" s="30">
        <v>1024.9</v>
      </c>
      <c r="J585" s="25">
        <f t="shared" si="73"/>
        <v>1004.2800000000001</v>
      </c>
      <c r="K585" s="24">
        <f aca="true" t="shared" si="78" ref="K585:K596">(8303.951372*(LN(1013.25/J585)))</f>
        <v>73.83972938047648</v>
      </c>
      <c r="L585" s="24">
        <f t="shared" si="76"/>
        <v>293.7397293804765</v>
      </c>
      <c r="M585" s="24">
        <f aca="true" t="shared" si="79" ref="M585:M596">K585+214.8</f>
        <v>288.6397293804765</v>
      </c>
      <c r="N585" s="27">
        <f t="shared" si="74"/>
        <v>291.1897293804765</v>
      </c>
      <c r="O585" s="25">
        <v>28.9</v>
      </c>
      <c r="P585" s="25">
        <v>100</v>
      </c>
      <c r="Q585" s="25">
        <v>45.4</v>
      </c>
      <c r="Z585" s="26"/>
      <c r="AC585" s="31">
        <v>0.091</v>
      </c>
      <c r="AF585" s="28">
        <v>0</v>
      </c>
      <c r="AG585" s="27">
        <v>291.1897293804765</v>
      </c>
    </row>
    <row r="586" spans="1:33" ht="12.75">
      <c r="A586" s="19">
        <f t="shared" si="77"/>
        <v>37095</v>
      </c>
      <c r="B586" s="26">
        <f t="shared" si="75"/>
        <v>204</v>
      </c>
      <c r="C586" s="22">
        <v>0.895370364</v>
      </c>
      <c r="D586" s="63">
        <v>0.895370364</v>
      </c>
      <c r="E586" s="23">
        <v>5763</v>
      </c>
      <c r="F586" s="29">
        <v>0</v>
      </c>
      <c r="G586" s="22">
        <v>39.00689335</v>
      </c>
      <c r="H586" s="22">
        <v>-76.95092085</v>
      </c>
      <c r="I586" s="30">
        <v>1027.2</v>
      </c>
      <c r="J586" s="25">
        <f aca="true" t="shared" si="80" ref="J586:J597">I586-20.62</f>
        <v>1006.58</v>
      </c>
      <c r="K586" s="24">
        <f t="shared" si="78"/>
        <v>54.84378089632022</v>
      </c>
      <c r="L586" s="24">
        <f t="shared" si="76"/>
        <v>274.74378089632023</v>
      </c>
      <c r="M586" s="24">
        <f t="shared" si="79"/>
        <v>269.6437808963202</v>
      </c>
      <c r="N586" s="27">
        <f aca="true" t="shared" si="81" ref="N586:N597">AVERAGE(L586:M586)</f>
        <v>272.1937808963202</v>
      </c>
      <c r="O586" s="25">
        <v>29</v>
      </c>
      <c r="P586" s="25">
        <v>100</v>
      </c>
      <c r="Q586" s="25">
        <v>47</v>
      </c>
      <c r="Z586" s="26"/>
      <c r="AC586" s="26"/>
      <c r="AF586" s="28">
        <v>0</v>
      </c>
      <c r="AG586" s="27">
        <v>272.1937808963202</v>
      </c>
    </row>
    <row r="587" spans="1:33" ht="12.75">
      <c r="A587" s="19">
        <f t="shared" si="77"/>
        <v>37095</v>
      </c>
      <c r="B587" s="26">
        <f aca="true" t="shared" si="82" ref="B587:B597">B586</f>
        <v>204</v>
      </c>
      <c r="C587" s="22">
        <v>0.895486116</v>
      </c>
      <c r="D587" s="63">
        <v>0.895486116</v>
      </c>
      <c r="E587" s="23">
        <v>5773</v>
      </c>
      <c r="F587" s="29">
        <v>0</v>
      </c>
      <c r="G587" s="22">
        <v>39.00379168</v>
      </c>
      <c r="H587" s="22">
        <v>-76.94796964</v>
      </c>
      <c r="I587" s="30">
        <v>1031.2</v>
      </c>
      <c r="J587" s="25">
        <f t="shared" si="80"/>
        <v>1010.58</v>
      </c>
      <c r="K587" s="24">
        <f t="shared" si="78"/>
        <v>21.910499425802158</v>
      </c>
      <c r="L587" s="24">
        <f aca="true" t="shared" si="83" ref="L587:L597">K587+219.9</f>
        <v>241.81049942580216</v>
      </c>
      <c r="M587" s="24">
        <f t="shared" si="79"/>
        <v>236.71049942580217</v>
      </c>
      <c r="N587" s="27">
        <f t="shared" si="81"/>
        <v>239.26049942580215</v>
      </c>
      <c r="O587" s="25">
        <v>29.4</v>
      </c>
      <c r="P587" s="25">
        <v>100</v>
      </c>
      <c r="Q587" s="25">
        <v>45.5</v>
      </c>
      <c r="Z587" s="26"/>
      <c r="AC587" s="26"/>
      <c r="AF587" s="28">
        <v>0</v>
      </c>
      <c r="AG587" s="27">
        <v>239.26049942580215</v>
      </c>
    </row>
    <row r="588" spans="1:33" ht="12.75">
      <c r="A588" s="19">
        <f t="shared" si="77"/>
        <v>37095</v>
      </c>
      <c r="B588" s="26">
        <f t="shared" si="82"/>
        <v>204</v>
      </c>
      <c r="C588" s="22">
        <v>0.895601869</v>
      </c>
      <c r="D588" s="63">
        <v>0.895601869</v>
      </c>
      <c r="E588" s="23">
        <v>5783</v>
      </c>
      <c r="F588" s="29">
        <v>0</v>
      </c>
      <c r="G588" s="22">
        <v>39.00068406</v>
      </c>
      <c r="H588" s="22">
        <v>-76.94497034</v>
      </c>
      <c r="I588" s="30">
        <v>1036.3</v>
      </c>
      <c r="J588" s="25">
        <f t="shared" si="80"/>
        <v>1015.68</v>
      </c>
      <c r="K588" s="24">
        <f t="shared" si="78"/>
        <v>-19.890889761806704</v>
      </c>
      <c r="L588" s="24">
        <f t="shared" si="83"/>
        <v>200.0091102381933</v>
      </c>
      <c r="M588" s="24">
        <f t="shared" si="79"/>
        <v>194.9091102381933</v>
      </c>
      <c r="N588" s="27">
        <f t="shared" si="81"/>
        <v>197.45911023819332</v>
      </c>
      <c r="O588" s="25">
        <v>29.8</v>
      </c>
      <c r="P588" s="25">
        <v>100</v>
      </c>
      <c r="Q588" s="25">
        <v>45</v>
      </c>
      <c r="Z588" s="26"/>
      <c r="AC588" s="26"/>
      <c r="AF588" s="28">
        <v>0</v>
      </c>
      <c r="AG588" s="27">
        <v>197.45911023819332</v>
      </c>
    </row>
    <row r="589" spans="1:33" ht="12.75">
      <c r="A589" s="19">
        <f t="shared" si="77"/>
        <v>37095</v>
      </c>
      <c r="B589" s="26">
        <f t="shared" si="82"/>
        <v>204</v>
      </c>
      <c r="C589" s="22">
        <v>0.895717621</v>
      </c>
      <c r="D589" s="63">
        <v>0.895717621</v>
      </c>
      <c r="E589" s="23">
        <v>5793</v>
      </c>
      <c r="F589" s="29">
        <v>0</v>
      </c>
      <c r="G589" s="22">
        <v>38.99762848</v>
      </c>
      <c r="H589" s="22">
        <v>-76.94168174</v>
      </c>
      <c r="I589" s="30">
        <v>1041.7</v>
      </c>
      <c r="J589" s="25">
        <f t="shared" si="80"/>
        <v>1021.08</v>
      </c>
      <c r="K589" s="24">
        <f t="shared" si="78"/>
        <v>-63.92302165358338</v>
      </c>
      <c r="L589" s="24">
        <f t="shared" si="83"/>
        <v>155.97697834641662</v>
      </c>
      <c r="M589" s="24">
        <f t="shared" si="79"/>
        <v>150.87697834641662</v>
      </c>
      <c r="N589" s="27">
        <f t="shared" si="81"/>
        <v>153.4269783464166</v>
      </c>
      <c r="O589" s="25">
        <v>30.2</v>
      </c>
      <c r="P589" s="25">
        <v>100</v>
      </c>
      <c r="Q589" s="25">
        <v>41.6</v>
      </c>
      <c r="Z589" s="26"/>
      <c r="AC589" s="26"/>
      <c r="AF589" s="28">
        <v>0</v>
      </c>
      <c r="AG589" s="27">
        <v>153.4269783464166</v>
      </c>
    </row>
    <row r="590" spans="1:33" ht="12.75">
      <c r="A590" s="19">
        <f t="shared" si="77"/>
        <v>37095</v>
      </c>
      <c r="B590" s="26">
        <f t="shared" si="82"/>
        <v>204</v>
      </c>
      <c r="C590" s="22">
        <v>0.895833313</v>
      </c>
      <c r="D590" s="63">
        <v>0.895833313</v>
      </c>
      <c r="E590" s="23">
        <v>5803</v>
      </c>
      <c r="F590" s="29">
        <v>0</v>
      </c>
      <c r="G590" s="22">
        <v>38.99444234</v>
      </c>
      <c r="H590" s="22">
        <v>-76.93828954</v>
      </c>
      <c r="I590" s="30">
        <v>1047.8</v>
      </c>
      <c r="J590" s="25">
        <f t="shared" si="80"/>
        <v>1027.18</v>
      </c>
      <c r="K590" s="24">
        <f t="shared" si="78"/>
        <v>-113.38378652281946</v>
      </c>
      <c r="L590" s="24">
        <f t="shared" si="83"/>
        <v>106.51621347718054</v>
      </c>
      <c r="M590" s="24">
        <f t="shared" si="79"/>
        <v>101.41621347718055</v>
      </c>
      <c r="N590" s="27">
        <f t="shared" si="81"/>
        <v>103.96621347718055</v>
      </c>
      <c r="O590" s="25">
        <v>30.8</v>
      </c>
      <c r="P590" s="25">
        <v>100</v>
      </c>
      <c r="Q590" s="25">
        <v>46.5</v>
      </c>
      <c r="Z590" s="26"/>
      <c r="AC590" s="26"/>
      <c r="AF590" s="28">
        <v>0</v>
      </c>
      <c r="AG590" s="27">
        <v>103.96621347718055</v>
      </c>
    </row>
    <row r="591" spans="1:33" ht="12.75">
      <c r="A591" s="19">
        <f t="shared" si="77"/>
        <v>37095</v>
      </c>
      <c r="B591" s="26">
        <f t="shared" si="82"/>
        <v>204</v>
      </c>
      <c r="C591" s="22">
        <v>0.895949066</v>
      </c>
      <c r="D591" s="63">
        <v>0.895949066</v>
      </c>
      <c r="E591" s="23">
        <v>5813</v>
      </c>
      <c r="F591" s="29">
        <v>0</v>
      </c>
      <c r="G591" s="22">
        <v>38.99140261</v>
      </c>
      <c r="H591" s="22">
        <v>-76.93466253</v>
      </c>
      <c r="I591" s="30">
        <v>1052.6</v>
      </c>
      <c r="J591" s="25">
        <f t="shared" si="80"/>
        <v>1031.98</v>
      </c>
      <c r="K591" s="24">
        <f t="shared" si="78"/>
        <v>-152.09766866974002</v>
      </c>
      <c r="L591" s="24">
        <f t="shared" si="83"/>
        <v>67.80233133025999</v>
      </c>
      <c r="M591" s="24">
        <f t="shared" si="79"/>
        <v>62.702331330259995</v>
      </c>
      <c r="N591" s="27">
        <f t="shared" si="81"/>
        <v>65.25233133025999</v>
      </c>
      <c r="O591" s="25">
        <v>31.2</v>
      </c>
      <c r="P591" s="25">
        <v>100</v>
      </c>
      <c r="Q591" s="25">
        <v>46.1</v>
      </c>
      <c r="Z591" s="26"/>
      <c r="AC591" s="26"/>
      <c r="AF591" s="28">
        <v>0</v>
      </c>
      <c r="AG591" s="27">
        <v>65.25233133025999</v>
      </c>
    </row>
    <row r="592" spans="1:33" ht="12.75">
      <c r="A592" s="19">
        <f t="shared" si="77"/>
        <v>37095</v>
      </c>
      <c r="B592" s="26">
        <f t="shared" si="82"/>
        <v>204</v>
      </c>
      <c r="C592" s="22">
        <v>0.896064818</v>
      </c>
      <c r="D592" s="63">
        <v>0.896064818</v>
      </c>
      <c r="E592" s="23">
        <v>5823</v>
      </c>
      <c r="F592" s="29">
        <v>0</v>
      </c>
      <c r="G592" s="22">
        <v>38.98826908</v>
      </c>
      <c r="H592" s="22">
        <v>-76.93109475</v>
      </c>
      <c r="I592" s="30">
        <v>1059</v>
      </c>
      <c r="J592" s="25">
        <f t="shared" si="80"/>
        <v>1038.38</v>
      </c>
      <c r="K592" s="24">
        <f t="shared" si="78"/>
        <v>-203.4370087498613</v>
      </c>
      <c r="L592" s="24">
        <f t="shared" si="83"/>
        <v>16.462991250138714</v>
      </c>
      <c r="M592" s="24">
        <f t="shared" si="79"/>
        <v>11.36299125013872</v>
      </c>
      <c r="N592" s="27">
        <f t="shared" si="81"/>
        <v>13.912991250138717</v>
      </c>
      <c r="O592" s="25">
        <v>31.5</v>
      </c>
      <c r="P592" s="25">
        <v>100</v>
      </c>
      <c r="Q592" s="25">
        <v>43.6</v>
      </c>
      <c r="Z592" s="26"/>
      <c r="AC592" s="26"/>
      <c r="AF592" s="28">
        <v>0</v>
      </c>
      <c r="AG592" s="27">
        <v>13.912991250138717</v>
      </c>
    </row>
    <row r="593" spans="1:33" ht="12.75">
      <c r="A593" s="19">
        <f t="shared" si="77"/>
        <v>37095</v>
      </c>
      <c r="B593" s="26">
        <f t="shared" si="82"/>
        <v>204</v>
      </c>
      <c r="C593" s="22">
        <v>0.89618057</v>
      </c>
      <c r="D593" s="63">
        <v>0.89618057</v>
      </c>
      <c r="E593" s="23">
        <v>5833</v>
      </c>
      <c r="F593" s="29">
        <v>0</v>
      </c>
      <c r="G593" s="22">
        <v>38.98517432</v>
      </c>
      <c r="H593" s="22">
        <v>-76.92756212</v>
      </c>
      <c r="I593" s="30">
        <v>1058.7</v>
      </c>
      <c r="J593" s="25">
        <f t="shared" si="80"/>
        <v>1038.0800000000002</v>
      </c>
      <c r="K593" s="24">
        <f t="shared" si="78"/>
        <v>-201.0375544584874</v>
      </c>
      <c r="L593" s="24">
        <f t="shared" si="83"/>
        <v>18.862445541512614</v>
      </c>
      <c r="M593" s="24">
        <f t="shared" si="79"/>
        <v>13.76244554151262</v>
      </c>
      <c r="N593" s="27">
        <f t="shared" si="81"/>
        <v>16.312445541512616</v>
      </c>
      <c r="O593" s="25">
        <v>31.7</v>
      </c>
      <c r="P593" s="25">
        <v>100</v>
      </c>
      <c r="Q593" s="25">
        <v>42.1</v>
      </c>
      <c r="Z593" s="26"/>
      <c r="AC593" s="26"/>
      <c r="AF593" s="28">
        <v>0</v>
      </c>
      <c r="AG593" s="27">
        <v>16.312445541512616</v>
      </c>
    </row>
    <row r="594" spans="1:33" ht="12.75">
      <c r="A594" s="19">
        <f t="shared" si="77"/>
        <v>37095</v>
      </c>
      <c r="B594" s="26">
        <f t="shared" si="82"/>
        <v>204</v>
      </c>
      <c r="C594" s="22">
        <v>0.896296322</v>
      </c>
      <c r="D594" s="63">
        <v>0.896296322</v>
      </c>
      <c r="E594" s="23">
        <v>5843</v>
      </c>
      <c r="F594" s="29">
        <v>0</v>
      </c>
      <c r="G594" s="22">
        <v>38.98238815</v>
      </c>
      <c r="H594" s="22">
        <v>-76.92433403</v>
      </c>
      <c r="I594" s="30">
        <v>1058.7</v>
      </c>
      <c r="J594" s="25">
        <f t="shared" si="80"/>
        <v>1038.0800000000002</v>
      </c>
      <c r="K594" s="24">
        <f t="shared" si="78"/>
        <v>-201.0375544584874</v>
      </c>
      <c r="L594" s="24">
        <f t="shared" si="83"/>
        <v>18.862445541512614</v>
      </c>
      <c r="M594" s="24">
        <f t="shared" si="79"/>
        <v>13.76244554151262</v>
      </c>
      <c r="N594" s="27">
        <f t="shared" si="81"/>
        <v>16.312445541512616</v>
      </c>
      <c r="O594" s="25">
        <v>31.5</v>
      </c>
      <c r="P594" s="25">
        <v>100</v>
      </c>
      <c r="Q594" s="25">
        <v>49.5</v>
      </c>
      <c r="Z594" s="26"/>
      <c r="AC594" s="26"/>
      <c r="AF594" s="28">
        <v>0</v>
      </c>
      <c r="AG594" s="27">
        <v>16.312445541512616</v>
      </c>
    </row>
    <row r="595" spans="1:33" ht="12.75">
      <c r="A595" s="19">
        <f t="shared" si="77"/>
        <v>37095</v>
      </c>
      <c r="B595" s="26">
        <f t="shared" si="82"/>
        <v>204</v>
      </c>
      <c r="C595" s="22">
        <v>0.896412015</v>
      </c>
      <c r="D595" s="63">
        <v>0.896412015</v>
      </c>
      <c r="E595" s="23">
        <v>5853</v>
      </c>
      <c r="F595" s="29">
        <v>0</v>
      </c>
      <c r="G595" s="22">
        <v>38.98015737</v>
      </c>
      <c r="H595" s="22">
        <v>-76.921829</v>
      </c>
      <c r="I595" s="30">
        <v>1058.3</v>
      </c>
      <c r="J595" s="25">
        <f t="shared" si="80"/>
        <v>1037.68</v>
      </c>
      <c r="K595" s="24">
        <f t="shared" si="78"/>
        <v>-197.8372031751851</v>
      </c>
      <c r="L595" s="24">
        <f t="shared" si="83"/>
        <v>22.06279682481491</v>
      </c>
      <c r="M595" s="24">
        <f t="shared" si="79"/>
        <v>16.962796824814916</v>
      </c>
      <c r="N595" s="27">
        <f t="shared" si="81"/>
        <v>19.512796824814913</v>
      </c>
      <c r="O595" s="25">
        <v>31.4</v>
      </c>
      <c r="P595" s="25">
        <v>100</v>
      </c>
      <c r="Q595"/>
      <c r="Z595" s="26"/>
      <c r="AC595" s="26"/>
      <c r="AF595" s="28">
        <v>0</v>
      </c>
      <c r="AG595" s="27">
        <v>19.512796824814913</v>
      </c>
    </row>
    <row r="596" spans="1:33" ht="12.75">
      <c r="A596" s="19">
        <f>A597</f>
        <v>37095</v>
      </c>
      <c r="B596" s="26">
        <f t="shared" si="82"/>
        <v>204</v>
      </c>
      <c r="C596" s="22">
        <v>0.896527767</v>
      </c>
      <c r="D596" s="63">
        <v>0.896527767</v>
      </c>
      <c r="E596" s="23">
        <v>5863</v>
      </c>
      <c r="F596" s="29">
        <v>0</v>
      </c>
      <c r="G596" s="22">
        <v>38.97881757</v>
      </c>
      <c r="H596" s="22">
        <v>-76.92027125</v>
      </c>
      <c r="I596" s="30">
        <v>1058.6</v>
      </c>
      <c r="J596" s="25">
        <f t="shared" si="80"/>
        <v>1037.98</v>
      </c>
      <c r="K596" s="24">
        <f t="shared" si="78"/>
        <v>-200.2375822632301</v>
      </c>
      <c r="L596" s="24">
        <f t="shared" si="83"/>
        <v>19.662417736769896</v>
      </c>
      <c r="M596" s="24">
        <f t="shared" si="79"/>
        <v>14.562417736769902</v>
      </c>
      <c r="N596" s="27">
        <f t="shared" si="81"/>
        <v>17.1124177367699</v>
      </c>
      <c r="O596" s="25">
        <v>31.5</v>
      </c>
      <c r="P596" s="25">
        <v>100</v>
      </c>
      <c r="Q596"/>
      <c r="Z596" s="26"/>
      <c r="AC596" s="26"/>
      <c r="AF596" s="28">
        <v>0</v>
      </c>
      <c r="AG596" s="27">
        <v>17.1124177367699</v>
      </c>
    </row>
    <row r="597" spans="1:33" ht="12.75">
      <c r="A597" s="19">
        <v>37095</v>
      </c>
      <c r="B597" s="26">
        <f t="shared" si="82"/>
        <v>204</v>
      </c>
      <c r="C597" s="22">
        <v>0.896643519</v>
      </c>
      <c r="D597" s="63">
        <v>0.896643519</v>
      </c>
      <c r="E597" s="23">
        <v>5873</v>
      </c>
      <c r="F597" s="29">
        <v>0</v>
      </c>
      <c r="G597" s="22">
        <v>38.97825165</v>
      </c>
      <c r="H597" s="22">
        <v>-76.9195281</v>
      </c>
      <c r="I597" s="30">
        <v>1058.5</v>
      </c>
      <c r="J597" s="25">
        <f t="shared" si="80"/>
        <v>1037.88</v>
      </c>
      <c r="K597" s="24">
        <f>(8303.951372*(LN(1013.25/J597)))</f>
        <v>-199.43753299416403</v>
      </c>
      <c r="L597" s="24">
        <f t="shared" si="83"/>
        <v>20.462467005835975</v>
      </c>
      <c r="M597" s="24">
        <f>K597+214.8</f>
        <v>15.362467005835981</v>
      </c>
      <c r="N597" s="27">
        <f t="shared" si="81"/>
        <v>17.91246700583598</v>
      </c>
      <c r="O597" s="25">
        <v>31.5</v>
      </c>
      <c r="P597" s="25">
        <v>100</v>
      </c>
      <c r="Q597"/>
      <c r="Z597" s="26"/>
      <c r="AC597" s="26"/>
      <c r="AF597" s="28">
        <v>0</v>
      </c>
      <c r="AG597" s="27">
        <v>17.91246700583598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37"/>
  <sheetViews>
    <sheetView zoomScale="75" zoomScaleNormal="75" workbookViewId="0" topLeftCell="A1">
      <selection activeCell="F2" sqref="F2"/>
    </sheetView>
  </sheetViews>
  <sheetFormatPr defaultColWidth="9.140625" defaultRowHeight="12.75"/>
  <cols>
    <col min="1" max="1" width="11.7109375" style="0" customWidth="1"/>
    <col min="2" max="2" width="13.421875" style="0" customWidth="1"/>
    <col min="3" max="4" width="11.7109375" style="0" customWidth="1"/>
  </cols>
  <sheetData>
    <row r="2" spans="1:4" ht="12.75">
      <c r="A2" t="s">
        <v>45</v>
      </c>
      <c r="B2" t="s">
        <v>46</v>
      </c>
      <c r="C2" t="s">
        <v>47</v>
      </c>
      <c r="D2" t="s">
        <v>48</v>
      </c>
    </row>
    <row r="3" spans="1:2" ht="12.75">
      <c r="A3" t="s">
        <v>49</v>
      </c>
      <c r="B3">
        <v>2.07</v>
      </c>
    </row>
    <row r="5" spans="1:4" ht="12.75">
      <c r="A5" t="s">
        <v>50</v>
      </c>
      <c r="B5" t="s">
        <v>51</v>
      </c>
      <c r="C5" t="s">
        <v>52</v>
      </c>
      <c r="D5" t="s">
        <v>53</v>
      </c>
    </row>
    <row r="6" spans="1:4" ht="12.75">
      <c r="A6" t="s">
        <v>54</v>
      </c>
      <c r="B6" t="s">
        <v>55</v>
      </c>
      <c r="C6">
        <v>84</v>
      </c>
      <c r="D6">
        <v>121</v>
      </c>
    </row>
    <row r="8" spans="1:2" ht="12.75">
      <c r="A8" t="s">
        <v>56</v>
      </c>
      <c r="B8" t="s">
        <v>57</v>
      </c>
    </row>
    <row r="9" spans="1:3" ht="12.75">
      <c r="A9" t="s">
        <v>58</v>
      </c>
      <c r="B9" t="s">
        <v>59</v>
      </c>
      <c r="C9" t="s">
        <v>60</v>
      </c>
    </row>
    <row r="11" spans="1:4" ht="12.75">
      <c r="A11" t="s">
        <v>61</v>
      </c>
      <c r="B11" t="s">
        <v>62</v>
      </c>
      <c r="C11" t="s">
        <v>63</v>
      </c>
      <c r="D11" t="s">
        <v>64</v>
      </c>
    </row>
    <row r="12" spans="1:4" ht="12.75">
      <c r="A12" t="s">
        <v>65</v>
      </c>
      <c r="B12" t="s">
        <v>66</v>
      </c>
      <c r="C12" s="61">
        <v>37095</v>
      </c>
      <c r="D12" s="21">
        <v>0.8117824074074074</v>
      </c>
    </row>
    <row r="13" spans="1:4" ht="12.75">
      <c r="A13" t="s">
        <v>65</v>
      </c>
      <c r="B13" t="s">
        <v>67</v>
      </c>
      <c r="C13" s="61">
        <v>37095</v>
      </c>
      <c r="D13" s="21">
        <v>0.8118171296296296</v>
      </c>
    </row>
    <row r="15" spans="1:4" ht="12.75">
      <c r="A15" t="s">
        <v>61</v>
      </c>
      <c r="B15" t="s">
        <v>62</v>
      </c>
      <c r="C15" t="s">
        <v>63</v>
      </c>
      <c r="D15" t="s">
        <v>64</v>
      </c>
    </row>
    <row r="16" spans="1:4" ht="12.75">
      <c r="A16" t="s">
        <v>68</v>
      </c>
      <c r="B16" t="s">
        <v>69</v>
      </c>
      <c r="C16" s="61">
        <v>37095</v>
      </c>
      <c r="D16" s="21">
        <v>0.8293171296296297</v>
      </c>
    </row>
    <row r="17" spans="1:4" ht="12.75">
      <c r="A17" t="s">
        <v>70</v>
      </c>
      <c r="B17" t="s">
        <v>71</v>
      </c>
      <c r="C17" s="61">
        <v>37095</v>
      </c>
      <c r="D17" s="21">
        <v>0.8294328703703703</v>
      </c>
    </row>
    <row r="18" spans="1:4" ht="12.75">
      <c r="A18" t="s">
        <v>72</v>
      </c>
      <c r="B18" t="s">
        <v>73</v>
      </c>
      <c r="C18" s="61">
        <v>37095</v>
      </c>
      <c r="D18" s="21">
        <v>0.8295601851851853</v>
      </c>
    </row>
    <row r="19" spans="1:4" ht="12.75">
      <c r="A19" t="s">
        <v>74</v>
      </c>
      <c r="B19" t="s">
        <v>75</v>
      </c>
      <c r="C19" s="61">
        <v>37095</v>
      </c>
      <c r="D19" s="21">
        <v>0.8296875</v>
      </c>
    </row>
    <row r="20" spans="1:4" ht="12.75">
      <c r="A20" t="s">
        <v>76</v>
      </c>
      <c r="B20" t="s">
        <v>77</v>
      </c>
      <c r="C20" s="61">
        <v>37095</v>
      </c>
      <c r="D20" s="21">
        <v>0.8298148148148149</v>
      </c>
    </row>
    <row r="21" spans="1:4" ht="12.75">
      <c r="A21" t="s">
        <v>78</v>
      </c>
      <c r="B21" t="s">
        <v>79</v>
      </c>
      <c r="C21" s="61">
        <v>37095</v>
      </c>
      <c r="D21" s="21">
        <v>0.8299305555555555</v>
      </c>
    </row>
    <row r="22" spans="1:4" ht="12.75">
      <c r="A22" t="s">
        <v>78</v>
      </c>
      <c r="B22" t="s">
        <v>80</v>
      </c>
      <c r="C22" s="61">
        <v>37095</v>
      </c>
      <c r="D22" s="21">
        <v>0.8300578703703704</v>
      </c>
    </row>
    <row r="23" spans="1:4" ht="12.75">
      <c r="A23" t="s">
        <v>78</v>
      </c>
      <c r="B23" t="s">
        <v>81</v>
      </c>
      <c r="C23" s="61">
        <v>37095</v>
      </c>
      <c r="D23" s="21">
        <v>0.8301851851851851</v>
      </c>
    </row>
    <row r="24" spans="1:4" ht="12.75">
      <c r="A24" t="s">
        <v>82</v>
      </c>
      <c r="B24" t="s">
        <v>83</v>
      </c>
      <c r="C24" s="61">
        <v>37095</v>
      </c>
      <c r="D24" s="21">
        <v>0.8303125</v>
      </c>
    </row>
    <row r="25" spans="1:4" ht="12.75">
      <c r="A25" t="s">
        <v>82</v>
      </c>
      <c r="B25" t="s">
        <v>84</v>
      </c>
      <c r="C25" s="61">
        <v>37095</v>
      </c>
      <c r="D25" s="21">
        <v>0.8304398148148149</v>
      </c>
    </row>
    <row r="26" spans="1:4" ht="12.75">
      <c r="A26" t="s">
        <v>85</v>
      </c>
      <c r="B26" t="s">
        <v>86</v>
      </c>
      <c r="C26" s="61">
        <v>37095</v>
      </c>
      <c r="D26" s="21">
        <v>0.8305671296296296</v>
      </c>
    </row>
    <row r="27" spans="1:4" ht="12.75">
      <c r="A27" t="s">
        <v>78</v>
      </c>
      <c r="B27" t="s">
        <v>87</v>
      </c>
      <c r="C27" s="61">
        <v>37095</v>
      </c>
      <c r="D27" s="21">
        <v>0.8306828703703704</v>
      </c>
    </row>
    <row r="28" spans="1:4" ht="12.75">
      <c r="A28" t="s">
        <v>82</v>
      </c>
      <c r="B28" t="s">
        <v>88</v>
      </c>
      <c r="C28" s="61">
        <v>37095</v>
      </c>
      <c r="D28" s="21">
        <v>0.8308217592592593</v>
      </c>
    </row>
    <row r="29" spans="1:4" ht="12.75">
      <c r="A29" t="s">
        <v>89</v>
      </c>
      <c r="B29" t="s">
        <v>90</v>
      </c>
      <c r="C29" s="61">
        <v>37095</v>
      </c>
      <c r="D29" s="21">
        <v>0.8309606481481482</v>
      </c>
    </row>
    <row r="30" spans="1:4" ht="12.75">
      <c r="A30" t="s">
        <v>91</v>
      </c>
      <c r="B30" t="s">
        <v>92</v>
      </c>
      <c r="C30" s="61">
        <v>37095</v>
      </c>
      <c r="D30" s="21">
        <v>0.8310995370370371</v>
      </c>
    </row>
    <row r="31" spans="1:4" ht="12.75">
      <c r="A31" t="s">
        <v>93</v>
      </c>
      <c r="B31" t="s">
        <v>94</v>
      </c>
      <c r="C31" s="61">
        <v>37095</v>
      </c>
      <c r="D31" s="21">
        <v>0.8312384259259259</v>
      </c>
    </row>
    <row r="32" spans="1:4" ht="12.75">
      <c r="A32" t="s">
        <v>95</v>
      </c>
      <c r="B32" t="s">
        <v>96</v>
      </c>
      <c r="C32" s="61">
        <v>37095</v>
      </c>
      <c r="D32" s="21">
        <v>0.8313541666666667</v>
      </c>
    </row>
    <row r="33" spans="1:4" ht="12.75">
      <c r="A33" t="s">
        <v>97</v>
      </c>
      <c r="B33" t="s">
        <v>96</v>
      </c>
      <c r="C33" s="61">
        <v>37095</v>
      </c>
      <c r="D33" s="21">
        <v>0.8314814814814815</v>
      </c>
    </row>
    <row r="34" spans="1:4" ht="12.75">
      <c r="A34" t="s">
        <v>98</v>
      </c>
      <c r="B34" t="s">
        <v>99</v>
      </c>
      <c r="C34" s="61">
        <v>37095</v>
      </c>
      <c r="D34" s="21">
        <v>0.8316203703703704</v>
      </c>
    </row>
    <row r="35" spans="1:4" ht="12.75">
      <c r="A35" t="s">
        <v>100</v>
      </c>
      <c r="B35" t="s">
        <v>101</v>
      </c>
      <c r="C35" s="61">
        <v>37095</v>
      </c>
      <c r="D35" s="21">
        <v>0.8317476851851852</v>
      </c>
    </row>
    <row r="36" spans="1:4" ht="12.75">
      <c r="A36" t="s">
        <v>102</v>
      </c>
      <c r="B36" t="s">
        <v>103</v>
      </c>
      <c r="C36" s="61">
        <v>37095</v>
      </c>
      <c r="D36" s="21">
        <v>0.831875</v>
      </c>
    </row>
    <row r="37" spans="1:4" ht="12.75">
      <c r="A37" t="s">
        <v>104</v>
      </c>
      <c r="B37" t="s">
        <v>105</v>
      </c>
      <c r="C37" s="61">
        <v>37095</v>
      </c>
      <c r="D37" s="21">
        <v>0.8320138888888889</v>
      </c>
    </row>
    <row r="38" spans="1:4" ht="12.75">
      <c r="A38" t="s">
        <v>106</v>
      </c>
      <c r="B38" t="s">
        <v>107</v>
      </c>
      <c r="C38" s="61">
        <v>37095</v>
      </c>
      <c r="D38" s="21">
        <v>0.8321296296296296</v>
      </c>
    </row>
    <row r="39" spans="1:4" ht="12.75">
      <c r="A39" t="s">
        <v>108</v>
      </c>
      <c r="B39" t="s">
        <v>109</v>
      </c>
      <c r="C39" s="61">
        <v>37095</v>
      </c>
      <c r="D39" s="21">
        <v>0.8322569444444444</v>
      </c>
    </row>
    <row r="40" spans="1:4" ht="12.75">
      <c r="A40" t="s">
        <v>110</v>
      </c>
      <c r="B40" t="s">
        <v>111</v>
      </c>
      <c r="C40" s="61">
        <v>37095</v>
      </c>
      <c r="D40" s="21">
        <v>0.8323842592592593</v>
      </c>
    </row>
    <row r="41" spans="1:4" ht="12.75">
      <c r="A41" t="s">
        <v>112</v>
      </c>
      <c r="B41" t="s">
        <v>113</v>
      </c>
      <c r="C41" s="61">
        <v>37095</v>
      </c>
      <c r="D41" s="21">
        <v>0.8325231481481481</v>
      </c>
    </row>
    <row r="42" spans="1:4" ht="12.75">
      <c r="A42" t="s">
        <v>114</v>
      </c>
      <c r="B42" t="s">
        <v>115</v>
      </c>
      <c r="C42" s="61">
        <v>37095</v>
      </c>
      <c r="D42" s="21">
        <v>0.8326504629629629</v>
      </c>
    </row>
    <row r="43" spans="1:4" ht="12.75">
      <c r="A43" t="s">
        <v>116</v>
      </c>
      <c r="B43" t="s">
        <v>117</v>
      </c>
      <c r="C43" s="61">
        <v>37095</v>
      </c>
      <c r="D43" s="21">
        <v>0.8327777777777778</v>
      </c>
    </row>
    <row r="44" spans="1:4" ht="12.75">
      <c r="A44" t="s">
        <v>118</v>
      </c>
      <c r="B44" t="s">
        <v>119</v>
      </c>
      <c r="C44" s="61">
        <v>37095</v>
      </c>
      <c r="D44" s="21">
        <v>0.8329166666666666</v>
      </c>
    </row>
    <row r="45" spans="1:4" ht="12.75">
      <c r="A45" t="s">
        <v>120</v>
      </c>
      <c r="B45" t="s">
        <v>121</v>
      </c>
      <c r="C45" s="61">
        <v>37095</v>
      </c>
      <c r="D45" s="21">
        <v>0.8330439814814815</v>
      </c>
    </row>
    <row r="46" spans="1:4" ht="12.75">
      <c r="A46" t="s">
        <v>122</v>
      </c>
      <c r="B46" t="s">
        <v>123</v>
      </c>
      <c r="C46" s="61">
        <v>37095</v>
      </c>
      <c r="D46" s="21">
        <v>0.8331712962962964</v>
      </c>
    </row>
    <row r="47" spans="1:4" ht="12.75">
      <c r="A47" t="s">
        <v>124</v>
      </c>
      <c r="B47" t="s">
        <v>125</v>
      </c>
      <c r="C47" s="61">
        <v>37095</v>
      </c>
      <c r="D47" s="21">
        <v>0.8332986111111111</v>
      </c>
    </row>
    <row r="48" spans="1:4" ht="12.75">
      <c r="A48" t="s">
        <v>126</v>
      </c>
      <c r="B48" t="s">
        <v>127</v>
      </c>
      <c r="C48" s="61">
        <v>37095</v>
      </c>
      <c r="D48" s="21">
        <v>0.8334259259259259</v>
      </c>
    </row>
    <row r="49" spans="1:4" ht="12.75">
      <c r="A49" t="s">
        <v>128</v>
      </c>
      <c r="B49" t="s">
        <v>129</v>
      </c>
      <c r="C49" s="61">
        <v>37095</v>
      </c>
      <c r="D49" s="21">
        <v>0.8335648148148148</v>
      </c>
    </row>
    <row r="50" spans="1:4" ht="12.75">
      <c r="A50" t="s">
        <v>130</v>
      </c>
      <c r="B50" t="s">
        <v>131</v>
      </c>
      <c r="C50" s="61">
        <v>37095</v>
      </c>
      <c r="D50" s="21">
        <v>0.8336921296296297</v>
      </c>
    </row>
    <row r="51" spans="1:4" ht="12.75">
      <c r="A51" t="s">
        <v>132</v>
      </c>
      <c r="B51" t="s">
        <v>133</v>
      </c>
      <c r="C51" s="61">
        <v>37095</v>
      </c>
      <c r="D51" s="21">
        <v>0.8338194444444444</v>
      </c>
    </row>
    <row r="52" spans="1:4" ht="12.75">
      <c r="A52" t="s">
        <v>134</v>
      </c>
      <c r="B52" t="s">
        <v>135</v>
      </c>
      <c r="C52" s="61">
        <v>37095</v>
      </c>
      <c r="D52" s="21">
        <v>0.8339467592592592</v>
      </c>
    </row>
    <row r="53" spans="1:4" ht="12.75">
      <c r="A53" t="s">
        <v>136</v>
      </c>
      <c r="B53" t="s">
        <v>137</v>
      </c>
      <c r="C53" s="61">
        <v>37095</v>
      </c>
      <c r="D53" s="21">
        <v>0.8340740740740741</v>
      </c>
    </row>
    <row r="54" spans="1:4" ht="12.75">
      <c r="A54" t="s">
        <v>138</v>
      </c>
      <c r="B54" t="s">
        <v>139</v>
      </c>
      <c r="C54" s="61">
        <v>37095</v>
      </c>
      <c r="D54" s="21">
        <v>0.8342013888888888</v>
      </c>
    </row>
    <row r="55" spans="1:4" ht="12.75">
      <c r="A55" t="s">
        <v>140</v>
      </c>
      <c r="B55" t="s">
        <v>141</v>
      </c>
      <c r="C55" s="61">
        <v>37095</v>
      </c>
      <c r="D55" s="21">
        <v>0.8343402777777778</v>
      </c>
    </row>
    <row r="56" spans="1:4" ht="12.75">
      <c r="A56" t="s">
        <v>142</v>
      </c>
      <c r="B56" t="s">
        <v>143</v>
      </c>
      <c r="C56" s="61">
        <v>37095</v>
      </c>
      <c r="D56" s="21">
        <v>0.8344791666666667</v>
      </c>
    </row>
    <row r="57" spans="1:4" ht="12.75">
      <c r="A57" t="s">
        <v>144</v>
      </c>
      <c r="B57" t="s">
        <v>145</v>
      </c>
      <c r="C57" s="61">
        <v>37095</v>
      </c>
      <c r="D57" s="21">
        <v>0.8346064814814814</v>
      </c>
    </row>
    <row r="58" spans="1:4" ht="12.75">
      <c r="A58" t="s">
        <v>146</v>
      </c>
      <c r="B58" t="s">
        <v>147</v>
      </c>
      <c r="C58" s="61">
        <v>37095</v>
      </c>
      <c r="D58" s="21">
        <v>0.8347337962962963</v>
      </c>
    </row>
    <row r="59" spans="1:4" ht="12.75">
      <c r="A59" t="s">
        <v>148</v>
      </c>
      <c r="B59" t="s">
        <v>149</v>
      </c>
      <c r="C59" s="61">
        <v>37095</v>
      </c>
      <c r="D59" s="21">
        <v>0.834861111111111</v>
      </c>
    </row>
    <row r="60" spans="1:4" ht="12.75">
      <c r="A60" t="s">
        <v>150</v>
      </c>
      <c r="B60" t="s">
        <v>151</v>
      </c>
      <c r="C60" s="61">
        <v>37095</v>
      </c>
      <c r="D60" s="21">
        <v>0.834988425925926</v>
      </c>
    </row>
    <row r="61" spans="1:4" ht="12.75">
      <c r="A61" t="s">
        <v>152</v>
      </c>
      <c r="B61" t="s">
        <v>153</v>
      </c>
      <c r="C61" s="61">
        <v>37095</v>
      </c>
      <c r="D61" s="21">
        <v>0.8351157407407408</v>
      </c>
    </row>
    <row r="62" spans="1:4" ht="12.75">
      <c r="A62" t="s">
        <v>154</v>
      </c>
      <c r="B62" t="s">
        <v>155</v>
      </c>
      <c r="C62" s="61">
        <v>37095</v>
      </c>
      <c r="D62" s="21">
        <v>0.8352546296296296</v>
      </c>
    </row>
    <row r="63" spans="1:4" ht="12.75">
      <c r="A63" t="s">
        <v>156</v>
      </c>
      <c r="B63" t="s">
        <v>157</v>
      </c>
      <c r="C63" s="61">
        <v>37095</v>
      </c>
      <c r="D63" s="21">
        <v>0.8353703703703704</v>
      </c>
    </row>
    <row r="64" spans="1:4" ht="12.75">
      <c r="A64" t="s">
        <v>158</v>
      </c>
      <c r="B64" t="s">
        <v>159</v>
      </c>
      <c r="C64" s="61">
        <v>37095</v>
      </c>
      <c r="D64" s="21">
        <v>0.8354976851851852</v>
      </c>
    </row>
    <row r="65" spans="1:4" ht="12.75">
      <c r="A65" t="s">
        <v>160</v>
      </c>
      <c r="B65" t="s">
        <v>161</v>
      </c>
      <c r="C65" s="61">
        <v>37095</v>
      </c>
      <c r="D65" s="21">
        <v>0.8356365740740741</v>
      </c>
    </row>
    <row r="66" spans="1:4" ht="12.75">
      <c r="A66" t="s">
        <v>162</v>
      </c>
      <c r="B66" t="s">
        <v>163</v>
      </c>
      <c r="C66" s="61">
        <v>37095</v>
      </c>
      <c r="D66" s="21">
        <v>0.8357638888888889</v>
      </c>
    </row>
    <row r="67" spans="1:4" ht="12.75">
      <c r="A67" t="s">
        <v>164</v>
      </c>
      <c r="B67" t="s">
        <v>165</v>
      </c>
      <c r="C67" s="61">
        <v>37095</v>
      </c>
      <c r="D67" s="21">
        <v>0.8358912037037037</v>
      </c>
    </row>
    <row r="68" spans="1:4" ht="12.75">
      <c r="A68" t="s">
        <v>166</v>
      </c>
      <c r="B68" t="s">
        <v>167</v>
      </c>
      <c r="C68" s="61">
        <v>37095</v>
      </c>
      <c r="D68" s="21">
        <v>0.8360069444444443</v>
      </c>
    </row>
    <row r="69" spans="1:4" ht="12.75">
      <c r="A69" t="s">
        <v>168</v>
      </c>
      <c r="B69" t="s">
        <v>169</v>
      </c>
      <c r="C69" s="61">
        <v>37095</v>
      </c>
      <c r="D69" s="21">
        <v>0.8361458333333333</v>
      </c>
    </row>
    <row r="70" spans="1:4" ht="12.75">
      <c r="A70" t="s">
        <v>170</v>
      </c>
      <c r="B70" t="s">
        <v>171</v>
      </c>
      <c r="C70" s="61">
        <v>37095</v>
      </c>
      <c r="D70" s="21">
        <v>0.8362731481481481</v>
      </c>
    </row>
    <row r="71" spans="1:4" ht="12.75">
      <c r="A71" t="s">
        <v>172</v>
      </c>
      <c r="B71" t="s">
        <v>173</v>
      </c>
      <c r="C71" s="61">
        <v>37095</v>
      </c>
      <c r="D71" s="21">
        <v>0.836400462962963</v>
      </c>
    </row>
    <row r="72" spans="1:4" ht="12.75">
      <c r="A72" t="s">
        <v>174</v>
      </c>
      <c r="B72" t="s">
        <v>175</v>
      </c>
      <c r="C72" s="61">
        <v>37095</v>
      </c>
      <c r="D72" s="21">
        <v>0.8365277777777779</v>
      </c>
    </row>
    <row r="73" spans="1:4" ht="12.75">
      <c r="A73" t="s">
        <v>176</v>
      </c>
      <c r="B73" t="s">
        <v>177</v>
      </c>
      <c r="C73" s="61">
        <v>37095</v>
      </c>
      <c r="D73" s="21">
        <v>0.8366550925925926</v>
      </c>
    </row>
    <row r="74" spans="1:4" ht="12.75">
      <c r="A74" t="s">
        <v>178</v>
      </c>
      <c r="B74" t="s">
        <v>179</v>
      </c>
      <c r="C74" s="61">
        <v>37095</v>
      </c>
      <c r="D74" s="21">
        <v>0.8367939814814815</v>
      </c>
    </row>
    <row r="75" spans="1:4" ht="12.75">
      <c r="A75" t="s">
        <v>180</v>
      </c>
      <c r="B75" t="s">
        <v>181</v>
      </c>
      <c r="C75" s="61">
        <v>37095</v>
      </c>
      <c r="D75" s="21">
        <v>0.8369212962962963</v>
      </c>
    </row>
    <row r="76" spans="1:4" ht="12.75">
      <c r="A76" t="s">
        <v>182</v>
      </c>
      <c r="B76" t="s">
        <v>183</v>
      </c>
      <c r="C76" s="61">
        <v>37095</v>
      </c>
      <c r="D76" s="21">
        <v>0.8370486111111112</v>
      </c>
    </row>
    <row r="77" spans="1:4" ht="12.75">
      <c r="A77" t="s">
        <v>184</v>
      </c>
      <c r="B77" t="s">
        <v>185</v>
      </c>
      <c r="C77" s="61">
        <v>37095</v>
      </c>
      <c r="D77" s="21">
        <v>0.8371759259259259</v>
      </c>
    </row>
    <row r="78" spans="1:4" ht="12.75">
      <c r="A78" t="s">
        <v>186</v>
      </c>
      <c r="B78" t="s">
        <v>187</v>
      </c>
      <c r="C78" s="61">
        <v>37095</v>
      </c>
      <c r="D78" s="21">
        <v>0.8373032407407407</v>
      </c>
    </row>
    <row r="79" spans="1:4" ht="12.75">
      <c r="A79" t="s">
        <v>188</v>
      </c>
      <c r="B79" t="s">
        <v>189</v>
      </c>
      <c r="C79" s="61">
        <v>37095</v>
      </c>
      <c r="D79" s="21">
        <v>0.8374421296296296</v>
      </c>
    </row>
    <row r="80" spans="1:4" ht="12.75">
      <c r="A80" t="s">
        <v>190</v>
      </c>
      <c r="B80" t="s">
        <v>191</v>
      </c>
      <c r="C80" s="61">
        <v>37095</v>
      </c>
      <c r="D80" s="21">
        <v>0.8375694444444445</v>
      </c>
    </row>
    <row r="81" spans="1:4" ht="12.75">
      <c r="A81" t="s">
        <v>192</v>
      </c>
      <c r="B81" t="s">
        <v>193</v>
      </c>
      <c r="C81" s="61">
        <v>37095</v>
      </c>
      <c r="D81" s="21">
        <v>0.8376851851851851</v>
      </c>
    </row>
    <row r="82" spans="1:4" ht="12.75">
      <c r="A82" t="s">
        <v>194</v>
      </c>
      <c r="B82" t="s">
        <v>195</v>
      </c>
      <c r="C82" s="61">
        <v>37095</v>
      </c>
      <c r="D82" s="21">
        <v>0.8378125</v>
      </c>
    </row>
    <row r="83" spans="1:4" ht="12.75">
      <c r="A83" t="s">
        <v>196</v>
      </c>
      <c r="B83" t="s">
        <v>197</v>
      </c>
      <c r="C83" s="61">
        <v>37095</v>
      </c>
      <c r="D83" s="21">
        <v>0.8379398148148148</v>
      </c>
    </row>
    <row r="84" spans="1:4" ht="12.75">
      <c r="A84" t="s">
        <v>198</v>
      </c>
      <c r="B84" t="s">
        <v>199</v>
      </c>
      <c r="C84" s="61">
        <v>37095</v>
      </c>
      <c r="D84" s="21">
        <v>0.8380671296296297</v>
      </c>
    </row>
    <row r="85" spans="1:4" ht="12.75">
      <c r="A85" t="s">
        <v>200</v>
      </c>
      <c r="B85" t="s">
        <v>201</v>
      </c>
      <c r="C85" s="61">
        <v>37095</v>
      </c>
      <c r="D85" s="21">
        <v>0.8381944444444445</v>
      </c>
    </row>
    <row r="86" spans="1:4" ht="12.75">
      <c r="A86" t="s">
        <v>202</v>
      </c>
      <c r="B86" t="s">
        <v>203</v>
      </c>
      <c r="C86" s="61">
        <v>37095</v>
      </c>
      <c r="D86" s="21">
        <v>0.8383217592592592</v>
      </c>
    </row>
    <row r="87" spans="1:4" ht="12.75">
      <c r="A87" t="s">
        <v>204</v>
      </c>
      <c r="B87" t="s">
        <v>205</v>
      </c>
      <c r="C87" s="61">
        <v>37095</v>
      </c>
      <c r="D87" s="21">
        <v>0.8384606481481481</v>
      </c>
    </row>
    <row r="88" spans="1:4" ht="12.75">
      <c r="A88" t="s">
        <v>206</v>
      </c>
      <c r="B88" t="s">
        <v>207</v>
      </c>
      <c r="C88" s="61">
        <v>37095</v>
      </c>
      <c r="D88" s="21">
        <v>0.838599537037037</v>
      </c>
    </row>
    <row r="89" spans="1:4" ht="12.75">
      <c r="A89" t="s">
        <v>202</v>
      </c>
      <c r="B89" t="s">
        <v>208</v>
      </c>
      <c r="C89" s="61">
        <v>37095</v>
      </c>
      <c r="D89" s="21">
        <v>0.8387268518518519</v>
      </c>
    </row>
    <row r="90" spans="1:4" ht="12.75">
      <c r="A90" t="s">
        <v>209</v>
      </c>
      <c r="B90" t="s">
        <v>210</v>
      </c>
      <c r="C90" s="61">
        <v>37095</v>
      </c>
      <c r="D90" s="21">
        <v>0.8388541666666667</v>
      </c>
    </row>
    <row r="91" spans="1:4" ht="12.75">
      <c r="A91" t="s">
        <v>211</v>
      </c>
      <c r="B91" t="s">
        <v>212</v>
      </c>
      <c r="C91" s="61">
        <v>37095</v>
      </c>
      <c r="D91" s="21">
        <v>0.8389930555555556</v>
      </c>
    </row>
    <row r="92" spans="1:4" ht="12.75">
      <c r="A92" t="s">
        <v>213</v>
      </c>
      <c r="B92" t="s">
        <v>214</v>
      </c>
      <c r="C92" s="61">
        <v>37095</v>
      </c>
      <c r="D92" s="21">
        <v>0.8391203703703703</v>
      </c>
    </row>
    <row r="93" spans="1:4" ht="12.75">
      <c r="A93" t="s">
        <v>215</v>
      </c>
      <c r="B93" t="s">
        <v>216</v>
      </c>
      <c r="C93" s="61">
        <v>37095</v>
      </c>
      <c r="D93" s="21">
        <v>0.8392361111111111</v>
      </c>
    </row>
    <row r="94" spans="1:4" ht="12.75">
      <c r="A94" t="s">
        <v>217</v>
      </c>
      <c r="B94" t="s">
        <v>218</v>
      </c>
      <c r="C94" s="61">
        <v>37095</v>
      </c>
      <c r="D94" s="21">
        <v>0.839375</v>
      </c>
    </row>
    <row r="95" spans="1:4" ht="12.75">
      <c r="A95" t="s">
        <v>219</v>
      </c>
      <c r="B95" t="s">
        <v>220</v>
      </c>
      <c r="C95" s="61">
        <v>37095</v>
      </c>
      <c r="D95" s="21">
        <v>0.8395023148148147</v>
      </c>
    </row>
    <row r="96" spans="1:4" ht="12.75">
      <c r="A96" t="s">
        <v>221</v>
      </c>
      <c r="B96" t="s">
        <v>222</v>
      </c>
      <c r="C96" s="61">
        <v>37095</v>
      </c>
      <c r="D96" s="21">
        <v>0.8396296296296296</v>
      </c>
    </row>
    <row r="97" spans="1:4" ht="12.75">
      <c r="A97" t="s">
        <v>223</v>
      </c>
      <c r="B97" t="s">
        <v>224</v>
      </c>
      <c r="C97" s="61">
        <v>37095</v>
      </c>
      <c r="D97" s="21">
        <v>0.8397685185185185</v>
      </c>
    </row>
    <row r="98" spans="1:4" ht="12.75">
      <c r="A98" t="s">
        <v>225</v>
      </c>
      <c r="B98" t="s">
        <v>226</v>
      </c>
      <c r="C98" s="61">
        <v>37095</v>
      </c>
      <c r="D98" s="21">
        <v>0.8398958333333333</v>
      </c>
    </row>
    <row r="99" spans="1:4" ht="12.75">
      <c r="A99" t="s">
        <v>227</v>
      </c>
      <c r="B99" t="s">
        <v>228</v>
      </c>
      <c r="C99" s="61">
        <v>37095</v>
      </c>
      <c r="D99" s="21">
        <v>0.840023148148148</v>
      </c>
    </row>
    <row r="100" spans="1:4" ht="12.75">
      <c r="A100" t="s">
        <v>229</v>
      </c>
      <c r="B100" t="s">
        <v>230</v>
      </c>
      <c r="C100" s="61">
        <v>37095</v>
      </c>
      <c r="D100" s="21">
        <v>0.840150462962963</v>
      </c>
    </row>
    <row r="101" spans="1:4" ht="12.75">
      <c r="A101" t="s">
        <v>231</v>
      </c>
      <c r="B101" t="s">
        <v>232</v>
      </c>
      <c r="C101" s="61">
        <v>37095</v>
      </c>
      <c r="D101" s="21">
        <v>0.8402777777777778</v>
      </c>
    </row>
    <row r="102" spans="1:4" ht="12.75">
      <c r="A102" t="s">
        <v>233</v>
      </c>
      <c r="B102" t="s">
        <v>234</v>
      </c>
      <c r="C102" s="61">
        <v>37095</v>
      </c>
      <c r="D102" s="21">
        <v>0.8404050925925927</v>
      </c>
    </row>
    <row r="103" spans="1:4" ht="12.75">
      <c r="A103" t="s">
        <v>235</v>
      </c>
      <c r="B103" t="s">
        <v>236</v>
      </c>
      <c r="C103" s="61">
        <v>37095</v>
      </c>
      <c r="D103" s="21">
        <v>0.8405324074074074</v>
      </c>
    </row>
    <row r="104" spans="1:4" ht="12.75">
      <c r="A104" t="s">
        <v>237</v>
      </c>
      <c r="B104" t="s">
        <v>238</v>
      </c>
      <c r="C104" s="61">
        <v>37095</v>
      </c>
      <c r="D104" s="21">
        <v>0.8406597222222222</v>
      </c>
    </row>
    <row r="105" spans="1:4" ht="12.75">
      <c r="A105" t="s">
        <v>239</v>
      </c>
      <c r="B105" t="s">
        <v>240</v>
      </c>
      <c r="C105" s="61">
        <v>37095</v>
      </c>
      <c r="D105" s="21">
        <v>0.8407986111111111</v>
      </c>
    </row>
    <row r="106" spans="1:4" ht="12.75">
      <c r="A106" t="s">
        <v>241</v>
      </c>
      <c r="B106" t="s">
        <v>242</v>
      </c>
      <c r="C106" s="61">
        <v>37095</v>
      </c>
      <c r="D106" s="21">
        <v>0.8409375</v>
      </c>
    </row>
    <row r="107" spans="1:4" ht="12.75">
      <c r="A107" t="s">
        <v>243</v>
      </c>
      <c r="B107" t="s">
        <v>244</v>
      </c>
      <c r="C107" s="61">
        <v>37095</v>
      </c>
      <c r="D107" s="21">
        <v>0.8410532407407407</v>
      </c>
    </row>
    <row r="108" spans="1:4" ht="12.75">
      <c r="A108" t="s">
        <v>245</v>
      </c>
      <c r="B108" t="s">
        <v>246</v>
      </c>
      <c r="C108" s="61">
        <v>37095</v>
      </c>
      <c r="D108" s="21">
        <v>0.8411921296296296</v>
      </c>
    </row>
    <row r="109" spans="1:4" ht="12.75">
      <c r="A109" t="s">
        <v>247</v>
      </c>
      <c r="B109" t="s">
        <v>248</v>
      </c>
      <c r="C109" s="61">
        <v>37095</v>
      </c>
      <c r="D109" s="21">
        <v>0.8413194444444444</v>
      </c>
    </row>
    <row r="110" spans="1:4" ht="12.75">
      <c r="A110" t="s">
        <v>249</v>
      </c>
      <c r="B110" t="s">
        <v>250</v>
      </c>
      <c r="C110" s="61">
        <v>37095</v>
      </c>
      <c r="D110" s="21">
        <v>0.8414351851851851</v>
      </c>
    </row>
    <row r="111" spans="1:4" ht="12.75">
      <c r="A111" t="s">
        <v>251</v>
      </c>
      <c r="B111" t="s">
        <v>252</v>
      </c>
      <c r="C111" s="61">
        <v>37095</v>
      </c>
      <c r="D111" s="21">
        <v>0.841550925925926</v>
      </c>
    </row>
    <row r="112" spans="1:4" ht="12.75">
      <c r="A112" t="s">
        <v>253</v>
      </c>
      <c r="B112" t="s">
        <v>254</v>
      </c>
      <c r="C112" s="61">
        <v>37095</v>
      </c>
      <c r="D112" s="21">
        <v>0.8416782407407407</v>
      </c>
    </row>
    <row r="113" spans="1:4" ht="12.75">
      <c r="A113" t="s">
        <v>255</v>
      </c>
      <c r="B113" t="s">
        <v>256</v>
      </c>
      <c r="C113" s="61">
        <v>37095</v>
      </c>
      <c r="D113" s="21">
        <v>0.8417939814814814</v>
      </c>
    </row>
    <row r="114" spans="1:4" ht="12.75">
      <c r="A114" t="s">
        <v>257</v>
      </c>
      <c r="B114" t="s">
        <v>258</v>
      </c>
      <c r="C114" s="61">
        <v>37095</v>
      </c>
      <c r="D114" s="21">
        <v>0.8419097222222223</v>
      </c>
    </row>
    <row r="115" spans="1:4" ht="12.75">
      <c r="A115" t="s">
        <v>259</v>
      </c>
      <c r="B115" t="s">
        <v>260</v>
      </c>
      <c r="C115" s="61">
        <v>37095</v>
      </c>
      <c r="D115" s="21">
        <v>0.842037037037037</v>
      </c>
    </row>
    <row r="116" spans="1:4" ht="12.75">
      <c r="A116" t="s">
        <v>261</v>
      </c>
      <c r="B116" t="s">
        <v>262</v>
      </c>
      <c r="C116" s="61">
        <v>37095</v>
      </c>
      <c r="D116" s="21">
        <v>0.8421759259259259</v>
      </c>
    </row>
    <row r="117" spans="1:4" ht="12.75">
      <c r="A117" t="s">
        <v>263</v>
      </c>
      <c r="B117" t="s">
        <v>264</v>
      </c>
      <c r="C117" s="61">
        <v>37095</v>
      </c>
      <c r="D117" s="21">
        <v>0.8423032407407408</v>
      </c>
    </row>
    <row r="118" spans="1:4" ht="12.75">
      <c r="A118" t="s">
        <v>265</v>
      </c>
      <c r="B118" t="s">
        <v>266</v>
      </c>
      <c r="C118" s="61">
        <v>37095</v>
      </c>
      <c r="D118" s="21">
        <v>0.8424305555555556</v>
      </c>
    </row>
    <row r="119" spans="1:4" ht="12.75">
      <c r="A119" t="s">
        <v>267</v>
      </c>
      <c r="B119" t="s">
        <v>268</v>
      </c>
      <c r="C119" s="61">
        <v>37095</v>
      </c>
      <c r="D119" s="21">
        <v>0.8425578703703703</v>
      </c>
    </row>
    <row r="120" spans="1:4" ht="12.75">
      <c r="A120" t="s">
        <v>269</v>
      </c>
      <c r="B120" t="s">
        <v>270</v>
      </c>
      <c r="C120" s="61">
        <v>37095</v>
      </c>
      <c r="D120" s="21">
        <v>0.8426967592592592</v>
      </c>
    </row>
    <row r="121" spans="1:4" ht="12.75">
      <c r="A121" t="s">
        <v>271</v>
      </c>
      <c r="B121" t="s">
        <v>272</v>
      </c>
      <c r="C121" s="61">
        <v>37095</v>
      </c>
      <c r="D121" s="21">
        <v>0.8428240740740741</v>
      </c>
    </row>
    <row r="122" spans="1:4" ht="12.75">
      <c r="A122" t="s">
        <v>273</v>
      </c>
      <c r="B122" t="s">
        <v>274</v>
      </c>
      <c r="C122" s="61">
        <v>37095</v>
      </c>
      <c r="D122" s="21">
        <v>0.8429513888888889</v>
      </c>
    </row>
    <row r="123" spans="1:4" ht="12.75">
      <c r="A123" t="s">
        <v>275</v>
      </c>
      <c r="B123" t="s">
        <v>276</v>
      </c>
      <c r="C123" s="61">
        <v>37095</v>
      </c>
      <c r="D123" s="21">
        <v>0.8430787037037036</v>
      </c>
    </row>
    <row r="124" spans="1:4" ht="12.75">
      <c r="A124" t="s">
        <v>277</v>
      </c>
      <c r="B124" t="s">
        <v>278</v>
      </c>
      <c r="C124" s="61">
        <v>37095</v>
      </c>
      <c r="D124" s="21">
        <v>0.8432060185185185</v>
      </c>
    </row>
    <row r="125" spans="1:4" ht="12.75">
      <c r="A125" t="s">
        <v>279</v>
      </c>
      <c r="B125" t="s">
        <v>280</v>
      </c>
      <c r="C125" s="61">
        <v>37095</v>
      </c>
      <c r="D125" s="21">
        <v>0.8433333333333333</v>
      </c>
    </row>
    <row r="126" spans="1:4" ht="12.75">
      <c r="A126" t="s">
        <v>281</v>
      </c>
      <c r="B126" t="s">
        <v>282</v>
      </c>
      <c r="C126" s="61">
        <v>37095</v>
      </c>
      <c r="D126" s="21">
        <v>0.8434722222222222</v>
      </c>
    </row>
    <row r="127" spans="1:4" ht="12.75">
      <c r="A127" t="s">
        <v>283</v>
      </c>
      <c r="B127" t="s">
        <v>284</v>
      </c>
      <c r="C127" s="61">
        <v>37095</v>
      </c>
      <c r="D127" s="21">
        <v>0.8435995370370369</v>
      </c>
    </row>
    <row r="128" spans="1:4" ht="12.75">
      <c r="A128" t="s">
        <v>285</v>
      </c>
      <c r="B128" t="s">
        <v>286</v>
      </c>
      <c r="C128" s="61">
        <v>37095</v>
      </c>
      <c r="D128" s="21">
        <v>0.8437268518518519</v>
      </c>
    </row>
    <row r="129" spans="1:4" ht="12.75">
      <c r="A129" t="s">
        <v>287</v>
      </c>
      <c r="B129" t="s">
        <v>288</v>
      </c>
      <c r="C129" s="61">
        <v>37095</v>
      </c>
      <c r="D129" s="21">
        <v>0.8438541666666667</v>
      </c>
    </row>
    <row r="130" spans="1:4" ht="12.75">
      <c r="A130" t="s">
        <v>289</v>
      </c>
      <c r="B130" t="s">
        <v>290</v>
      </c>
      <c r="C130" s="61">
        <v>37095</v>
      </c>
      <c r="D130" s="21">
        <v>0.8439814814814816</v>
      </c>
    </row>
    <row r="131" spans="1:4" ht="12.75">
      <c r="A131" t="s">
        <v>291</v>
      </c>
      <c r="B131" t="s">
        <v>292</v>
      </c>
      <c r="C131" s="61">
        <v>37095</v>
      </c>
      <c r="D131" s="21">
        <v>0.8441203703703705</v>
      </c>
    </row>
    <row r="132" spans="1:4" ht="12.75">
      <c r="A132" t="s">
        <v>293</v>
      </c>
      <c r="B132" t="s">
        <v>294</v>
      </c>
      <c r="C132" s="61">
        <v>37095</v>
      </c>
      <c r="D132" s="21">
        <v>0.8442476851851852</v>
      </c>
    </row>
    <row r="133" spans="1:4" ht="12.75">
      <c r="A133" t="s">
        <v>295</v>
      </c>
      <c r="B133" t="s">
        <v>296</v>
      </c>
      <c r="C133" s="61">
        <v>37095</v>
      </c>
      <c r="D133" s="21">
        <v>0.844375</v>
      </c>
    </row>
    <row r="134" spans="1:4" ht="12.75">
      <c r="A134" t="s">
        <v>297</v>
      </c>
      <c r="B134" t="s">
        <v>298</v>
      </c>
      <c r="C134" s="61">
        <v>37095</v>
      </c>
      <c r="D134" s="21">
        <v>0.8445023148148149</v>
      </c>
    </row>
    <row r="135" spans="1:4" ht="12.75">
      <c r="A135" t="s">
        <v>299</v>
      </c>
      <c r="B135" t="s">
        <v>300</v>
      </c>
      <c r="C135" s="61">
        <v>37095</v>
      </c>
      <c r="D135" s="21">
        <v>0.8446412037037038</v>
      </c>
    </row>
    <row r="136" spans="1:4" ht="12.75">
      <c r="A136" t="s">
        <v>301</v>
      </c>
      <c r="B136" t="s">
        <v>302</v>
      </c>
      <c r="C136" s="61">
        <v>37095</v>
      </c>
      <c r="D136" s="21">
        <v>0.8447685185185185</v>
      </c>
    </row>
    <row r="137" spans="1:4" ht="12.75">
      <c r="A137" t="s">
        <v>303</v>
      </c>
      <c r="B137" t="s">
        <v>304</v>
      </c>
      <c r="C137" s="61">
        <v>37095</v>
      </c>
      <c r="D137" s="21">
        <v>0.8448958333333333</v>
      </c>
    </row>
    <row r="138" spans="1:4" ht="12.75">
      <c r="A138" t="s">
        <v>305</v>
      </c>
      <c r="B138" t="s">
        <v>306</v>
      </c>
      <c r="C138" s="61">
        <v>37095</v>
      </c>
      <c r="D138" s="21">
        <v>0.8450231481481482</v>
      </c>
    </row>
    <row r="139" spans="1:4" ht="12.75">
      <c r="A139" t="s">
        <v>307</v>
      </c>
      <c r="B139" t="s">
        <v>308</v>
      </c>
      <c r="C139" s="61">
        <v>37095</v>
      </c>
      <c r="D139" s="21">
        <v>0.8451504629629629</v>
      </c>
    </row>
    <row r="140" spans="1:4" ht="12.75">
      <c r="A140" t="s">
        <v>309</v>
      </c>
      <c r="B140" t="s">
        <v>310</v>
      </c>
      <c r="C140" s="61">
        <v>37095</v>
      </c>
      <c r="D140" s="21">
        <v>0.8452777777777777</v>
      </c>
    </row>
    <row r="141" spans="1:4" ht="12.75">
      <c r="A141" t="s">
        <v>311</v>
      </c>
      <c r="B141" t="s">
        <v>312</v>
      </c>
      <c r="C141" s="61">
        <v>37095</v>
      </c>
      <c r="D141" s="21">
        <v>0.8454050925925927</v>
      </c>
    </row>
    <row r="142" spans="1:4" ht="12.75">
      <c r="A142" t="s">
        <v>313</v>
      </c>
      <c r="B142" t="s">
        <v>314</v>
      </c>
      <c r="C142" s="61">
        <v>37095</v>
      </c>
      <c r="D142" s="21">
        <v>0.8455324074074074</v>
      </c>
    </row>
    <row r="143" spans="1:4" ht="12.75">
      <c r="A143" t="s">
        <v>315</v>
      </c>
      <c r="B143" t="s">
        <v>316</v>
      </c>
      <c r="C143" s="61">
        <v>37095</v>
      </c>
      <c r="D143" s="21">
        <v>0.8456597222222223</v>
      </c>
    </row>
    <row r="144" spans="1:4" ht="12.75">
      <c r="A144" t="s">
        <v>317</v>
      </c>
      <c r="B144" t="s">
        <v>318</v>
      </c>
      <c r="C144" s="61">
        <v>37095</v>
      </c>
      <c r="D144" s="21">
        <v>0.8457870370370371</v>
      </c>
    </row>
    <row r="145" spans="1:4" ht="12.75">
      <c r="A145" t="s">
        <v>319</v>
      </c>
      <c r="B145" t="s">
        <v>320</v>
      </c>
      <c r="C145" s="61">
        <v>37095</v>
      </c>
      <c r="D145" s="21">
        <v>0.845925925925926</v>
      </c>
    </row>
    <row r="146" spans="1:4" ht="12.75">
      <c r="A146" t="s">
        <v>321</v>
      </c>
      <c r="B146" t="s">
        <v>322</v>
      </c>
      <c r="C146" s="61">
        <v>37095</v>
      </c>
      <c r="D146" s="21">
        <v>0.8460532407407407</v>
      </c>
    </row>
    <row r="147" spans="1:4" ht="12.75">
      <c r="A147" t="s">
        <v>323</v>
      </c>
      <c r="B147" t="s">
        <v>324</v>
      </c>
      <c r="C147" s="61">
        <v>37095</v>
      </c>
      <c r="D147" s="21">
        <v>0.8462152777777777</v>
      </c>
    </row>
    <row r="148" spans="1:4" ht="12.75">
      <c r="A148" t="s">
        <v>325</v>
      </c>
      <c r="B148" t="s">
        <v>326</v>
      </c>
      <c r="C148" s="61">
        <v>37095</v>
      </c>
      <c r="D148" s="21">
        <v>0.8463310185185186</v>
      </c>
    </row>
    <row r="149" spans="1:4" ht="12.75">
      <c r="A149" t="s">
        <v>327</v>
      </c>
      <c r="B149" t="s">
        <v>328</v>
      </c>
      <c r="C149" s="61">
        <v>37095</v>
      </c>
      <c r="D149" s="21">
        <v>0.8464699074074074</v>
      </c>
    </row>
    <row r="150" spans="1:4" ht="12.75">
      <c r="A150" t="s">
        <v>329</v>
      </c>
      <c r="B150" t="s">
        <v>330</v>
      </c>
      <c r="C150" s="61">
        <v>37095</v>
      </c>
      <c r="D150" s="21">
        <v>0.8465972222222223</v>
      </c>
    </row>
    <row r="151" spans="1:4" ht="12.75">
      <c r="A151" t="s">
        <v>331</v>
      </c>
      <c r="B151" t="s">
        <v>332</v>
      </c>
      <c r="C151" s="61">
        <v>37095</v>
      </c>
      <c r="D151" s="21">
        <v>0.846736111111111</v>
      </c>
    </row>
    <row r="152" spans="1:4" ht="12.75">
      <c r="A152" t="s">
        <v>333</v>
      </c>
      <c r="B152" t="s">
        <v>334</v>
      </c>
      <c r="C152" s="61">
        <v>37095</v>
      </c>
      <c r="D152" s="21">
        <v>0.8468634259259259</v>
      </c>
    </row>
    <row r="153" spans="1:4" ht="12.75">
      <c r="A153" t="s">
        <v>335</v>
      </c>
      <c r="B153" t="s">
        <v>336</v>
      </c>
      <c r="C153" s="61">
        <v>37095</v>
      </c>
      <c r="D153" s="21">
        <v>0.8469907407407408</v>
      </c>
    </row>
    <row r="154" spans="1:4" ht="12.75">
      <c r="A154" t="s">
        <v>337</v>
      </c>
      <c r="B154" t="s">
        <v>338</v>
      </c>
      <c r="C154" s="61">
        <v>37095</v>
      </c>
      <c r="D154" s="21">
        <v>0.8471180555555556</v>
      </c>
    </row>
    <row r="155" spans="1:4" ht="12.75">
      <c r="A155" t="s">
        <v>339</v>
      </c>
      <c r="B155" t="s">
        <v>340</v>
      </c>
      <c r="C155" s="61">
        <v>37095</v>
      </c>
      <c r="D155" s="21">
        <v>0.8472453703703704</v>
      </c>
    </row>
    <row r="156" spans="1:4" ht="12.75">
      <c r="A156" t="s">
        <v>341</v>
      </c>
      <c r="B156" t="s">
        <v>342</v>
      </c>
      <c r="C156" s="61">
        <v>37095</v>
      </c>
      <c r="D156" s="21">
        <v>0.8473842592592593</v>
      </c>
    </row>
    <row r="157" spans="1:4" ht="12.75">
      <c r="A157" t="s">
        <v>343</v>
      </c>
      <c r="B157" t="s">
        <v>344</v>
      </c>
      <c r="C157" s="61">
        <v>37095</v>
      </c>
      <c r="D157" s="21">
        <v>0.8475578703703704</v>
      </c>
    </row>
    <row r="158" spans="1:4" ht="12.75">
      <c r="A158" t="s">
        <v>345</v>
      </c>
      <c r="B158" t="s">
        <v>346</v>
      </c>
      <c r="C158" s="61">
        <v>37095</v>
      </c>
      <c r="D158" s="21">
        <v>0.8476851851851852</v>
      </c>
    </row>
    <row r="159" spans="1:4" ht="12.75">
      <c r="A159" t="s">
        <v>347</v>
      </c>
      <c r="B159" t="s">
        <v>348</v>
      </c>
      <c r="C159" s="61">
        <v>37095</v>
      </c>
      <c r="D159" s="21">
        <v>0.8478125</v>
      </c>
    </row>
    <row r="160" spans="1:4" ht="12.75">
      <c r="A160" t="s">
        <v>349</v>
      </c>
      <c r="B160" t="s">
        <v>350</v>
      </c>
      <c r="C160" s="61">
        <v>37095</v>
      </c>
      <c r="D160" s="21">
        <v>0.847974537037037</v>
      </c>
    </row>
    <row r="161" spans="1:4" ht="12.75">
      <c r="A161" t="s">
        <v>351</v>
      </c>
      <c r="B161" t="s">
        <v>352</v>
      </c>
      <c r="C161" s="61">
        <v>37095</v>
      </c>
      <c r="D161" s="21">
        <v>0.8481018518518518</v>
      </c>
    </row>
    <row r="162" spans="1:4" ht="12.75">
      <c r="A162" t="s">
        <v>353</v>
      </c>
      <c r="B162" t="s">
        <v>354</v>
      </c>
      <c r="C162" s="61">
        <v>37095</v>
      </c>
      <c r="D162" s="21">
        <v>0.8482291666666667</v>
      </c>
    </row>
    <row r="163" spans="1:4" ht="12.75">
      <c r="A163" t="s">
        <v>355</v>
      </c>
      <c r="B163" t="s">
        <v>356</v>
      </c>
      <c r="C163" s="61">
        <v>37095</v>
      </c>
      <c r="D163" s="21">
        <v>0.8483564814814816</v>
      </c>
    </row>
    <row r="164" spans="1:4" ht="12.75">
      <c r="A164" t="s">
        <v>357</v>
      </c>
      <c r="B164" t="s">
        <v>358</v>
      </c>
      <c r="C164" s="61">
        <v>37095</v>
      </c>
      <c r="D164" s="21">
        <v>0.8484837962962963</v>
      </c>
    </row>
    <row r="165" spans="1:4" ht="12.75">
      <c r="A165" t="s">
        <v>359</v>
      </c>
      <c r="B165" t="s">
        <v>360</v>
      </c>
      <c r="C165" s="61">
        <v>37095</v>
      </c>
      <c r="D165" s="21">
        <v>0.8486226851851852</v>
      </c>
    </row>
    <row r="166" spans="1:4" ht="12.75">
      <c r="A166" t="s">
        <v>361</v>
      </c>
      <c r="B166" t="s">
        <v>362</v>
      </c>
      <c r="C166" s="61">
        <v>37095</v>
      </c>
      <c r="D166" s="21">
        <v>0.84875</v>
      </c>
    </row>
    <row r="167" spans="1:4" ht="12.75">
      <c r="A167" t="s">
        <v>363</v>
      </c>
      <c r="B167" t="s">
        <v>364</v>
      </c>
      <c r="C167" s="61">
        <v>37095</v>
      </c>
      <c r="D167" s="21">
        <v>0.8488888888888889</v>
      </c>
    </row>
    <row r="168" spans="1:4" ht="12.75">
      <c r="A168" t="s">
        <v>365</v>
      </c>
      <c r="B168" t="s">
        <v>366</v>
      </c>
      <c r="C168" s="61">
        <v>37095</v>
      </c>
      <c r="D168" s="21">
        <v>0.8490277777777777</v>
      </c>
    </row>
    <row r="169" spans="1:4" ht="12.75">
      <c r="A169" t="s">
        <v>367</v>
      </c>
      <c r="B169" t="s">
        <v>368</v>
      </c>
      <c r="C169" s="61">
        <v>37095</v>
      </c>
      <c r="D169" s="21">
        <v>0.8491550925925927</v>
      </c>
    </row>
    <row r="170" spans="1:4" ht="12.75">
      <c r="A170" t="s">
        <v>369</v>
      </c>
      <c r="B170" t="s">
        <v>370</v>
      </c>
      <c r="C170" s="61">
        <v>37095</v>
      </c>
      <c r="D170" s="21">
        <v>0.8492824074074075</v>
      </c>
    </row>
    <row r="171" spans="1:4" ht="12.75">
      <c r="A171" t="s">
        <v>371</v>
      </c>
      <c r="B171" t="s">
        <v>372</v>
      </c>
      <c r="C171" s="61">
        <v>37095</v>
      </c>
      <c r="D171" s="21">
        <v>0.8494097222222222</v>
      </c>
    </row>
    <row r="172" spans="1:4" ht="12.75">
      <c r="A172" t="s">
        <v>373</v>
      </c>
      <c r="B172" t="s">
        <v>374</v>
      </c>
      <c r="C172" s="61">
        <v>37095</v>
      </c>
      <c r="D172" s="21">
        <v>0.8495370370370371</v>
      </c>
    </row>
    <row r="173" spans="1:4" ht="12.75">
      <c r="A173" t="s">
        <v>375</v>
      </c>
      <c r="B173" t="s">
        <v>376</v>
      </c>
      <c r="C173" s="61">
        <v>37095</v>
      </c>
      <c r="D173" s="21">
        <v>0.8496643518518519</v>
      </c>
    </row>
    <row r="174" spans="1:4" ht="12.75">
      <c r="A174" t="s">
        <v>377</v>
      </c>
      <c r="B174" t="s">
        <v>378</v>
      </c>
      <c r="C174" s="61">
        <v>37095</v>
      </c>
      <c r="D174" s="21">
        <v>0.8497916666666666</v>
      </c>
    </row>
    <row r="175" spans="1:4" ht="12.75">
      <c r="A175" t="s">
        <v>379</v>
      </c>
      <c r="B175" t="s">
        <v>380</v>
      </c>
      <c r="C175" s="61">
        <v>37095</v>
      </c>
      <c r="D175" s="21">
        <v>0.8499305555555555</v>
      </c>
    </row>
    <row r="176" spans="1:4" ht="12.75">
      <c r="A176" t="s">
        <v>381</v>
      </c>
      <c r="B176" t="s">
        <v>382</v>
      </c>
      <c r="C176" s="61">
        <v>37095</v>
      </c>
      <c r="D176" s="21">
        <v>0.8500578703703704</v>
      </c>
    </row>
    <row r="177" spans="1:4" ht="12.75">
      <c r="A177" t="s">
        <v>383</v>
      </c>
      <c r="B177" t="s">
        <v>384</v>
      </c>
      <c r="C177" s="61">
        <v>37095</v>
      </c>
      <c r="D177" s="21">
        <v>0.8501851851851852</v>
      </c>
    </row>
    <row r="178" spans="1:4" ht="12.75">
      <c r="A178" t="s">
        <v>385</v>
      </c>
      <c r="B178" t="s">
        <v>386</v>
      </c>
      <c r="C178" s="61">
        <v>37095</v>
      </c>
      <c r="D178" s="21">
        <v>0.8503125</v>
      </c>
    </row>
    <row r="179" spans="1:4" ht="12.75">
      <c r="A179" t="s">
        <v>387</v>
      </c>
      <c r="B179" t="s">
        <v>388</v>
      </c>
      <c r="C179" s="61">
        <v>37095</v>
      </c>
      <c r="D179" s="21">
        <v>0.8504513888888888</v>
      </c>
    </row>
    <row r="180" spans="1:4" ht="12.75">
      <c r="A180" t="s">
        <v>389</v>
      </c>
      <c r="B180" t="s">
        <v>390</v>
      </c>
      <c r="C180" s="61">
        <v>37095</v>
      </c>
      <c r="D180" s="21">
        <v>0.8505787037037037</v>
      </c>
    </row>
    <row r="181" spans="1:4" ht="12.75">
      <c r="A181" t="s">
        <v>391</v>
      </c>
      <c r="B181" t="s">
        <v>392</v>
      </c>
      <c r="C181" s="61">
        <v>37095</v>
      </c>
      <c r="D181" s="21">
        <v>0.8507060185185185</v>
      </c>
    </row>
    <row r="182" spans="1:4" ht="12.75">
      <c r="A182" t="s">
        <v>393</v>
      </c>
      <c r="B182" t="s">
        <v>394</v>
      </c>
      <c r="C182" s="61">
        <v>37095</v>
      </c>
      <c r="D182" s="21">
        <v>0.8508333333333334</v>
      </c>
    </row>
    <row r="183" spans="1:4" ht="12.75">
      <c r="A183" t="s">
        <v>395</v>
      </c>
      <c r="B183" t="s">
        <v>396</v>
      </c>
      <c r="C183" s="61">
        <v>37095</v>
      </c>
      <c r="D183" s="21">
        <v>0.850949074074074</v>
      </c>
    </row>
    <row r="184" spans="1:4" ht="12.75">
      <c r="A184" t="s">
        <v>397</v>
      </c>
      <c r="B184" t="s">
        <v>398</v>
      </c>
      <c r="C184" s="61">
        <v>37095</v>
      </c>
      <c r="D184" s="21">
        <v>0.851087962962963</v>
      </c>
    </row>
    <row r="185" spans="1:4" ht="12.75">
      <c r="A185" t="s">
        <v>399</v>
      </c>
      <c r="B185" t="s">
        <v>400</v>
      </c>
      <c r="C185" s="61">
        <v>37095</v>
      </c>
      <c r="D185" s="21">
        <v>0.8512152777777778</v>
      </c>
    </row>
    <row r="186" spans="1:4" ht="12.75">
      <c r="A186" t="s">
        <v>401</v>
      </c>
      <c r="B186" t="s">
        <v>402</v>
      </c>
      <c r="C186" s="61">
        <v>37095</v>
      </c>
      <c r="D186" s="21">
        <v>0.8513425925925926</v>
      </c>
    </row>
    <row r="187" spans="1:4" ht="12.75">
      <c r="A187" t="s">
        <v>403</v>
      </c>
      <c r="B187" t="s">
        <v>404</v>
      </c>
      <c r="C187" s="61">
        <v>37095</v>
      </c>
      <c r="D187" s="21">
        <v>0.8514699074074074</v>
      </c>
    </row>
    <row r="188" spans="1:4" ht="12.75">
      <c r="A188" t="s">
        <v>405</v>
      </c>
      <c r="B188" t="s">
        <v>406</v>
      </c>
      <c r="C188" s="61">
        <v>37095</v>
      </c>
      <c r="D188" s="21">
        <v>0.8515972222222222</v>
      </c>
    </row>
    <row r="189" spans="1:4" ht="12.75">
      <c r="A189" t="s">
        <v>407</v>
      </c>
      <c r="B189" t="s">
        <v>408</v>
      </c>
      <c r="C189" s="61">
        <v>37095</v>
      </c>
      <c r="D189" s="21">
        <v>0.8517361111111111</v>
      </c>
    </row>
    <row r="190" spans="1:4" ht="12.75">
      <c r="A190" t="s">
        <v>409</v>
      </c>
      <c r="B190" t="s">
        <v>410</v>
      </c>
      <c r="C190" s="61">
        <v>37095</v>
      </c>
      <c r="D190" s="21">
        <v>0.8518518518518517</v>
      </c>
    </row>
    <row r="191" spans="1:4" ht="12.75">
      <c r="A191" t="s">
        <v>411</v>
      </c>
      <c r="B191" t="s">
        <v>412</v>
      </c>
      <c r="C191" s="61">
        <v>37095</v>
      </c>
      <c r="D191" s="21">
        <v>0.8519791666666667</v>
      </c>
    </row>
    <row r="192" spans="1:4" ht="12.75">
      <c r="A192" t="s">
        <v>413</v>
      </c>
      <c r="B192" t="s">
        <v>414</v>
      </c>
      <c r="C192" s="61">
        <v>37095</v>
      </c>
      <c r="D192" s="21">
        <v>0.8521180555555555</v>
      </c>
    </row>
    <row r="193" spans="1:4" ht="12.75">
      <c r="A193" t="s">
        <v>415</v>
      </c>
      <c r="B193" t="s">
        <v>416</v>
      </c>
      <c r="C193" s="61">
        <v>37095</v>
      </c>
      <c r="D193" s="21">
        <v>0.8522453703703704</v>
      </c>
    </row>
    <row r="194" spans="1:4" ht="12.75">
      <c r="A194" t="s">
        <v>417</v>
      </c>
      <c r="B194" t="s">
        <v>418</v>
      </c>
      <c r="C194" s="61">
        <v>37095</v>
      </c>
      <c r="D194" s="21">
        <v>0.8523726851851853</v>
      </c>
    </row>
    <row r="195" spans="1:4" ht="12.75">
      <c r="A195" t="s">
        <v>419</v>
      </c>
      <c r="B195" t="s">
        <v>420</v>
      </c>
      <c r="C195" s="61">
        <v>37095</v>
      </c>
      <c r="D195" s="21">
        <v>0.8525</v>
      </c>
    </row>
    <row r="196" spans="1:4" ht="12.75">
      <c r="A196" t="s">
        <v>421</v>
      </c>
      <c r="B196" t="s">
        <v>422</v>
      </c>
      <c r="C196" s="61">
        <v>37095</v>
      </c>
      <c r="D196" s="21">
        <v>0.8526273148148148</v>
      </c>
    </row>
    <row r="197" spans="1:4" ht="12.75">
      <c r="A197" t="s">
        <v>423</v>
      </c>
      <c r="B197" t="s">
        <v>424</v>
      </c>
      <c r="C197" s="61">
        <v>37095</v>
      </c>
      <c r="D197" s="21">
        <v>0.8527546296296297</v>
      </c>
    </row>
    <row r="198" spans="1:4" ht="12.75">
      <c r="A198" t="s">
        <v>425</v>
      </c>
      <c r="B198" t="s">
        <v>426</v>
      </c>
      <c r="C198" s="61">
        <v>37095</v>
      </c>
      <c r="D198" s="21">
        <v>0.8528819444444444</v>
      </c>
    </row>
    <row r="199" spans="1:4" ht="12.75">
      <c r="A199" t="s">
        <v>427</v>
      </c>
      <c r="B199" t="s">
        <v>428</v>
      </c>
      <c r="C199" s="61">
        <v>37095</v>
      </c>
      <c r="D199" s="21">
        <v>0.8530092592592592</v>
      </c>
    </row>
    <row r="200" spans="1:4" ht="12.75">
      <c r="A200" t="s">
        <v>429</v>
      </c>
      <c r="B200" t="s">
        <v>430</v>
      </c>
      <c r="C200" s="61">
        <v>37095</v>
      </c>
      <c r="D200" s="21">
        <v>0.8531365740740741</v>
      </c>
    </row>
    <row r="201" spans="1:4" ht="12.75">
      <c r="A201" t="s">
        <v>431</v>
      </c>
      <c r="B201" t="s">
        <v>432</v>
      </c>
      <c r="C201" s="61">
        <v>37095</v>
      </c>
      <c r="D201" s="21">
        <v>0.853275462962963</v>
      </c>
    </row>
    <row r="202" spans="1:4" ht="12.75">
      <c r="A202" t="s">
        <v>433</v>
      </c>
      <c r="B202" t="s">
        <v>434</v>
      </c>
      <c r="C202" s="61">
        <v>37095</v>
      </c>
      <c r="D202" s="21">
        <v>0.8534027777777777</v>
      </c>
    </row>
    <row r="203" spans="1:4" ht="12.75">
      <c r="A203" t="s">
        <v>435</v>
      </c>
      <c r="B203" t="s">
        <v>436</v>
      </c>
      <c r="C203" s="61">
        <v>37095</v>
      </c>
      <c r="D203" s="21">
        <v>0.8535185185185186</v>
      </c>
    </row>
    <row r="204" spans="1:4" ht="12.75">
      <c r="A204" t="s">
        <v>437</v>
      </c>
      <c r="B204" t="s">
        <v>438</v>
      </c>
      <c r="C204" s="61">
        <v>37095</v>
      </c>
      <c r="D204" s="21">
        <v>0.8536574074074075</v>
      </c>
    </row>
    <row r="205" spans="1:4" ht="12.75">
      <c r="A205" t="s">
        <v>439</v>
      </c>
      <c r="B205" t="s">
        <v>440</v>
      </c>
      <c r="C205" s="61">
        <v>37095</v>
      </c>
      <c r="D205" s="21">
        <v>0.8537962962962963</v>
      </c>
    </row>
    <row r="206" spans="1:4" ht="12.75">
      <c r="A206" t="s">
        <v>441</v>
      </c>
      <c r="B206" t="s">
        <v>442</v>
      </c>
      <c r="C206" s="61">
        <v>37095</v>
      </c>
      <c r="D206" s="21">
        <v>0.8539120370370371</v>
      </c>
    </row>
    <row r="207" spans="1:4" ht="12.75">
      <c r="A207" t="s">
        <v>443</v>
      </c>
      <c r="B207" t="s">
        <v>444</v>
      </c>
      <c r="C207" s="61">
        <v>37095</v>
      </c>
      <c r="D207" s="21">
        <v>0.8540393518518519</v>
      </c>
    </row>
    <row r="208" spans="1:4" ht="12.75">
      <c r="A208" t="s">
        <v>445</v>
      </c>
      <c r="B208" t="s">
        <v>446</v>
      </c>
      <c r="C208" s="61">
        <v>37095</v>
      </c>
      <c r="D208" s="21">
        <v>0.8541666666666666</v>
      </c>
    </row>
    <row r="209" spans="1:4" ht="12.75">
      <c r="A209" t="s">
        <v>447</v>
      </c>
      <c r="B209" t="s">
        <v>448</v>
      </c>
      <c r="C209" s="61">
        <v>37095</v>
      </c>
      <c r="D209" s="21">
        <v>0.8542939814814815</v>
      </c>
    </row>
    <row r="210" spans="1:4" ht="12.75">
      <c r="A210" t="s">
        <v>449</v>
      </c>
      <c r="B210" t="s">
        <v>450</v>
      </c>
      <c r="C210" s="61">
        <v>37095</v>
      </c>
      <c r="D210" s="21">
        <v>0.8544212962962963</v>
      </c>
    </row>
    <row r="211" spans="1:4" ht="12.75">
      <c r="A211" t="s">
        <v>451</v>
      </c>
      <c r="B211" t="s">
        <v>452</v>
      </c>
      <c r="C211" s="61">
        <v>37095</v>
      </c>
      <c r="D211" s="21">
        <v>0.854548611111111</v>
      </c>
    </row>
    <row r="212" spans="1:4" ht="12.75">
      <c r="A212" t="s">
        <v>453</v>
      </c>
      <c r="B212" t="s">
        <v>454</v>
      </c>
      <c r="C212" s="61">
        <v>37095</v>
      </c>
      <c r="D212" s="21">
        <v>0.8546759259259259</v>
      </c>
    </row>
    <row r="213" spans="1:4" ht="12.75">
      <c r="A213" t="s">
        <v>455</v>
      </c>
      <c r="B213" t="s">
        <v>456</v>
      </c>
      <c r="C213" s="61">
        <v>37095</v>
      </c>
      <c r="D213" s="21">
        <v>0.8548148148148148</v>
      </c>
    </row>
    <row r="214" spans="1:4" ht="12.75">
      <c r="A214" t="s">
        <v>457</v>
      </c>
      <c r="B214" t="s">
        <v>458</v>
      </c>
      <c r="C214" s="61">
        <v>37095</v>
      </c>
      <c r="D214" s="21">
        <v>0.8549421296296296</v>
      </c>
    </row>
    <row r="215" spans="1:4" ht="12.75">
      <c r="A215" t="s">
        <v>459</v>
      </c>
      <c r="B215" t="s">
        <v>460</v>
      </c>
      <c r="C215" s="61">
        <v>37095</v>
      </c>
      <c r="D215" s="21">
        <v>0.8550694444444445</v>
      </c>
    </row>
    <row r="216" spans="1:4" ht="12.75">
      <c r="A216" t="s">
        <v>461</v>
      </c>
      <c r="B216" t="s">
        <v>462</v>
      </c>
      <c r="C216" s="61">
        <v>37095</v>
      </c>
      <c r="D216" s="21">
        <v>0.8551967592592593</v>
      </c>
    </row>
    <row r="217" spans="1:4" ht="12.75">
      <c r="A217" t="s">
        <v>463</v>
      </c>
      <c r="B217" t="s">
        <v>464</v>
      </c>
      <c r="C217" s="61">
        <v>37095</v>
      </c>
      <c r="D217" s="21">
        <v>0.8553240740740741</v>
      </c>
    </row>
    <row r="218" spans="1:4" ht="12.75">
      <c r="A218" t="s">
        <v>465</v>
      </c>
      <c r="B218" t="s">
        <v>466</v>
      </c>
      <c r="C218" s="61">
        <v>37095</v>
      </c>
      <c r="D218" s="21">
        <v>0.8554513888888889</v>
      </c>
    </row>
    <row r="219" spans="1:4" ht="12.75">
      <c r="A219" t="s">
        <v>467</v>
      </c>
      <c r="B219" t="s">
        <v>468</v>
      </c>
      <c r="C219" s="61">
        <v>37095</v>
      </c>
      <c r="D219" s="21">
        <v>0.8555787037037037</v>
      </c>
    </row>
    <row r="220" spans="1:4" ht="12.75">
      <c r="A220" t="s">
        <v>469</v>
      </c>
      <c r="B220" t="s">
        <v>470</v>
      </c>
      <c r="C220" s="61">
        <v>37095</v>
      </c>
      <c r="D220" s="21">
        <v>0.8557175925925926</v>
      </c>
    </row>
    <row r="221" spans="1:4" ht="12.75">
      <c r="A221" t="s">
        <v>471</v>
      </c>
      <c r="B221" t="s">
        <v>472</v>
      </c>
      <c r="C221" s="61">
        <v>37095</v>
      </c>
      <c r="D221" s="21">
        <v>0.8558333333333333</v>
      </c>
    </row>
    <row r="222" spans="1:4" ht="12.75">
      <c r="A222" t="s">
        <v>473</v>
      </c>
      <c r="B222" t="s">
        <v>474</v>
      </c>
      <c r="C222" s="61">
        <v>37095</v>
      </c>
      <c r="D222" s="21">
        <v>0.8559606481481481</v>
      </c>
    </row>
    <row r="223" spans="1:4" ht="12.75">
      <c r="A223" t="s">
        <v>475</v>
      </c>
      <c r="B223" t="s">
        <v>476</v>
      </c>
      <c r="C223" s="61">
        <v>37095</v>
      </c>
      <c r="D223" s="21">
        <v>0.8560879629629629</v>
      </c>
    </row>
    <row r="224" spans="1:4" ht="12.75">
      <c r="A224" t="s">
        <v>477</v>
      </c>
      <c r="B224" t="s">
        <v>478</v>
      </c>
      <c r="C224" s="61">
        <v>37095</v>
      </c>
      <c r="D224" s="21">
        <v>0.8562152777777778</v>
      </c>
    </row>
    <row r="225" spans="1:4" ht="12.75">
      <c r="A225" t="s">
        <v>479</v>
      </c>
      <c r="B225" t="s">
        <v>480</v>
      </c>
      <c r="C225" s="61">
        <v>37095</v>
      </c>
      <c r="D225" s="21">
        <v>0.8563541666666666</v>
      </c>
    </row>
    <row r="226" spans="1:4" ht="12.75">
      <c r="A226" t="s">
        <v>481</v>
      </c>
      <c r="B226" t="s">
        <v>482</v>
      </c>
      <c r="C226" s="61">
        <v>37095</v>
      </c>
      <c r="D226" s="21">
        <v>0.8564814814814815</v>
      </c>
    </row>
    <row r="227" spans="1:4" ht="12.75">
      <c r="A227" t="s">
        <v>483</v>
      </c>
      <c r="B227" t="s">
        <v>484</v>
      </c>
      <c r="C227" s="61">
        <v>37095</v>
      </c>
      <c r="D227" s="21">
        <v>0.8566087962962964</v>
      </c>
    </row>
    <row r="228" spans="1:4" ht="12.75">
      <c r="A228" t="s">
        <v>485</v>
      </c>
      <c r="B228" t="s">
        <v>486</v>
      </c>
      <c r="C228" s="61">
        <v>37095</v>
      </c>
      <c r="D228" s="21">
        <v>0.8567361111111111</v>
      </c>
    </row>
    <row r="229" spans="1:4" ht="12.75">
      <c r="A229" t="s">
        <v>487</v>
      </c>
      <c r="B229" t="s">
        <v>488</v>
      </c>
      <c r="C229" s="61">
        <v>37095</v>
      </c>
      <c r="D229" s="21">
        <v>0.8568981481481481</v>
      </c>
    </row>
    <row r="230" spans="1:4" ht="12.75">
      <c r="A230" t="s">
        <v>489</v>
      </c>
      <c r="B230" t="s">
        <v>490</v>
      </c>
      <c r="C230" s="61">
        <v>37095</v>
      </c>
      <c r="D230" s="21">
        <v>0.857037037037037</v>
      </c>
    </row>
    <row r="231" spans="1:4" ht="12.75">
      <c r="A231" t="s">
        <v>491</v>
      </c>
      <c r="B231" t="s">
        <v>492</v>
      </c>
      <c r="C231" s="61">
        <v>37095</v>
      </c>
      <c r="D231" s="21">
        <v>0.8571643518518518</v>
      </c>
    </row>
    <row r="232" spans="1:4" ht="12.75">
      <c r="A232" t="s">
        <v>493</v>
      </c>
      <c r="B232" t="s">
        <v>494</v>
      </c>
      <c r="C232" s="61">
        <v>37095</v>
      </c>
      <c r="D232" s="21">
        <v>0.8573263888888888</v>
      </c>
    </row>
    <row r="233" spans="1:4" ht="12.75">
      <c r="A233" t="s">
        <v>495</v>
      </c>
      <c r="B233" t="s">
        <v>496</v>
      </c>
      <c r="C233" s="61">
        <v>37095</v>
      </c>
      <c r="D233" s="21">
        <v>0.8574537037037038</v>
      </c>
    </row>
    <row r="234" spans="1:4" ht="12.75">
      <c r="A234" t="s">
        <v>497</v>
      </c>
      <c r="B234" t="s">
        <v>498</v>
      </c>
      <c r="C234" s="61">
        <v>37095</v>
      </c>
      <c r="D234" s="21">
        <v>0.8575694444444445</v>
      </c>
    </row>
    <row r="235" spans="1:4" ht="12.75">
      <c r="A235" t="s">
        <v>499</v>
      </c>
      <c r="B235" t="s">
        <v>500</v>
      </c>
      <c r="C235" s="61">
        <v>37095</v>
      </c>
      <c r="D235" s="21">
        <v>0.8576967592592593</v>
      </c>
    </row>
    <row r="236" spans="1:4" ht="12.75">
      <c r="A236" t="s">
        <v>501</v>
      </c>
      <c r="B236" t="s">
        <v>502</v>
      </c>
      <c r="C236" s="61">
        <v>37095</v>
      </c>
      <c r="D236" s="21">
        <v>0.8578356481481482</v>
      </c>
    </row>
    <row r="237" spans="1:4" ht="12.75">
      <c r="A237" t="s">
        <v>503</v>
      </c>
      <c r="B237" t="s">
        <v>504</v>
      </c>
      <c r="C237" s="61">
        <v>37095</v>
      </c>
      <c r="D237" s="21">
        <v>0.8579629629629629</v>
      </c>
    </row>
    <row r="238" spans="1:4" ht="12.75">
      <c r="A238" t="s">
        <v>505</v>
      </c>
      <c r="B238" t="s">
        <v>506</v>
      </c>
      <c r="C238" s="61">
        <v>37095</v>
      </c>
      <c r="D238" s="21">
        <v>0.8581018518518518</v>
      </c>
    </row>
    <row r="239" spans="1:4" ht="12.75">
      <c r="A239" t="s">
        <v>507</v>
      </c>
      <c r="B239" t="s">
        <v>508</v>
      </c>
      <c r="C239" s="61">
        <v>37095</v>
      </c>
      <c r="D239" s="21">
        <v>0.8582407407407407</v>
      </c>
    </row>
    <row r="240" spans="1:4" ht="12.75">
      <c r="A240" t="s">
        <v>509</v>
      </c>
      <c r="B240" t="s">
        <v>510</v>
      </c>
      <c r="C240" s="61">
        <v>37095</v>
      </c>
      <c r="D240" s="21">
        <v>0.8583564814814815</v>
      </c>
    </row>
    <row r="241" spans="1:4" ht="12.75">
      <c r="A241" t="s">
        <v>511</v>
      </c>
      <c r="B241" t="s">
        <v>512</v>
      </c>
      <c r="C241" s="61">
        <v>37095</v>
      </c>
      <c r="D241" s="21">
        <v>0.8584837962962962</v>
      </c>
    </row>
    <row r="242" spans="1:4" ht="12.75">
      <c r="A242" t="s">
        <v>513</v>
      </c>
      <c r="B242" t="s">
        <v>514</v>
      </c>
      <c r="C242" s="61">
        <v>37095</v>
      </c>
      <c r="D242" s="21">
        <v>0.8586111111111111</v>
      </c>
    </row>
    <row r="243" spans="1:4" ht="12.75">
      <c r="A243" t="s">
        <v>515</v>
      </c>
      <c r="B243" t="s">
        <v>516</v>
      </c>
      <c r="C243" s="61">
        <v>37095</v>
      </c>
      <c r="D243" s="21">
        <v>0.85875</v>
      </c>
    </row>
    <row r="244" spans="1:4" ht="12.75">
      <c r="A244" t="s">
        <v>517</v>
      </c>
      <c r="B244" t="s">
        <v>518</v>
      </c>
      <c r="C244" s="61">
        <v>37095</v>
      </c>
      <c r="D244" s="21">
        <v>0.8588773148148148</v>
      </c>
    </row>
    <row r="245" spans="1:4" ht="12.75">
      <c r="A245" t="s">
        <v>519</v>
      </c>
      <c r="B245" t="s">
        <v>520</v>
      </c>
      <c r="C245" s="61">
        <v>37095</v>
      </c>
      <c r="D245" s="21">
        <v>0.8590162037037037</v>
      </c>
    </row>
    <row r="246" spans="1:4" ht="12.75">
      <c r="A246" t="s">
        <v>521</v>
      </c>
      <c r="B246" t="s">
        <v>522</v>
      </c>
      <c r="C246" s="61">
        <v>37095</v>
      </c>
      <c r="D246" s="21">
        <v>0.8591550925925926</v>
      </c>
    </row>
    <row r="247" spans="1:4" ht="12.75">
      <c r="A247" t="s">
        <v>523</v>
      </c>
      <c r="B247" t="s">
        <v>524</v>
      </c>
      <c r="C247" s="61">
        <v>37095</v>
      </c>
      <c r="D247" s="21">
        <v>0.8592824074074074</v>
      </c>
    </row>
    <row r="248" spans="1:4" ht="12.75">
      <c r="A248" t="s">
        <v>525</v>
      </c>
      <c r="B248" t="s">
        <v>526</v>
      </c>
      <c r="C248" s="61">
        <v>37095</v>
      </c>
      <c r="D248" s="21">
        <v>0.8594097222222222</v>
      </c>
    </row>
    <row r="249" spans="1:4" ht="12.75">
      <c r="A249" t="s">
        <v>527</v>
      </c>
      <c r="B249" t="s">
        <v>528</v>
      </c>
      <c r="C249" s="61">
        <v>37095</v>
      </c>
      <c r="D249" s="21">
        <v>0.859537037037037</v>
      </c>
    </row>
    <row r="250" spans="1:4" ht="12.75">
      <c r="A250" t="s">
        <v>529</v>
      </c>
      <c r="B250" t="s">
        <v>530</v>
      </c>
      <c r="C250" s="61">
        <v>37095</v>
      </c>
      <c r="D250" s="21">
        <v>0.8596643518518517</v>
      </c>
    </row>
    <row r="251" spans="1:4" ht="12.75">
      <c r="A251" t="s">
        <v>531</v>
      </c>
      <c r="B251" t="s">
        <v>532</v>
      </c>
      <c r="C251" s="61">
        <v>37095</v>
      </c>
      <c r="D251" s="21">
        <v>0.8597916666666667</v>
      </c>
    </row>
    <row r="252" spans="1:4" ht="12.75">
      <c r="A252" t="s">
        <v>533</v>
      </c>
      <c r="B252" t="s">
        <v>534</v>
      </c>
      <c r="C252" s="61">
        <v>37095</v>
      </c>
      <c r="D252" s="21">
        <v>0.8599189814814815</v>
      </c>
    </row>
    <row r="253" spans="1:4" ht="12.75">
      <c r="A253" t="s">
        <v>535</v>
      </c>
      <c r="B253" t="s">
        <v>536</v>
      </c>
      <c r="C253" s="61">
        <v>37095</v>
      </c>
      <c r="D253" s="21">
        <v>0.8600462962962964</v>
      </c>
    </row>
    <row r="254" spans="1:4" ht="12.75">
      <c r="A254" t="s">
        <v>537</v>
      </c>
      <c r="B254" t="s">
        <v>538</v>
      </c>
      <c r="C254" s="61">
        <v>37095</v>
      </c>
      <c r="D254" s="21">
        <v>0.8601736111111111</v>
      </c>
    </row>
    <row r="255" spans="1:4" ht="12.75">
      <c r="A255" t="s">
        <v>539</v>
      </c>
      <c r="B255" t="s">
        <v>540</v>
      </c>
      <c r="C255" s="61">
        <v>37095</v>
      </c>
      <c r="D255" s="21">
        <v>0.8603009259259259</v>
      </c>
    </row>
    <row r="256" spans="1:4" ht="12.75">
      <c r="A256" t="s">
        <v>541</v>
      </c>
      <c r="B256" t="s">
        <v>542</v>
      </c>
      <c r="C256" s="61">
        <v>37095</v>
      </c>
      <c r="D256" s="21">
        <v>0.8604282407407408</v>
      </c>
    </row>
    <row r="257" spans="1:4" ht="12.75">
      <c r="A257" t="s">
        <v>543</v>
      </c>
      <c r="B257" t="s">
        <v>544</v>
      </c>
      <c r="C257" s="61">
        <v>37095</v>
      </c>
      <c r="D257" s="21">
        <v>0.8605671296296297</v>
      </c>
    </row>
    <row r="258" spans="1:4" ht="12.75">
      <c r="A258" t="s">
        <v>545</v>
      </c>
      <c r="B258" t="s">
        <v>546</v>
      </c>
      <c r="C258" s="61">
        <v>37095</v>
      </c>
      <c r="D258" s="21">
        <v>0.8606944444444444</v>
      </c>
    </row>
    <row r="259" spans="1:4" ht="12.75">
      <c r="A259" t="s">
        <v>547</v>
      </c>
      <c r="B259" t="s">
        <v>548</v>
      </c>
      <c r="C259" s="61">
        <v>37095</v>
      </c>
      <c r="D259" s="21">
        <v>0.8608333333333333</v>
      </c>
    </row>
    <row r="260" spans="1:4" ht="12.75">
      <c r="A260" t="s">
        <v>549</v>
      </c>
      <c r="B260" t="s">
        <v>550</v>
      </c>
      <c r="C260" s="61">
        <v>37095</v>
      </c>
      <c r="D260" s="21">
        <v>0.8609490740740741</v>
      </c>
    </row>
    <row r="261" spans="1:4" ht="12.75">
      <c r="A261" t="s">
        <v>551</v>
      </c>
      <c r="B261" t="s">
        <v>552</v>
      </c>
      <c r="C261" s="61">
        <v>37095</v>
      </c>
      <c r="D261" s="21">
        <v>0.8610763888888888</v>
      </c>
    </row>
    <row r="262" spans="1:4" ht="12.75">
      <c r="A262" t="s">
        <v>553</v>
      </c>
      <c r="B262" t="s">
        <v>554</v>
      </c>
      <c r="C262" s="61">
        <v>37095</v>
      </c>
      <c r="D262" s="21">
        <v>0.8612037037037038</v>
      </c>
    </row>
    <row r="263" spans="1:4" ht="12.75">
      <c r="A263" t="s">
        <v>555</v>
      </c>
      <c r="B263" t="s">
        <v>556</v>
      </c>
      <c r="C263" s="61">
        <v>37095</v>
      </c>
      <c r="D263" s="21">
        <v>0.8613310185185186</v>
      </c>
    </row>
    <row r="264" spans="1:4" ht="12.75">
      <c r="A264" t="s">
        <v>557</v>
      </c>
      <c r="B264" t="s">
        <v>558</v>
      </c>
      <c r="C264" s="61">
        <v>37095</v>
      </c>
      <c r="D264" s="21">
        <v>0.8614583333333333</v>
      </c>
    </row>
    <row r="265" spans="1:4" ht="12.75">
      <c r="A265" t="s">
        <v>559</v>
      </c>
      <c r="B265" t="s">
        <v>560</v>
      </c>
      <c r="C265" s="61">
        <v>37095</v>
      </c>
      <c r="D265" s="21">
        <v>0.8615972222222222</v>
      </c>
    </row>
    <row r="266" spans="1:4" ht="12.75">
      <c r="A266" t="s">
        <v>561</v>
      </c>
      <c r="B266" t="s">
        <v>562</v>
      </c>
      <c r="C266" s="61">
        <v>37095</v>
      </c>
      <c r="D266" s="21">
        <v>0.861736111111111</v>
      </c>
    </row>
    <row r="267" spans="1:4" ht="12.75">
      <c r="A267" t="s">
        <v>563</v>
      </c>
      <c r="B267" t="s">
        <v>564</v>
      </c>
      <c r="C267" s="61">
        <v>37095</v>
      </c>
      <c r="D267" s="21">
        <v>0.8618518518518519</v>
      </c>
    </row>
    <row r="268" spans="1:4" ht="12.75">
      <c r="A268" t="s">
        <v>565</v>
      </c>
      <c r="B268" t="s">
        <v>566</v>
      </c>
      <c r="C268" s="61">
        <v>37095</v>
      </c>
      <c r="D268" s="21">
        <v>0.8619907407407408</v>
      </c>
    </row>
    <row r="269" spans="1:4" ht="12.75">
      <c r="A269" t="s">
        <v>567</v>
      </c>
      <c r="B269" t="s">
        <v>568</v>
      </c>
      <c r="C269" s="61">
        <v>37095</v>
      </c>
      <c r="D269" s="21">
        <v>0.8621180555555555</v>
      </c>
    </row>
    <row r="270" spans="1:4" ht="12.75">
      <c r="A270" t="s">
        <v>569</v>
      </c>
      <c r="B270" t="s">
        <v>570</v>
      </c>
      <c r="C270" s="61">
        <v>37095</v>
      </c>
      <c r="D270" s="21">
        <v>0.8622453703703704</v>
      </c>
    </row>
    <row r="271" spans="1:4" ht="12.75">
      <c r="A271" t="s">
        <v>571</v>
      </c>
      <c r="B271" t="s">
        <v>572</v>
      </c>
      <c r="C271" s="61">
        <v>37095</v>
      </c>
      <c r="D271" s="21">
        <v>0.8623726851851852</v>
      </c>
    </row>
    <row r="272" spans="1:4" ht="12.75">
      <c r="A272" t="s">
        <v>573</v>
      </c>
      <c r="B272" t="s">
        <v>574</v>
      </c>
      <c r="C272" s="61">
        <v>37095</v>
      </c>
      <c r="D272" s="21">
        <v>0.8625115740740741</v>
      </c>
    </row>
    <row r="273" spans="1:4" ht="12.75">
      <c r="A273" t="s">
        <v>575</v>
      </c>
      <c r="B273" t="s">
        <v>576</v>
      </c>
      <c r="C273" s="61">
        <v>37095</v>
      </c>
      <c r="D273" s="21">
        <v>0.8626273148148148</v>
      </c>
    </row>
    <row r="274" spans="1:4" ht="12.75">
      <c r="A274" t="s">
        <v>577</v>
      </c>
      <c r="B274" t="s">
        <v>578</v>
      </c>
      <c r="C274" s="61">
        <v>37095</v>
      </c>
      <c r="D274" s="21">
        <v>0.8627546296296296</v>
      </c>
    </row>
    <row r="275" spans="1:4" ht="12.75">
      <c r="A275" t="s">
        <v>579</v>
      </c>
      <c r="B275" t="s">
        <v>580</v>
      </c>
      <c r="C275" s="61">
        <v>37095</v>
      </c>
      <c r="D275" s="21">
        <v>0.8628819444444445</v>
      </c>
    </row>
    <row r="276" spans="1:4" ht="12.75">
      <c r="A276" t="s">
        <v>581</v>
      </c>
      <c r="B276" t="s">
        <v>582</v>
      </c>
      <c r="C276" s="61">
        <v>37095</v>
      </c>
      <c r="D276" s="21">
        <v>0.8630208333333332</v>
      </c>
    </row>
    <row r="277" spans="1:4" ht="12.75">
      <c r="A277" t="s">
        <v>583</v>
      </c>
      <c r="B277" t="s">
        <v>584</v>
      </c>
      <c r="C277" s="61">
        <v>37095</v>
      </c>
      <c r="D277" s="21">
        <v>0.8631481481481481</v>
      </c>
    </row>
    <row r="278" spans="1:4" ht="12.75">
      <c r="A278" t="s">
        <v>585</v>
      </c>
      <c r="B278" t="s">
        <v>586</v>
      </c>
      <c r="C278" s="61">
        <v>37095</v>
      </c>
      <c r="D278" s="21">
        <v>0.863287037037037</v>
      </c>
    </row>
    <row r="279" spans="1:4" ht="12.75">
      <c r="A279" t="s">
        <v>587</v>
      </c>
      <c r="B279" t="s">
        <v>588</v>
      </c>
      <c r="C279" s="61">
        <v>37095</v>
      </c>
      <c r="D279" s="21">
        <v>0.8634143518518519</v>
      </c>
    </row>
    <row r="280" spans="1:4" ht="12.75">
      <c r="A280" t="s">
        <v>565</v>
      </c>
      <c r="B280" t="s">
        <v>589</v>
      </c>
      <c r="C280" s="61">
        <v>37095</v>
      </c>
      <c r="D280" s="21">
        <v>0.8635532407407407</v>
      </c>
    </row>
    <row r="281" spans="1:4" ht="12.75">
      <c r="A281" t="s">
        <v>590</v>
      </c>
      <c r="B281" t="s">
        <v>591</v>
      </c>
      <c r="C281" s="61">
        <v>37095</v>
      </c>
      <c r="D281" s="21">
        <v>0.8636805555555555</v>
      </c>
    </row>
    <row r="282" spans="1:4" ht="12.75">
      <c r="A282" t="s">
        <v>511</v>
      </c>
      <c r="B282" t="s">
        <v>592</v>
      </c>
      <c r="C282" s="61">
        <v>37095</v>
      </c>
      <c r="D282" s="21">
        <v>0.8638194444444444</v>
      </c>
    </row>
    <row r="283" spans="1:4" ht="12.75">
      <c r="A283" t="s">
        <v>593</v>
      </c>
      <c r="B283" t="s">
        <v>594</v>
      </c>
      <c r="C283" s="61">
        <v>37095</v>
      </c>
      <c r="D283" s="21">
        <v>0.8639467592592592</v>
      </c>
    </row>
    <row r="284" spans="1:4" ht="12.75">
      <c r="A284" t="s">
        <v>595</v>
      </c>
      <c r="B284" t="s">
        <v>596</v>
      </c>
      <c r="C284" s="61">
        <v>37095</v>
      </c>
      <c r="D284" s="21">
        <v>0.8640625</v>
      </c>
    </row>
    <row r="285" spans="1:4" ht="12.75">
      <c r="A285" t="s">
        <v>597</v>
      </c>
      <c r="B285" t="s">
        <v>598</v>
      </c>
      <c r="C285" s="61">
        <v>37095</v>
      </c>
      <c r="D285" s="21">
        <v>0.8641898148148148</v>
      </c>
    </row>
    <row r="286" spans="1:4" ht="12.75">
      <c r="A286" t="s">
        <v>599</v>
      </c>
      <c r="B286" t="s">
        <v>600</v>
      </c>
      <c r="C286" s="61">
        <v>37095</v>
      </c>
      <c r="D286" s="21">
        <v>0.8643171296296296</v>
      </c>
    </row>
    <row r="287" spans="1:4" ht="12.75">
      <c r="A287" t="s">
        <v>601</v>
      </c>
      <c r="B287" t="s">
        <v>602</v>
      </c>
      <c r="C287" s="61">
        <v>37095</v>
      </c>
      <c r="D287" s="21">
        <v>0.8644444444444445</v>
      </c>
    </row>
    <row r="288" spans="1:4" ht="12.75">
      <c r="A288" t="s">
        <v>603</v>
      </c>
      <c r="B288" t="s">
        <v>604</v>
      </c>
      <c r="C288" s="61">
        <v>37095</v>
      </c>
      <c r="D288" s="21">
        <v>0.8645717592592592</v>
      </c>
    </row>
    <row r="289" spans="1:4" ht="12.75">
      <c r="A289" t="s">
        <v>605</v>
      </c>
      <c r="B289" t="s">
        <v>606</v>
      </c>
      <c r="C289" s="61">
        <v>37095</v>
      </c>
      <c r="D289" s="21">
        <v>0.864699074074074</v>
      </c>
    </row>
    <row r="290" spans="1:4" ht="12.75">
      <c r="A290" t="s">
        <v>607</v>
      </c>
      <c r="B290" t="s">
        <v>608</v>
      </c>
      <c r="C290" s="61">
        <v>37095</v>
      </c>
      <c r="D290" s="21">
        <v>0.864826388888889</v>
      </c>
    </row>
    <row r="291" spans="1:4" ht="12.75">
      <c r="A291" t="s">
        <v>609</v>
      </c>
      <c r="B291" t="s">
        <v>610</v>
      </c>
      <c r="C291" s="61">
        <v>37095</v>
      </c>
      <c r="D291" s="21">
        <v>0.8649537037037037</v>
      </c>
    </row>
    <row r="292" spans="1:4" ht="12.75">
      <c r="A292" t="s">
        <v>611</v>
      </c>
      <c r="B292" t="s">
        <v>612</v>
      </c>
      <c r="C292" s="61">
        <v>37095</v>
      </c>
      <c r="D292" s="21">
        <v>0.8650925925925925</v>
      </c>
    </row>
    <row r="293" spans="1:4" ht="12.75">
      <c r="A293" t="s">
        <v>613</v>
      </c>
      <c r="B293" t="s">
        <v>614</v>
      </c>
      <c r="C293" s="61">
        <v>37095</v>
      </c>
      <c r="D293" s="21">
        <v>0.8652199074074075</v>
      </c>
    </row>
    <row r="294" spans="1:4" ht="12.75">
      <c r="A294" t="s">
        <v>615</v>
      </c>
      <c r="B294" t="s">
        <v>616</v>
      </c>
      <c r="C294" s="61">
        <v>37095</v>
      </c>
      <c r="D294" s="21">
        <v>0.8653472222222223</v>
      </c>
    </row>
    <row r="295" spans="1:4" ht="12.75">
      <c r="A295" t="s">
        <v>617</v>
      </c>
      <c r="B295" t="s">
        <v>618</v>
      </c>
      <c r="C295" s="61">
        <v>37095</v>
      </c>
      <c r="D295" s="21">
        <v>0.865474537037037</v>
      </c>
    </row>
    <row r="296" spans="1:4" ht="12.75">
      <c r="A296" t="s">
        <v>619</v>
      </c>
      <c r="B296" t="s">
        <v>620</v>
      </c>
      <c r="C296" s="61">
        <v>37095</v>
      </c>
      <c r="D296" s="21">
        <v>0.8656134259259259</v>
      </c>
    </row>
    <row r="297" spans="1:4" ht="12.75">
      <c r="A297" t="s">
        <v>621</v>
      </c>
      <c r="B297" t="s">
        <v>622</v>
      </c>
      <c r="C297" s="61">
        <v>37095</v>
      </c>
      <c r="D297" s="21">
        <v>0.8657407407407408</v>
      </c>
    </row>
    <row r="298" spans="1:4" ht="12.75">
      <c r="A298" t="s">
        <v>623</v>
      </c>
      <c r="B298" t="s">
        <v>624</v>
      </c>
      <c r="C298" s="61">
        <v>37095</v>
      </c>
      <c r="D298" s="21">
        <v>0.8658680555555556</v>
      </c>
    </row>
    <row r="299" spans="1:4" ht="12.75">
      <c r="A299" t="s">
        <v>625</v>
      </c>
      <c r="B299" t="s">
        <v>626</v>
      </c>
      <c r="C299" s="61">
        <v>37095</v>
      </c>
      <c r="D299" s="21">
        <v>0.8660069444444445</v>
      </c>
    </row>
    <row r="300" spans="1:4" ht="12.75">
      <c r="A300" t="s">
        <v>627</v>
      </c>
      <c r="B300" t="s">
        <v>628</v>
      </c>
      <c r="C300" s="61">
        <v>37095</v>
      </c>
      <c r="D300" s="21">
        <v>0.8661342592592592</v>
      </c>
    </row>
    <row r="301" spans="1:4" ht="12.75">
      <c r="A301" t="s">
        <v>629</v>
      </c>
      <c r="B301" t="s">
        <v>630</v>
      </c>
      <c r="C301" s="61">
        <v>37095</v>
      </c>
      <c r="D301" s="21">
        <v>0.86625</v>
      </c>
    </row>
    <row r="302" spans="1:4" ht="12.75">
      <c r="A302" t="s">
        <v>631</v>
      </c>
      <c r="B302" t="s">
        <v>632</v>
      </c>
      <c r="C302" s="61">
        <v>37095</v>
      </c>
      <c r="D302" s="21">
        <v>0.8663888888888889</v>
      </c>
    </row>
    <row r="303" spans="1:4" ht="12.75">
      <c r="A303" t="s">
        <v>633</v>
      </c>
      <c r="B303" t="s">
        <v>634</v>
      </c>
      <c r="C303" s="61">
        <v>37095</v>
      </c>
      <c r="D303" s="21">
        <v>0.8665162037037036</v>
      </c>
    </row>
    <row r="304" spans="1:4" ht="12.75">
      <c r="A304" t="s">
        <v>635</v>
      </c>
      <c r="B304" t="s">
        <v>636</v>
      </c>
      <c r="C304" s="61">
        <v>37095</v>
      </c>
      <c r="D304" s="21">
        <v>0.8666435185185185</v>
      </c>
    </row>
    <row r="305" spans="1:4" ht="12.75">
      <c r="A305" t="s">
        <v>637</v>
      </c>
      <c r="B305" t="s">
        <v>638</v>
      </c>
      <c r="C305" s="61">
        <v>37095</v>
      </c>
      <c r="D305" s="21">
        <v>0.8667824074074074</v>
      </c>
    </row>
    <row r="306" spans="1:4" ht="12.75">
      <c r="A306" t="s">
        <v>639</v>
      </c>
      <c r="B306" t="s">
        <v>640</v>
      </c>
      <c r="C306" s="61">
        <v>37095</v>
      </c>
      <c r="D306" s="21">
        <v>0.8669212962962963</v>
      </c>
    </row>
    <row r="307" spans="1:4" ht="12.75">
      <c r="A307" t="s">
        <v>641</v>
      </c>
      <c r="B307" t="s">
        <v>642</v>
      </c>
      <c r="C307" s="61">
        <v>37095</v>
      </c>
      <c r="D307" s="21">
        <v>0.8670370370370369</v>
      </c>
    </row>
    <row r="308" spans="1:4" ht="12.75">
      <c r="A308" t="s">
        <v>643</v>
      </c>
      <c r="B308" t="s">
        <v>644</v>
      </c>
      <c r="C308" s="61">
        <v>37095</v>
      </c>
      <c r="D308" s="21">
        <v>0.8671643518518519</v>
      </c>
    </row>
    <row r="309" spans="1:4" ht="12.75">
      <c r="A309" t="s">
        <v>645</v>
      </c>
      <c r="B309" t="s">
        <v>646</v>
      </c>
      <c r="C309" s="61">
        <v>37095</v>
      </c>
      <c r="D309" s="21">
        <v>0.8673032407407407</v>
      </c>
    </row>
    <row r="310" spans="1:4" ht="12.75">
      <c r="A310" t="s">
        <v>647</v>
      </c>
      <c r="B310" t="s">
        <v>648</v>
      </c>
      <c r="C310" s="61">
        <v>37095</v>
      </c>
      <c r="D310" s="21">
        <v>0.8674305555555556</v>
      </c>
    </row>
    <row r="311" spans="1:4" ht="12.75">
      <c r="A311" t="s">
        <v>649</v>
      </c>
      <c r="B311" t="s">
        <v>650</v>
      </c>
      <c r="C311" s="61">
        <v>37095</v>
      </c>
      <c r="D311" s="21">
        <v>0.8675694444444444</v>
      </c>
    </row>
    <row r="312" spans="1:4" ht="12.75">
      <c r="A312" t="s">
        <v>651</v>
      </c>
      <c r="B312" t="s">
        <v>652</v>
      </c>
      <c r="C312" s="61">
        <v>37095</v>
      </c>
      <c r="D312" s="21">
        <v>0.8676967592592592</v>
      </c>
    </row>
    <row r="313" spans="1:4" ht="12.75">
      <c r="A313" t="s">
        <v>653</v>
      </c>
      <c r="B313" t="s">
        <v>654</v>
      </c>
      <c r="C313" s="61">
        <v>37095</v>
      </c>
      <c r="D313" s="21">
        <v>0.8678240740740741</v>
      </c>
    </row>
    <row r="314" spans="1:4" ht="12.75">
      <c r="A314" t="s">
        <v>655</v>
      </c>
      <c r="B314" t="s">
        <v>656</v>
      </c>
      <c r="C314" s="61">
        <v>37095</v>
      </c>
      <c r="D314" s="21">
        <v>0.8679513888888889</v>
      </c>
    </row>
    <row r="315" spans="1:4" ht="12.75">
      <c r="A315" t="s">
        <v>657</v>
      </c>
      <c r="B315" t="s">
        <v>658</v>
      </c>
      <c r="C315" s="61">
        <v>37095</v>
      </c>
      <c r="D315" s="21">
        <v>0.8680902777777778</v>
      </c>
    </row>
    <row r="316" spans="1:4" ht="12.75">
      <c r="A316" t="s">
        <v>659</v>
      </c>
      <c r="B316" t="s">
        <v>660</v>
      </c>
      <c r="C316" s="61">
        <v>37095</v>
      </c>
      <c r="D316" s="21">
        <v>0.8682175925925927</v>
      </c>
    </row>
    <row r="317" spans="1:4" ht="12.75">
      <c r="A317" t="s">
        <v>661</v>
      </c>
      <c r="B317" t="s">
        <v>662</v>
      </c>
      <c r="C317" s="61">
        <v>37095</v>
      </c>
      <c r="D317" s="21">
        <v>0.8683449074074074</v>
      </c>
    </row>
    <row r="318" spans="1:4" ht="12.75">
      <c r="A318" t="s">
        <v>663</v>
      </c>
      <c r="B318" t="s">
        <v>664</v>
      </c>
      <c r="C318" s="61">
        <v>37095</v>
      </c>
      <c r="D318" s="21">
        <v>0.8684837962962964</v>
      </c>
    </row>
    <row r="319" spans="1:4" ht="12.75">
      <c r="A319" t="s">
        <v>665</v>
      </c>
      <c r="B319" t="s">
        <v>666</v>
      </c>
      <c r="C319" s="61">
        <v>37095</v>
      </c>
      <c r="D319" s="21">
        <v>0.8686111111111111</v>
      </c>
    </row>
    <row r="320" spans="1:4" ht="12.75">
      <c r="A320" t="s">
        <v>667</v>
      </c>
      <c r="B320" t="s">
        <v>668</v>
      </c>
      <c r="C320" s="61">
        <v>37095</v>
      </c>
      <c r="D320" s="21">
        <v>0.868738425925926</v>
      </c>
    </row>
    <row r="321" spans="1:4" ht="12.75">
      <c r="A321" t="s">
        <v>669</v>
      </c>
      <c r="B321" t="s">
        <v>670</v>
      </c>
      <c r="C321" s="61">
        <v>37095</v>
      </c>
      <c r="D321" s="21">
        <v>0.8688541666666666</v>
      </c>
    </row>
    <row r="322" spans="1:4" ht="12.75">
      <c r="A322" t="s">
        <v>671</v>
      </c>
      <c r="B322" t="s">
        <v>672</v>
      </c>
      <c r="C322" s="61">
        <v>37095</v>
      </c>
      <c r="D322" s="21">
        <v>0.8689814814814815</v>
      </c>
    </row>
    <row r="323" spans="1:4" ht="12.75">
      <c r="A323" t="s">
        <v>673</v>
      </c>
      <c r="B323" t="s">
        <v>674</v>
      </c>
      <c r="C323" s="61">
        <v>37095</v>
      </c>
      <c r="D323" s="21">
        <v>0.8691087962962962</v>
      </c>
    </row>
    <row r="324" spans="1:4" ht="12.75">
      <c r="A324" t="s">
        <v>675</v>
      </c>
      <c r="B324" t="s">
        <v>676</v>
      </c>
      <c r="C324" s="61">
        <v>37095</v>
      </c>
      <c r="D324" s="21">
        <v>0.8692361111111112</v>
      </c>
    </row>
    <row r="325" spans="1:4" ht="12.75">
      <c r="A325" t="s">
        <v>677</v>
      </c>
      <c r="B325" t="s">
        <v>678</v>
      </c>
      <c r="C325" s="61">
        <v>37095</v>
      </c>
      <c r="D325" s="21">
        <v>0.869363425925926</v>
      </c>
    </row>
    <row r="326" spans="1:4" ht="12.75">
      <c r="A326" t="s">
        <v>679</v>
      </c>
      <c r="B326" t="s">
        <v>680</v>
      </c>
      <c r="C326" s="61">
        <v>37095</v>
      </c>
      <c r="D326" s="21">
        <v>0.8695023148148149</v>
      </c>
    </row>
    <row r="327" spans="1:4" ht="12.75">
      <c r="A327" t="s">
        <v>681</v>
      </c>
      <c r="B327" t="s">
        <v>682</v>
      </c>
      <c r="C327" s="61">
        <v>37095</v>
      </c>
      <c r="D327" s="21">
        <v>0.8696412037037037</v>
      </c>
    </row>
    <row r="328" spans="1:4" ht="12.75">
      <c r="A328" t="s">
        <v>683</v>
      </c>
      <c r="B328" t="s">
        <v>684</v>
      </c>
      <c r="C328" s="61">
        <v>37095</v>
      </c>
      <c r="D328" s="21">
        <v>0.8697685185185186</v>
      </c>
    </row>
    <row r="329" spans="1:4" ht="12.75">
      <c r="A329" t="s">
        <v>685</v>
      </c>
      <c r="B329" t="s">
        <v>686</v>
      </c>
      <c r="C329" s="61">
        <v>37095</v>
      </c>
      <c r="D329" s="21">
        <v>0.8699189814814815</v>
      </c>
    </row>
    <row r="330" spans="1:4" ht="12.75">
      <c r="A330" t="s">
        <v>687</v>
      </c>
      <c r="B330" t="s">
        <v>688</v>
      </c>
      <c r="C330" s="61">
        <v>37095</v>
      </c>
      <c r="D330" s="21">
        <v>0.8700462962962963</v>
      </c>
    </row>
    <row r="331" spans="1:4" ht="12.75">
      <c r="A331" t="s">
        <v>689</v>
      </c>
      <c r="B331" t="s">
        <v>690</v>
      </c>
      <c r="C331" s="61">
        <v>37095</v>
      </c>
      <c r="D331" s="21">
        <v>0.8701851851851852</v>
      </c>
    </row>
    <row r="332" spans="1:4" ht="12.75">
      <c r="A332" t="s">
        <v>691</v>
      </c>
      <c r="B332" t="s">
        <v>692</v>
      </c>
      <c r="C332" s="61">
        <v>37095</v>
      </c>
      <c r="D332" s="21">
        <v>0.8703125</v>
      </c>
    </row>
    <row r="333" spans="1:4" ht="12.75">
      <c r="A333" t="s">
        <v>693</v>
      </c>
      <c r="B333" t="s">
        <v>694</v>
      </c>
      <c r="C333" s="61">
        <v>37095</v>
      </c>
      <c r="D333" s="21">
        <v>0.8704398148148148</v>
      </c>
    </row>
    <row r="334" spans="1:4" ht="12.75">
      <c r="A334" t="s">
        <v>695</v>
      </c>
      <c r="B334" t="s">
        <v>696</v>
      </c>
      <c r="C334" s="61">
        <v>37095</v>
      </c>
      <c r="D334" s="21">
        <v>0.8705787037037037</v>
      </c>
    </row>
    <row r="335" spans="1:4" ht="12.75">
      <c r="A335" t="s">
        <v>697</v>
      </c>
      <c r="B335" t="s">
        <v>698</v>
      </c>
      <c r="C335" s="61">
        <v>37095</v>
      </c>
      <c r="D335" s="21">
        <v>0.8707060185185185</v>
      </c>
    </row>
    <row r="336" spans="1:4" ht="12.75">
      <c r="A336" t="s">
        <v>699</v>
      </c>
      <c r="B336" t="s">
        <v>700</v>
      </c>
      <c r="C336" s="61">
        <v>37095</v>
      </c>
      <c r="D336" s="21">
        <v>0.8708449074074074</v>
      </c>
    </row>
    <row r="337" spans="1:4" ht="12.75">
      <c r="A337" t="s">
        <v>701</v>
      </c>
      <c r="B337" t="s">
        <v>702</v>
      </c>
      <c r="C337" s="61">
        <v>37095</v>
      </c>
      <c r="D337" s="21">
        <v>0.8709722222222221</v>
      </c>
    </row>
    <row r="338" spans="1:4" ht="12.75">
      <c r="A338" t="s">
        <v>703</v>
      </c>
      <c r="B338" t="s">
        <v>704</v>
      </c>
      <c r="C338" s="61">
        <v>37095</v>
      </c>
      <c r="D338" s="21">
        <v>0.871099537037037</v>
      </c>
    </row>
    <row r="339" spans="1:4" ht="12.75">
      <c r="A339" t="s">
        <v>705</v>
      </c>
      <c r="B339" t="s">
        <v>706</v>
      </c>
      <c r="C339" s="61">
        <v>37095</v>
      </c>
      <c r="D339" s="21">
        <v>0.8712268518518519</v>
      </c>
    </row>
    <row r="340" spans="1:4" ht="12.75">
      <c r="A340" t="s">
        <v>707</v>
      </c>
      <c r="B340" t="s">
        <v>708</v>
      </c>
      <c r="C340" s="61">
        <v>37095</v>
      </c>
      <c r="D340" s="21">
        <v>0.8713657407407407</v>
      </c>
    </row>
    <row r="341" spans="1:4" ht="12.75">
      <c r="A341" t="s">
        <v>709</v>
      </c>
      <c r="B341" t="s">
        <v>710</v>
      </c>
      <c r="C341" s="61">
        <v>37095</v>
      </c>
      <c r="D341" s="21">
        <v>0.8714930555555555</v>
      </c>
    </row>
    <row r="342" spans="1:4" ht="12.75">
      <c r="A342" t="s">
        <v>711</v>
      </c>
      <c r="B342" t="s">
        <v>712</v>
      </c>
      <c r="C342" s="61">
        <v>37095</v>
      </c>
      <c r="D342" s="21">
        <v>0.8716203703703704</v>
      </c>
    </row>
    <row r="343" spans="1:4" ht="12.75">
      <c r="A343" t="s">
        <v>713</v>
      </c>
      <c r="B343" t="s">
        <v>714</v>
      </c>
      <c r="C343" s="61">
        <v>37095</v>
      </c>
      <c r="D343" s="21">
        <v>0.8717592592592592</v>
      </c>
    </row>
    <row r="344" spans="1:4" ht="12.75">
      <c r="A344" t="s">
        <v>715</v>
      </c>
      <c r="B344" t="s">
        <v>716</v>
      </c>
      <c r="C344" s="61">
        <v>37095</v>
      </c>
      <c r="D344" s="21">
        <v>0.8718865740740741</v>
      </c>
    </row>
    <row r="345" spans="1:4" ht="12.75">
      <c r="A345" t="s">
        <v>717</v>
      </c>
      <c r="B345" t="s">
        <v>718</v>
      </c>
      <c r="C345" s="61">
        <v>37095</v>
      </c>
      <c r="D345" s="21">
        <v>0.872013888888889</v>
      </c>
    </row>
    <row r="346" spans="1:4" ht="12.75">
      <c r="A346" t="s">
        <v>719</v>
      </c>
      <c r="B346" t="s">
        <v>720</v>
      </c>
      <c r="C346" s="61">
        <v>37095</v>
      </c>
      <c r="D346" s="21">
        <v>0.8721527777777777</v>
      </c>
    </row>
    <row r="347" spans="1:4" ht="12.75">
      <c r="A347" t="s">
        <v>721</v>
      </c>
      <c r="B347" t="s">
        <v>722</v>
      </c>
      <c r="C347" s="61">
        <v>37095</v>
      </c>
      <c r="D347" s="21">
        <v>0.8722800925925926</v>
      </c>
    </row>
    <row r="348" spans="1:4" ht="12.75">
      <c r="A348" t="s">
        <v>723</v>
      </c>
      <c r="B348" t="s">
        <v>724</v>
      </c>
      <c r="C348" s="61">
        <v>37095</v>
      </c>
      <c r="D348" s="21">
        <v>0.8724074074074074</v>
      </c>
    </row>
    <row r="349" spans="1:4" ht="12.75">
      <c r="A349" t="s">
        <v>725</v>
      </c>
      <c r="B349" t="s">
        <v>726</v>
      </c>
      <c r="C349" s="61">
        <v>37095</v>
      </c>
      <c r="D349" s="21">
        <v>0.8725462962962963</v>
      </c>
    </row>
    <row r="350" spans="1:4" ht="12.75">
      <c r="A350" t="s">
        <v>727</v>
      </c>
      <c r="B350" t="s">
        <v>728</v>
      </c>
      <c r="C350" s="61">
        <v>37095</v>
      </c>
      <c r="D350" s="21">
        <v>0.872662037037037</v>
      </c>
    </row>
    <row r="351" spans="1:4" ht="12.75">
      <c r="A351" t="s">
        <v>729</v>
      </c>
      <c r="B351" t="s">
        <v>730</v>
      </c>
      <c r="C351" s="61">
        <v>37095</v>
      </c>
      <c r="D351" s="21">
        <v>0.8727893518518518</v>
      </c>
    </row>
    <row r="352" spans="1:4" ht="12.75">
      <c r="A352" t="s">
        <v>731</v>
      </c>
      <c r="B352" t="s">
        <v>732</v>
      </c>
      <c r="C352" s="61">
        <v>37095</v>
      </c>
      <c r="D352" s="21">
        <v>0.8729629629629629</v>
      </c>
    </row>
    <row r="353" spans="1:4" ht="12.75">
      <c r="A353" t="s">
        <v>733</v>
      </c>
      <c r="B353" t="s">
        <v>734</v>
      </c>
      <c r="C353" s="61">
        <v>37095</v>
      </c>
      <c r="D353" s="21">
        <v>0.8730902777777777</v>
      </c>
    </row>
    <row r="354" spans="1:4" ht="12.75">
      <c r="A354" t="s">
        <v>735</v>
      </c>
      <c r="B354" t="s">
        <v>736</v>
      </c>
      <c r="C354" s="61">
        <v>37095</v>
      </c>
      <c r="D354" s="21">
        <v>0.8732291666666666</v>
      </c>
    </row>
    <row r="355" spans="1:4" ht="12.75">
      <c r="A355" t="s">
        <v>737</v>
      </c>
      <c r="B355" t="s">
        <v>738</v>
      </c>
      <c r="C355" s="61">
        <v>37095</v>
      </c>
      <c r="D355" s="21">
        <v>0.8733680555555555</v>
      </c>
    </row>
    <row r="356" spans="1:4" ht="12.75">
      <c r="A356" t="s">
        <v>739</v>
      </c>
      <c r="B356" t="s">
        <v>740</v>
      </c>
      <c r="C356" s="61">
        <v>37095</v>
      </c>
      <c r="D356" s="21">
        <v>0.8734953703703704</v>
      </c>
    </row>
    <row r="357" spans="1:4" ht="12.75">
      <c r="A357" t="s">
        <v>741</v>
      </c>
      <c r="B357" t="s">
        <v>742</v>
      </c>
      <c r="C357" s="61">
        <v>37095</v>
      </c>
      <c r="D357" s="21">
        <v>0.8736342592592593</v>
      </c>
    </row>
    <row r="358" spans="1:4" ht="12.75">
      <c r="A358" t="s">
        <v>743</v>
      </c>
      <c r="B358" t="s">
        <v>744</v>
      </c>
      <c r="C358" s="61">
        <v>37095</v>
      </c>
      <c r="D358" s="21">
        <v>0.87375</v>
      </c>
    </row>
    <row r="359" spans="1:4" ht="12.75">
      <c r="A359" t="s">
        <v>745</v>
      </c>
      <c r="B359" t="s">
        <v>746</v>
      </c>
      <c r="C359" s="61">
        <v>37095</v>
      </c>
      <c r="D359" s="21">
        <v>0.873923611111111</v>
      </c>
    </row>
    <row r="360" spans="1:4" ht="12.75">
      <c r="A360" t="s">
        <v>747</v>
      </c>
      <c r="B360" t="s">
        <v>748</v>
      </c>
      <c r="C360" s="61">
        <v>37095</v>
      </c>
      <c r="D360" s="21">
        <v>0.874050925925926</v>
      </c>
    </row>
    <row r="361" spans="1:4" ht="12.75">
      <c r="A361" t="s">
        <v>749</v>
      </c>
      <c r="B361" t="s">
        <v>750</v>
      </c>
      <c r="C361" s="61">
        <v>37095</v>
      </c>
      <c r="D361" s="21">
        <v>0.8742245370370371</v>
      </c>
    </row>
    <row r="362" spans="1:4" ht="12.75">
      <c r="A362" t="s">
        <v>751</v>
      </c>
      <c r="B362" t="s">
        <v>752</v>
      </c>
      <c r="C362" s="61">
        <v>37095</v>
      </c>
      <c r="D362" s="21">
        <v>0.8743634259259259</v>
      </c>
    </row>
    <row r="363" spans="1:4" ht="12.75">
      <c r="A363" t="s">
        <v>753</v>
      </c>
      <c r="B363" t="s">
        <v>754</v>
      </c>
      <c r="C363" s="61">
        <v>37095</v>
      </c>
      <c r="D363" s="21">
        <v>0.874525462962963</v>
      </c>
    </row>
    <row r="364" spans="1:4" ht="12.75">
      <c r="A364" t="s">
        <v>755</v>
      </c>
      <c r="B364" t="s">
        <v>756</v>
      </c>
      <c r="C364" s="61">
        <v>37095</v>
      </c>
      <c r="D364" s="21">
        <v>0.8746527777777778</v>
      </c>
    </row>
    <row r="365" spans="1:4" ht="12.75">
      <c r="A365" t="s">
        <v>757</v>
      </c>
      <c r="B365" t="s">
        <v>758</v>
      </c>
      <c r="C365" s="61">
        <v>37095</v>
      </c>
      <c r="D365" s="21">
        <v>0.8747800925925926</v>
      </c>
    </row>
    <row r="366" spans="1:4" ht="12.75">
      <c r="A366" t="s">
        <v>759</v>
      </c>
      <c r="B366" t="s">
        <v>760</v>
      </c>
      <c r="C366" s="61">
        <v>37095</v>
      </c>
      <c r="D366" s="21">
        <v>0.8749074074074074</v>
      </c>
    </row>
    <row r="367" spans="1:4" ht="12.75">
      <c r="A367" t="s">
        <v>761</v>
      </c>
      <c r="B367" t="s">
        <v>762</v>
      </c>
      <c r="C367" s="61">
        <v>37095</v>
      </c>
      <c r="D367" s="21">
        <v>0.8750347222222222</v>
      </c>
    </row>
    <row r="368" spans="1:4" ht="12.75">
      <c r="A368" t="s">
        <v>763</v>
      </c>
      <c r="B368" t="s">
        <v>764</v>
      </c>
      <c r="C368" s="61">
        <v>37095</v>
      </c>
      <c r="D368" s="21">
        <v>0.8751504629629631</v>
      </c>
    </row>
    <row r="369" spans="1:4" ht="12.75">
      <c r="A369" t="s">
        <v>765</v>
      </c>
      <c r="B369" t="s">
        <v>766</v>
      </c>
      <c r="C369" s="61">
        <v>37095</v>
      </c>
      <c r="D369" s="21">
        <v>0.8752662037037037</v>
      </c>
    </row>
    <row r="370" spans="1:4" ht="12.75">
      <c r="A370" t="s">
        <v>767</v>
      </c>
      <c r="B370" t="s">
        <v>768</v>
      </c>
      <c r="C370" s="61">
        <v>37095</v>
      </c>
      <c r="D370" s="21">
        <v>0.8754050925925926</v>
      </c>
    </row>
    <row r="371" spans="1:4" ht="12.75">
      <c r="A371" t="s">
        <v>769</v>
      </c>
      <c r="B371" t="s">
        <v>770</v>
      </c>
      <c r="C371" s="61">
        <v>37095</v>
      </c>
      <c r="D371" s="21">
        <v>0.8755324074074075</v>
      </c>
    </row>
    <row r="372" spans="1:4" ht="12.75">
      <c r="A372" t="s">
        <v>771</v>
      </c>
      <c r="B372" t="s">
        <v>772</v>
      </c>
      <c r="C372" s="61">
        <v>37095</v>
      </c>
      <c r="D372" s="21">
        <v>0.8756712962962964</v>
      </c>
    </row>
    <row r="373" spans="1:4" ht="12.75">
      <c r="A373" t="s">
        <v>773</v>
      </c>
      <c r="B373" t="s">
        <v>774</v>
      </c>
      <c r="C373" s="61">
        <v>37095</v>
      </c>
      <c r="D373" s="21">
        <v>0.8757986111111111</v>
      </c>
    </row>
    <row r="374" spans="1:4" ht="12.75">
      <c r="A374" t="s">
        <v>775</v>
      </c>
      <c r="B374" t="s">
        <v>776</v>
      </c>
      <c r="C374" s="61">
        <v>37095</v>
      </c>
      <c r="D374" s="21">
        <v>0.8759259259259259</v>
      </c>
    </row>
    <row r="375" spans="1:4" ht="12.75">
      <c r="A375" t="s">
        <v>777</v>
      </c>
      <c r="B375" t="s">
        <v>778</v>
      </c>
      <c r="C375" s="61">
        <v>37095</v>
      </c>
      <c r="D375" s="21">
        <v>0.8760879629629629</v>
      </c>
    </row>
    <row r="376" spans="1:4" ht="12.75">
      <c r="A376" t="s">
        <v>779</v>
      </c>
      <c r="B376" t="s">
        <v>780</v>
      </c>
      <c r="C376" s="61">
        <v>37095</v>
      </c>
      <c r="D376" s="21">
        <v>0.8762152777777777</v>
      </c>
    </row>
    <row r="377" spans="1:4" ht="12.75">
      <c r="A377" t="s">
        <v>781</v>
      </c>
      <c r="B377" t="s">
        <v>782</v>
      </c>
      <c r="C377" s="61">
        <v>37095</v>
      </c>
      <c r="D377" s="21">
        <v>0.8763541666666667</v>
      </c>
    </row>
    <row r="378" spans="1:4" ht="12.75">
      <c r="A378" t="s">
        <v>783</v>
      </c>
      <c r="B378" t="s">
        <v>784</v>
      </c>
      <c r="C378" s="61">
        <v>37095</v>
      </c>
      <c r="D378" s="21">
        <v>0.8764814814814814</v>
      </c>
    </row>
    <row r="379" spans="1:4" ht="12.75">
      <c r="A379" t="s">
        <v>785</v>
      </c>
      <c r="B379" t="s">
        <v>786</v>
      </c>
      <c r="C379" s="61">
        <v>37095</v>
      </c>
      <c r="D379" s="21">
        <v>0.8766203703703703</v>
      </c>
    </row>
    <row r="380" spans="1:4" ht="12.75">
      <c r="A380" t="s">
        <v>787</v>
      </c>
      <c r="B380" t="s">
        <v>788</v>
      </c>
      <c r="C380" s="61">
        <v>37095</v>
      </c>
      <c r="D380" s="21">
        <v>0.8767476851851851</v>
      </c>
    </row>
    <row r="381" spans="1:4" ht="12.75">
      <c r="A381" t="s">
        <v>789</v>
      </c>
      <c r="B381" t="s">
        <v>790</v>
      </c>
      <c r="C381" s="61">
        <v>37095</v>
      </c>
      <c r="D381" s="21">
        <v>0.876886574074074</v>
      </c>
    </row>
    <row r="382" spans="1:4" ht="12.75">
      <c r="A382" t="s">
        <v>791</v>
      </c>
      <c r="B382" t="s">
        <v>792</v>
      </c>
      <c r="C382" s="61">
        <v>37095</v>
      </c>
      <c r="D382" s="21">
        <v>0.8770138888888889</v>
      </c>
    </row>
    <row r="383" spans="1:4" ht="12.75">
      <c r="A383" t="s">
        <v>793</v>
      </c>
      <c r="B383" t="s">
        <v>794</v>
      </c>
      <c r="C383" s="61">
        <v>37095</v>
      </c>
      <c r="D383" s="21">
        <v>0.8771527777777778</v>
      </c>
    </row>
    <row r="384" spans="1:4" ht="12.75">
      <c r="A384" t="s">
        <v>795</v>
      </c>
      <c r="B384" t="s">
        <v>796</v>
      </c>
      <c r="C384" s="61">
        <v>37095</v>
      </c>
      <c r="D384" s="21">
        <v>0.8772800925925925</v>
      </c>
    </row>
    <row r="385" spans="1:4" ht="12.75">
      <c r="A385" t="s">
        <v>797</v>
      </c>
      <c r="B385" t="s">
        <v>798</v>
      </c>
      <c r="C385" s="61">
        <v>37095</v>
      </c>
      <c r="D385" s="21">
        <v>0.8774074074074073</v>
      </c>
    </row>
    <row r="386" spans="1:4" ht="12.75">
      <c r="A386" t="s">
        <v>799</v>
      </c>
      <c r="B386" t="s">
        <v>800</v>
      </c>
      <c r="C386" s="61">
        <v>37095</v>
      </c>
      <c r="D386" s="21">
        <v>0.8775462962962962</v>
      </c>
    </row>
    <row r="387" spans="1:4" ht="12.75">
      <c r="A387" t="s">
        <v>801</v>
      </c>
      <c r="B387" t="s">
        <v>802</v>
      </c>
      <c r="C387" s="61">
        <v>37095</v>
      </c>
      <c r="D387" s="21">
        <v>0.8776736111111111</v>
      </c>
    </row>
    <row r="388" spans="1:4" ht="12.75">
      <c r="A388" t="s">
        <v>803</v>
      </c>
      <c r="B388" t="s">
        <v>804</v>
      </c>
      <c r="C388" s="61">
        <v>37095</v>
      </c>
      <c r="D388" s="21">
        <v>0.877800925925926</v>
      </c>
    </row>
    <row r="389" spans="1:4" ht="12.75">
      <c r="A389" t="s">
        <v>805</v>
      </c>
      <c r="B389" t="s">
        <v>806</v>
      </c>
      <c r="C389" s="61">
        <v>37095</v>
      </c>
      <c r="D389" s="21">
        <v>0.8779282407407408</v>
      </c>
    </row>
    <row r="390" spans="1:4" ht="12.75">
      <c r="A390" t="s">
        <v>807</v>
      </c>
      <c r="B390" t="s">
        <v>808</v>
      </c>
      <c r="C390" s="61">
        <v>37095</v>
      </c>
      <c r="D390" s="21">
        <v>0.8780671296296297</v>
      </c>
    </row>
    <row r="391" spans="1:4" ht="12.75">
      <c r="A391" t="s">
        <v>809</v>
      </c>
      <c r="B391" t="s">
        <v>810</v>
      </c>
      <c r="C391" s="61">
        <v>37095</v>
      </c>
      <c r="D391" s="21">
        <v>0.8781828703703703</v>
      </c>
    </row>
    <row r="392" spans="1:4" ht="12.75">
      <c r="A392" t="s">
        <v>811</v>
      </c>
      <c r="B392" t="s">
        <v>812</v>
      </c>
      <c r="C392" s="61">
        <v>37095</v>
      </c>
      <c r="D392" s="21">
        <v>0.8783217592592593</v>
      </c>
    </row>
    <row r="393" spans="1:4" ht="12.75">
      <c r="A393" t="s">
        <v>813</v>
      </c>
      <c r="B393" t="s">
        <v>814</v>
      </c>
      <c r="C393" s="61">
        <v>37095</v>
      </c>
      <c r="D393" s="21">
        <v>0.8784837962962962</v>
      </c>
    </row>
    <row r="394" spans="1:4" ht="12.75">
      <c r="A394" t="s">
        <v>815</v>
      </c>
      <c r="B394" t="s">
        <v>816</v>
      </c>
      <c r="C394" s="61">
        <v>37095</v>
      </c>
      <c r="D394" s="21">
        <v>0.8786226851851852</v>
      </c>
    </row>
    <row r="395" spans="1:4" ht="12.75">
      <c r="A395" t="s">
        <v>817</v>
      </c>
      <c r="B395" t="s">
        <v>818</v>
      </c>
      <c r="C395" s="61">
        <v>37095</v>
      </c>
      <c r="D395" s="21">
        <v>0.8787615740740741</v>
      </c>
    </row>
    <row r="396" spans="1:4" ht="12.75">
      <c r="A396" t="s">
        <v>819</v>
      </c>
      <c r="B396" t="s">
        <v>820</v>
      </c>
      <c r="C396" s="61">
        <v>37095</v>
      </c>
      <c r="D396" s="21">
        <v>0.8788888888888889</v>
      </c>
    </row>
    <row r="397" spans="1:4" ht="12.75">
      <c r="A397" t="s">
        <v>821</v>
      </c>
      <c r="B397" t="s">
        <v>822</v>
      </c>
      <c r="C397" s="61">
        <v>37095</v>
      </c>
      <c r="D397" s="21">
        <v>0.8790277777777779</v>
      </c>
    </row>
    <row r="398" spans="1:4" ht="12.75">
      <c r="A398" t="s">
        <v>823</v>
      </c>
      <c r="B398" t="s">
        <v>824</v>
      </c>
      <c r="C398" s="61">
        <v>37095</v>
      </c>
      <c r="D398" s="21">
        <v>0.8791550925925926</v>
      </c>
    </row>
    <row r="399" spans="1:4" ht="12.75">
      <c r="A399" t="s">
        <v>825</v>
      </c>
      <c r="B399" t="s">
        <v>826</v>
      </c>
      <c r="C399" s="61">
        <v>37095</v>
      </c>
      <c r="D399" s="21">
        <v>0.8792939814814815</v>
      </c>
    </row>
    <row r="400" spans="1:4" ht="12.75">
      <c r="A400" t="s">
        <v>827</v>
      </c>
      <c r="B400" t="s">
        <v>828</v>
      </c>
      <c r="C400" s="61">
        <v>37095</v>
      </c>
      <c r="D400" s="21">
        <v>0.8794328703703704</v>
      </c>
    </row>
    <row r="401" spans="1:4" ht="12.75">
      <c r="A401" t="s">
        <v>829</v>
      </c>
      <c r="B401" t="s">
        <v>830</v>
      </c>
      <c r="C401" s="61">
        <v>37095</v>
      </c>
      <c r="D401" s="21">
        <v>0.8795601851851852</v>
      </c>
    </row>
    <row r="402" spans="1:4" ht="12.75">
      <c r="A402" t="s">
        <v>831</v>
      </c>
      <c r="B402" t="s">
        <v>832</v>
      </c>
      <c r="C402" s="61">
        <v>37095</v>
      </c>
      <c r="D402" s="21">
        <v>0.8796875</v>
      </c>
    </row>
    <row r="403" spans="1:4" ht="12.75">
      <c r="A403" t="s">
        <v>833</v>
      </c>
      <c r="B403" t="s">
        <v>834</v>
      </c>
      <c r="C403" s="61">
        <v>37095</v>
      </c>
      <c r="D403" s="21">
        <v>0.879826388888889</v>
      </c>
    </row>
    <row r="404" spans="1:4" ht="12.75">
      <c r="A404" t="s">
        <v>835</v>
      </c>
      <c r="B404" t="s">
        <v>836</v>
      </c>
      <c r="C404" s="61">
        <v>37095</v>
      </c>
      <c r="D404" s="21">
        <v>0.8799537037037037</v>
      </c>
    </row>
    <row r="405" spans="1:4" ht="12.75">
      <c r="A405" t="s">
        <v>837</v>
      </c>
      <c r="B405" t="s">
        <v>838</v>
      </c>
      <c r="C405" s="61">
        <v>37095</v>
      </c>
      <c r="D405" s="21">
        <v>0.8800925925925926</v>
      </c>
    </row>
    <row r="406" spans="1:4" ht="12.75">
      <c r="A406" t="s">
        <v>839</v>
      </c>
      <c r="B406" t="s">
        <v>840</v>
      </c>
      <c r="C406" s="61">
        <v>37095</v>
      </c>
      <c r="D406" s="21">
        <v>0.8802546296296296</v>
      </c>
    </row>
    <row r="407" spans="1:4" ht="12.75">
      <c r="A407" t="s">
        <v>841</v>
      </c>
      <c r="B407" t="s">
        <v>842</v>
      </c>
      <c r="C407" s="61">
        <v>37095</v>
      </c>
      <c r="D407" s="21">
        <v>0.8803819444444444</v>
      </c>
    </row>
    <row r="408" spans="1:4" ht="12.75">
      <c r="A408" t="s">
        <v>843</v>
      </c>
      <c r="B408" t="s">
        <v>844</v>
      </c>
      <c r="C408" s="61">
        <v>37095</v>
      </c>
      <c r="D408" s="21">
        <v>0.8805208333333333</v>
      </c>
    </row>
    <row r="409" spans="1:4" ht="12.75">
      <c r="A409" t="s">
        <v>845</v>
      </c>
      <c r="B409" t="s">
        <v>846</v>
      </c>
      <c r="C409" s="61">
        <v>37095</v>
      </c>
      <c r="D409" s="21">
        <v>0.8806481481481482</v>
      </c>
    </row>
    <row r="410" spans="1:4" ht="12.75">
      <c r="A410" t="s">
        <v>847</v>
      </c>
      <c r="B410" t="s">
        <v>848</v>
      </c>
      <c r="C410" s="61">
        <v>37095</v>
      </c>
      <c r="D410" s="21">
        <v>0.8807986111111111</v>
      </c>
    </row>
    <row r="411" spans="1:4" ht="12.75">
      <c r="A411" t="s">
        <v>849</v>
      </c>
      <c r="B411" t="s">
        <v>850</v>
      </c>
      <c r="C411" s="61">
        <v>37095</v>
      </c>
      <c r="D411" s="21">
        <v>0.8809375</v>
      </c>
    </row>
    <row r="412" spans="1:4" ht="12.75">
      <c r="A412" t="s">
        <v>851</v>
      </c>
      <c r="B412" t="s">
        <v>852</v>
      </c>
      <c r="C412" s="61">
        <v>37095</v>
      </c>
      <c r="D412" s="21">
        <v>0.8810532407407408</v>
      </c>
    </row>
    <row r="413" spans="1:4" ht="12.75">
      <c r="A413" t="s">
        <v>853</v>
      </c>
      <c r="B413" t="s">
        <v>854</v>
      </c>
      <c r="C413" s="61">
        <v>37095</v>
      </c>
      <c r="D413" s="21">
        <v>0.8811805555555555</v>
      </c>
    </row>
    <row r="414" spans="1:4" ht="12.75">
      <c r="A414" t="s">
        <v>855</v>
      </c>
      <c r="B414" t="s">
        <v>856</v>
      </c>
      <c r="C414" s="61">
        <v>37095</v>
      </c>
      <c r="D414" s="21">
        <v>0.8813078703703704</v>
      </c>
    </row>
    <row r="415" spans="1:4" ht="12.75">
      <c r="A415" t="s">
        <v>857</v>
      </c>
      <c r="B415" t="s">
        <v>858</v>
      </c>
      <c r="C415" s="61">
        <v>37095</v>
      </c>
      <c r="D415" s="21">
        <v>0.8814467592592593</v>
      </c>
    </row>
    <row r="416" spans="1:4" ht="12.75">
      <c r="A416" t="s">
        <v>859</v>
      </c>
      <c r="B416" t="s">
        <v>860</v>
      </c>
      <c r="C416" s="61">
        <v>37095</v>
      </c>
      <c r="D416" s="21">
        <v>0.8815740740740741</v>
      </c>
    </row>
    <row r="417" spans="1:4" ht="12.75">
      <c r="A417" t="s">
        <v>861</v>
      </c>
      <c r="B417" t="s">
        <v>862</v>
      </c>
      <c r="C417" s="61">
        <v>37095</v>
      </c>
      <c r="D417" s="21">
        <v>0.8817013888888888</v>
      </c>
    </row>
    <row r="418" spans="1:4" ht="12.75">
      <c r="A418" t="s">
        <v>863</v>
      </c>
      <c r="B418" t="s">
        <v>864</v>
      </c>
      <c r="C418" s="61">
        <v>37095</v>
      </c>
      <c r="D418" s="21">
        <v>0.8818402777777777</v>
      </c>
    </row>
    <row r="419" spans="1:4" ht="12.75">
      <c r="A419" t="s">
        <v>865</v>
      </c>
      <c r="B419" t="s">
        <v>866</v>
      </c>
      <c r="C419" s="61">
        <v>37095</v>
      </c>
      <c r="D419" s="21">
        <v>0.8819675925925926</v>
      </c>
    </row>
    <row r="420" spans="1:4" ht="12.75">
      <c r="A420" t="s">
        <v>867</v>
      </c>
      <c r="B420" t="s">
        <v>868</v>
      </c>
      <c r="C420" s="61">
        <v>37095</v>
      </c>
      <c r="D420" s="21">
        <v>0.8820949074074074</v>
      </c>
    </row>
    <row r="421" spans="1:4" ht="12.75">
      <c r="A421" t="s">
        <v>869</v>
      </c>
      <c r="B421" t="s">
        <v>870</v>
      </c>
      <c r="C421" s="61">
        <v>37095</v>
      </c>
      <c r="D421" s="21">
        <v>0.8822222222222221</v>
      </c>
    </row>
    <row r="422" spans="1:4" ht="12.75">
      <c r="A422" t="s">
        <v>871</v>
      </c>
      <c r="B422" t="s">
        <v>872</v>
      </c>
      <c r="C422" s="61">
        <v>37095</v>
      </c>
      <c r="D422" s="21">
        <v>0.882349537037037</v>
      </c>
    </row>
    <row r="423" spans="1:4" ht="12.75">
      <c r="A423" t="s">
        <v>873</v>
      </c>
      <c r="B423" t="s">
        <v>874</v>
      </c>
      <c r="C423" s="61">
        <v>37095</v>
      </c>
      <c r="D423" s="21">
        <v>0.8824652777777778</v>
      </c>
    </row>
    <row r="424" spans="1:4" ht="12.75">
      <c r="A424" t="s">
        <v>875</v>
      </c>
      <c r="B424" t="s">
        <v>876</v>
      </c>
      <c r="C424" s="61">
        <v>37095</v>
      </c>
      <c r="D424" s="21">
        <v>0.8825925925925926</v>
      </c>
    </row>
    <row r="425" spans="1:4" ht="12.75">
      <c r="A425" t="s">
        <v>877</v>
      </c>
      <c r="B425" t="s">
        <v>878</v>
      </c>
      <c r="C425" s="61">
        <v>37095</v>
      </c>
      <c r="D425" s="21">
        <v>0.8827083333333333</v>
      </c>
    </row>
    <row r="426" spans="1:4" ht="12.75">
      <c r="A426" t="s">
        <v>879</v>
      </c>
      <c r="B426" t="s">
        <v>880</v>
      </c>
      <c r="C426" s="61">
        <v>37095</v>
      </c>
      <c r="D426" s="21">
        <v>0.8828240740740741</v>
      </c>
    </row>
    <row r="427" spans="1:4" ht="12.75">
      <c r="A427" t="s">
        <v>881</v>
      </c>
      <c r="B427" t="s">
        <v>882</v>
      </c>
      <c r="C427" s="61">
        <v>37095</v>
      </c>
      <c r="D427" s="21">
        <v>0.8829629629629631</v>
      </c>
    </row>
    <row r="428" spans="1:4" ht="12.75">
      <c r="A428" t="s">
        <v>883</v>
      </c>
      <c r="B428" t="s">
        <v>884</v>
      </c>
      <c r="C428" s="61">
        <v>37095</v>
      </c>
      <c r="D428" s="21">
        <v>0.8830902777777778</v>
      </c>
    </row>
    <row r="429" spans="1:4" ht="12.75">
      <c r="A429" t="s">
        <v>885</v>
      </c>
      <c r="B429" t="s">
        <v>886</v>
      </c>
      <c r="C429" s="61">
        <v>37095</v>
      </c>
      <c r="D429" s="21">
        <v>0.8832291666666667</v>
      </c>
    </row>
    <row r="430" spans="1:4" ht="12.75">
      <c r="A430" t="s">
        <v>887</v>
      </c>
      <c r="B430" t="s">
        <v>888</v>
      </c>
      <c r="C430" s="61">
        <v>37095</v>
      </c>
      <c r="D430" s="21">
        <v>0.8833564814814815</v>
      </c>
    </row>
    <row r="431" spans="1:4" ht="12.75">
      <c r="A431" t="s">
        <v>889</v>
      </c>
      <c r="B431" t="s">
        <v>890</v>
      </c>
      <c r="C431" s="61">
        <v>37095</v>
      </c>
      <c r="D431" s="21">
        <v>0.8834953703703704</v>
      </c>
    </row>
    <row r="432" spans="1:4" ht="12.75">
      <c r="A432" t="s">
        <v>891</v>
      </c>
      <c r="B432" t="s">
        <v>892</v>
      </c>
      <c r="C432" s="61">
        <v>37095</v>
      </c>
      <c r="D432" s="21">
        <v>0.8836111111111111</v>
      </c>
    </row>
    <row r="433" spans="1:4" ht="12.75">
      <c r="A433" t="s">
        <v>893</v>
      </c>
      <c r="B433" t="s">
        <v>894</v>
      </c>
      <c r="C433" s="61">
        <v>37095</v>
      </c>
      <c r="D433" s="21">
        <v>0.8837384259259259</v>
      </c>
    </row>
    <row r="434" spans="1:4" ht="12.75">
      <c r="A434" t="s">
        <v>895</v>
      </c>
      <c r="B434" t="s">
        <v>896</v>
      </c>
      <c r="C434" s="61">
        <v>37095</v>
      </c>
      <c r="D434" s="21">
        <v>0.8838657407407408</v>
      </c>
    </row>
    <row r="435" spans="1:4" ht="12.75">
      <c r="A435" t="s">
        <v>897</v>
      </c>
      <c r="B435" t="s">
        <v>898</v>
      </c>
      <c r="C435" s="61">
        <v>37095</v>
      </c>
      <c r="D435" s="21">
        <v>0.8839930555555555</v>
      </c>
    </row>
    <row r="436" spans="1:4" ht="12.75">
      <c r="A436" t="s">
        <v>899</v>
      </c>
      <c r="B436" t="s">
        <v>900</v>
      </c>
      <c r="C436" s="61">
        <v>37095</v>
      </c>
      <c r="D436" s="21">
        <v>0.8841087962962964</v>
      </c>
    </row>
    <row r="437" spans="1:4" ht="12.75">
      <c r="A437" t="s">
        <v>901</v>
      </c>
      <c r="B437" t="s">
        <v>902</v>
      </c>
      <c r="C437" s="61">
        <v>37095</v>
      </c>
      <c r="D437" s="21">
        <v>0.8842361111111111</v>
      </c>
    </row>
    <row r="438" spans="1:4" ht="12.75">
      <c r="A438" t="s">
        <v>903</v>
      </c>
      <c r="B438" t="s">
        <v>904</v>
      </c>
      <c r="C438" s="61">
        <v>37095</v>
      </c>
      <c r="D438" s="21">
        <v>0.884363425925926</v>
      </c>
    </row>
    <row r="439" spans="1:4" ht="12.75">
      <c r="A439" t="s">
        <v>905</v>
      </c>
      <c r="B439" t="s">
        <v>906</v>
      </c>
      <c r="C439" s="61">
        <v>37095</v>
      </c>
      <c r="D439" s="21">
        <v>0.8844907407407407</v>
      </c>
    </row>
    <row r="440" spans="1:4" ht="12.75">
      <c r="A440" t="s">
        <v>907</v>
      </c>
      <c r="B440" t="s">
        <v>908</v>
      </c>
      <c r="C440" s="61">
        <v>37095</v>
      </c>
      <c r="D440" s="21">
        <v>0.8846180555555555</v>
      </c>
    </row>
    <row r="441" spans="1:4" ht="12.75">
      <c r="A441" t="s">
        <v>909</v>
      </c>
      <c r="B441" t="s">
        <v>910</v>
      </c>
      <c r="C441" s="61">
        <v>37095</v>
      </c>
      <c r="D441" s="21">
        <v>0.8847453703703704</v>
      </c>
    </row>
    <row r="442" spans="1:4" ht="12.75">
      <c r="A442" t="s">
        <v>911</v>
      </c>
      <c r="B442" t="s">
        <v>912</v>
      </c>
      <c r="C442" s="61">
        <v>37095</v>
      </c>
      <c r="D442" s="21">
        <v>0.8848726851851851</v>
      </c>
    </row>
    <row r="443" spans="1:4" ht="12.75">
      <c r="A443" t="s">
        <v>913</v>
      </c>
      <c r="B443" t="s">
        <v>914</v>
      </c>
      <c r="C443" s="61">
        <v>37095</v>
      </c>
      <c r="D443" s="21">
        <v>0.885</v>
      </c>
    </row>
    <row r="444" spans="1:4" ht="12.75">
      <c r="A444" t="s">
        <v>915</v>
      </c>
      <c r="B444" t="s">
        <v>916</v>
      </c>
      <c r="C444" s="61">
        <v>37095</v>
      </c>
      <c r="D444" s="21">
        <v>0.8851273148148149</v>
      </c>
    </row>
    <row r="445" spans="1:4" ht="12.75">
      <c r="A445" t="s">
        <v>917</v>
      </c>
      <c r="B445" t="s">
        <v>918</v>
      </c>
      <c r="C445" s="61">
        <v>37095</v>
      </c>
      <c r="D445" s="21">
        <v>0.8852662037037037</v>
      </c>
    </row>
    <row r="446" spans="1:4" ht="12.75">
      <c r="A446" t="s">
        <v>919</v>
      </c>
      <c r="B446" t="s">
        <v>920</v>
      </c>
      <c r="C446" s="61">
        <v>37095</v>
      </c>
      <c r="D446" s="21">
        <v>0.8853935185185186</v>
      </c>
    </row>
    <row r="447" spans="1:4" ht="12.75">
      <c r="A447" t="s">
        <v>921</v>
      </c>
      <c r="B447" t="s">
        <v>922</v>
      </c>
      <c r="C447" s="61">
        <v>37095</v>
      </c>
      <c r="D447" s="21">
        <v>0.8855208333333334</v>
      </c>
    </row>
    <row r="448" spans="1:4" ht="12.75">
      <c r="A448" t="s">
        <v>923</v>
      </c>
      <c r="B448" t="s">
        <v>924</v>
      </c>
      <c r="C448" s="61">
        <v>37095</v>
      </c>
      <c r="D448" s="21">
        <v>0.8856481481481482</v>
      </c>
    </row>
    <row r="449" spans="1:4" ht="12.75">
      <c r="A449" t="s">
        <v>925</v>
      </c>
      <c r="B449" t="s">
        <v>926</v>
      </c>
      <c r="C449" s="61">
        <v>37095</v>
      </c>
      <c r="D449" s="21">
        <v>0.885775462962963</v>
      </c>
    </row>
    <row r="450" spans="1:4" ht="12.75">
      <c r="A450" t="s">
        <v>927</v>
      </c>
      <c r="B450" t="s">
        <v>928</v>
      </c>
      <c r="C450" s="61">
        <v>37095</v>
      </c>
      <c r="D450" s="21">
        <v>0.8859143518518519</v>
      </c>
    </row>
    <row r="451" spans="1:4" ht="12.75">
      <c r="A451" t="s">
        <v>929</v>
      </c>
      <c r="B451" t="s">
        <v>930</v>
      </c>
      <c r="C451" s="61">
        <v>37095</v>
      </c>
      <c r="D451" s="21">
        <v>0.8860416666666667</v>
      </c>
    </row>
    <row r="452" spans="1:4" ht="12.75">
      <c r="A452" t="s">
        <v>931</v>
      </c>
      <c r="B452" t="s">
        <v>932</v>
      </c>
      <c r="C452" s="61">
        <v>37095</v>
      </c>
      <c r="D452" s="21">
        <v>0.8861689814814815</v>
      </c>
    </row>
    <row r="453" spans="1:4" ht="12.75">
      <c r="A453" t="s">
        <v>933</v>
      </c>
      <c r="B453" t="s">
        <v>934</v>
      </c>
      <c r="C453" s="61">
        <v>37095</v>
      </c>
      <c r="D453" s="21">
        <v>0.8863078703703704</v>
      </c>
    </row>
    <row r="454" spans="1:4" ht="12.75">
      <c r="A454" t="s">
        <v>935</v>
      </c>
      <c r="B454" t="s">
        <v>936</v>
      </c>
      <c r="C454" s="61">
        <v>37095</v>
      </c>
      <c r="D454" s="21">
        <v>0.8864467592592593</v>
      </c>
    </row>
    <row r="455" spans="1:4" ht="12.75">
      <c r="A455" t="s">
        <v>937</v>
      </c>
      <c r="B455" t="s">
        <v>938</v>
      </c>
      <c r="C455" s="61">
        <v>37095</v>
      </c>
      <c r="D455" s="21">
        <v>0.8865740740740741</v>
      </c>
    </row>
    <row r="456" spans="1:4" ht="12.75">
      <c r="A456" t="s">
        <v>939</v>
      </c>
      <c r="B456" t="s">
        <v>940</v>
      </c>
      <c r="C456" s="61">
        <v>37095</v>
      </c>
      <c r="D456" s="21">
        <v>0.8867013888888889</v>
      </c>
    </row>
    <row r="457" spans="1:4" ht="12.75">
      <c r="A457" t="s">
        <v>941</v>
      </c>
      <c r="B457" t="s">
        <v>942</v>
      </c>
      <c r="C457" s="61">
        <v>37095</v>
      </c>
      <c r="D457" s="21">
        <v>0.886875</v>
      </c>
    </row>
    <row r="458" spans="1:4" ht="12.75">
      <c r="A458" t="s">
        <v>943</v>
      </c>
      <c r="B458" t="s">
        <v>944</v>
      </c>
      <c r="C458" s="61">
        <v>37095</v>
      </c>
      <c r="D458" s="21">
        <v>0.8869907407407407</v>
      </c>
    </row>
    <row r="459" spans="1:4" ht="12.75">
      <c r="A459" t="s">
        <v>945</v>
      </c>
      <c r="B459" t="s">
        <v>946</v>
      </c>
      <c r="C459" s="61">
        <v>37095</v>
      </c>
      <c r="D459" s="21">
        <v>0.8871180555555555</v>
      </c>
    </row>
    <row r="460" spans="1:4" ht="12.75">
      <c r="A460" t="s">
        <v>947</v>
      </c>
      <c r="B460" t="s">
        <v>948</v>
      </c>
      <c r="C460" s="61">
        <v>37095</v>
      </c>
      <c r="D460" s="21">
        <v>0.8872453703703704</v>
      </c>
    </row>
    <row r="461" spans="1:4" ht="12.75">
      <c r="A461" t="s">
        <v>949</v>
      </c>
      <c r="B461" t="s">
        <v>950</v>
      </c>
      <c r="C461" s="61">
        <v>37095</v>
      </c>
      <c r="D461" s="21">
        <v>0.8873842592592592</v>
      </c>
    </row>
    <row r="462" spans="1:4" ht="12.75">
      <c r="A462" t="s">
        <v>951</v>
      </c>
      <c r="B462" t="s">
        <v>952</v>
      </c>
      <c r="C462" s="61">
        <v>37095</v>
      </c>
      <c r="D462" s="21">
        <v>0.8875462962962963</v>
      </c>
    </row>
    <row r="463" spans="1:4" ht="12.75">
      <c r="A463" t="s">
        <v>953</v>
      </c>
      <c r="B463" t="s">
        <v>954</v>
      </c>
      <c r="C463" s="61">
        <v>37095</v>
      </c>
      <c r="D463" s="21">
        <v>0.8876851851851852</v>
      </c>
    </row>
    <row r="464" spans="1:4" ht="12.75">
      <c r="A464" t="s">
        <v>955</v>
      </c>
      <c r="B464" t="s">
        <v>956</v>
      </c>
      <c r="C464" s="61">
        <v>37095</v>
      </c>
      <c r="D464" s="21">
        <v>0.8878125</v>
      </c>
    </row>
    <row r="465" spans="1:4" ht="12.75">
      <c r="A465" t="s">
        <v>957</v>
      </c>
      <c r="B465" t="s">
        <v>958</v>
      </c>
      <c r="C465" s="61">
        <v>37095</v>
      </c>
      <c r="D465" s="21">
        <v>0.8879513888888889</v>
      </c>
    </row>
    <row r="466" spans="1:4" ht="12.75">
      <c r="A466" t="s">
        <v>959</v>
      </c>
      <c r="B466" t="s">
        <v>960</v>
      </c>
      <c r="C466" s="61">
        <v>37095</v>
      </c>
      <c r="D466" s="21">
        <v>0.8880902777777777</v>
      </c>
    </row>
    <row r="467" spans="1:4" ht="12.75">
      <c r="A467" t="s">
        <v>961</v>
      </c>
      <c r="B467" t="s">
        <v>962</v>
      </c>
      <c r="C467" s="61">
        <v>37095</v>
      </c>
      <c r="D467" s="21">
        <v>0.8882175925925927</v>
      </c>
    </row>
    <row r="468" spans="1:4" ht="12.75">
      <c r="A468" t="s">
        <v>963</v>
      </c>
      <c r="B468" t="s">
        <v>964</v>
      </c>
      <c r="C468" s="61">
        <v>37095</v>
      </c>
      <c r="D468" s="21">
        <v>0.8883564814814814</v>
      </c>
    </row>
    <row r="469" spans="1:4" ht="12.75">
      <c r="A469" t="s">
        <v>965</v>
      </c>
      <c r="B469" t="s">
        <v>966</v>
      </c>
      <c r="C469" s="61">
        <v>37095</v>
      </c>
      <c r="D469" s="21">
        <v>0.8884837962962964</v>
      </c>
    </row>
    <row r="470" spans="1:4" ht="12.75">
      <c r="A470" t="s">
        <v>967</v>
      </c>
      <c r="B470" t="s">
        <v>968</v>
      </c>
      <c r="C470" s="61">
        <v>37095</v>
      </c>
      <c r="D470" s="21">
        <v>0.8885995370370371</v>
      </c>
    </row>
    <row r="471" spans="1:4" ht="12.75">
      <c r="A471" t="s">
        <v>969</v>
      </c>
      <c r="B471" t="s">
        <v>970</v>
      </c>
      <c r="C471" s="61">
        <v>37095</v>
      </c>
      <c r="D471" s="21">
        <v>0.888738425925926</v>
      </c>
    </row>
    <row r="472" spans="1:4" ht="12.75">
      <c r="A472" t="s">
        <v>971</v>
      </c>
      <c r="B472" t="s">
        <v>972</v>
      </c>
      <c r="C472" s="61">
        <v>37095</v>
      </c>
      <c r="D472" s="21">
        <v>0.8888773148148149</v>
      </c>
    </row>
    <row r="473" spans="1:4" ht="12.75">
      <c r="A473" t="s">
        <v>973</v>
      </c>
      <c r="B473" t="s">
        <v>974</v>
      </c>
      <c r="C473" s="61">
        <v>37095</v>
      </c>
      <c r="D473" s="21">
        <v>0.8890046296296297</v>
      </c>
    </row>
    <row r="474" spans="1:4" ht="12.75">
      <c r="A474" t="s">
        <v>975</v>
      </c>
      <c r="B474" t="s">
        <v>976</v>
      </c>
      <c r="C474" s="61">
        <v>37095</v>
      </c>
      <c r="D474" s="21">
        <v>0.8891319444444444</v>
      </c>
    </row>
    <row r="475" spans="1:4" ht="12.75">
      <c r="A475" t="s">
        <v>977</v>
      </c>
      <c r="B475" t="s">
        <v>978</v>
      </c>
      <c r="C475" s="61">
        <v>37095</v>
      </c>
      <c r="D475" s="21">
        <v>0.8892592592592593</v>
      </c>
    </row>
    <row r="476" spans="1:4" ht="12.75">
      <c r="A476" t="s">
        <v>979</v>
      </c>
      <c r="B476" t="s">
        <v>980</v>
      </c>
      <c r="C476" s="61">
        <v>37095</v>
      </c>
      <c r="D476" s="21">
        <v>0.8893865740740741</v>
      </c>
    </row>
    <row r="477" spans="1:4" ht="12.75">
      <c r="A477" t="s">
        <v>981</v>
      </c>
      <c r="B477" t="s">
        <v>982</v>
      </c>
      <c r="C477" s="61">
        <v>37095</v>
      </c>
      <c r="D477" s="21">
        <v>0.889525462962963</v>
      </c>
    </row>
    <row r="478" spans="1:4" ht="12.75">
      <c r="A478" t="s">
        <v>983</v>
      </c>
      <c r="B478" t="s">
        <v>984</v>
      </c>
      <c r="C478" s="61">
        <v>37095</v>
      </c>
      <c r="D478" s="21">
        <v>0.8896527777777777</v>
      </c>
    </row>
    <row r="479" spans="1:4" ht="12.75">
      <c r="A479" t="s">
        <v>985</v>
      </c>
      <c r="B479" t="s">
        <v>986</v>
      </c>
      <c r="C479" s="61">
        <v>37095</v>
      </c>
      <c r="D479" s="21">
        <v>0.8897800925925926</v>
      </c>
    </row>
    <row r="480" spans="1:4" ht="12.75">
      <c r="A480" t="s">
        <v>987</v>
      </c>
      <c r="B480" t="s">
        <v>988</v>
      </c>
      <c r="C480" s="61">
        <v>37095</v>
      </c>
      <c r="D480" s="21">
        <v>0.8899189814814815</v>
      </c>
    </row>
    <row r="481" spans="1:4" ht="12.75">
      <c r="A481" t="s">
        <v>989</v>
      </c>
      <c r="B481" t="s">
        <v>990</v>
      </c>
      <c r="C481" s="61">
        <v>37095</v>
      </c>
      <c r="D481" s="21">
        <v>0.8900462962962963</v>
      </c>
    </row>
    <row r="482" spans="1:4" ht="12.75">
      <c r="A482" t="s">
        <v>991</v>
      </c>
      <c r="B482" t="s">
        <v>992</v>
      </c>
      <c r="C482" s="61">
        <v>37095</v>
      </c>
      <c r="D482" s="21">
        <v>0.8902083333333333</v>
      </c>
    </row>
    <row r="483" spans="1:4" ht="12.75">
      <c r="A483" t="s">
        <v>993</v>
      </c>
      <c r="B483" t="s">
        <v>994</v>
      </c>
      <c r="C483" s="61">
        <v>37095</v>
      </c>
      <c r="D483" s="21">
        <v>0.8903356481481483</v>
      </c>
    </row>
    <row r="484" spans="1:4" ht="12.75">
      <c r="A484" t="s">
        <v>995</v>
      </c>
      <c r="B484" t="s">
        <v>996</v>
      </c>
      <c r="C484" s="61">
        <v>37095</v>
      </c>
      <c r="D484" s="21">
        <v>0.8904513888888889</v>
      </c>
    </row>
    <row r="485" spans="1:4" ht="12.75">
      <c r="A485" t="s">
        <v>997</v>
      </c>
      <c r="B485" t="s">
        <v>998</v>
      </c>
      <c r="C485" s="61">
        <v>37095</v>
      </c>
      <c r="D485" s="21">
        <v>0.8905902777777778</v>
      </c>
    </row>
    <row r="486" spans="1:4" ht="12.75">
      <c r="A486" t="s">
        <v>999</v>
      </c>
      <c r="B486" t="s">
        <v>1000</v>
      </c>
      <c r="C486" s="61">
        <v>37095</v>
      </c>
      <c r="D486" s="21">
        <v>0.8907175925925926</v>
      </c>
    </row>
    <row r="487" spans="1:4" ht="12.75">
      <c r="A487" t="s">
        <v>1001</v>
      </c>
      <c r="B487" t="s">
        <v>1002</v>
      </c>
      <c r="C487" s="61">
        <v>37095</v>
      </c>
      <c r="D487" s="21">
        <v>0.8908912037037037</v>
      </c>
    </row>
    <row r="488" spans="1:4" ht="12.75">
      <c r="A488" t="s">
        <v>1003</v>
      </c>
      <c r="B488" t="s">
        <v>1004</v>
      </c>
      <c r="C488" s="61">
        <v>37095</v>
      </c>
      <c r="D488" s="21">
        <v>0.8910185185185185</v>
      </c>
    </row>
    <row r="489" spans="1:4" ht="12.75">
      <c r="A489" t="s">
        <v>1005</v>
      </c>
      <c r="B489" t="s">
        <v>1006</v>
      </c>
      <c r="C489" s="61">
        <v>37095</v>
      </c>
      <c r="D489" s="21">
        <v>0.8911574074074075</v>
      </c>
    </row>
    <row r="490" spans="1:4" ht="12.75">
      <c r="A490" t="s">
        <v>1007</v>
      </c>
      <c r="B490" t="s">
        <v>1008</v>
      </c>
      <c r="C490" s="61">
        <v>37095</v>
      </c>
      <c r="D490" s="21">
        <v>0.8912847222222222</v>
      </c>
    </row>
    <row r="491" spans="1:4" ht="12.75">
      <c r="A491" t="s">
        <v>1009</v>
      </c>
      <c r="B491" t="s">
        <v>1010</v>
      </c>
      <c r="C491" s="61">
        <v>37095</v>
      </c>
      <c r="D491" s="21">
        <v>0.891412037037037</v>
      </c>
    </row>
    <row r="492" spans="1:4" ht="12.75">
      <c r="A492" t="s">
        <v>1011</v>
      </c>
      <c r="B492" t="s">
        <v>1012</v>
      </c>
      <c r="C492" s="61">
        <v>37095</v>
      </c>
      <c r="D492" s="21">
        <v>0.8915393518518518</v>
      </c>
    </row>
    <row r="493" spans="1:4" ht="12.75">
      <c r="A493" t="s">
        <v>1013</v>
      </c>
      <c r="B493" t="s">
        <v>1014</v>
      </c>
      <c r="C493" s="61">
        <v>37095</v>
      </c>
      <c r="D493" s="21">
        <v>0.8916782407407408</v>
      </c>
    </row>
    <row r="494" spans="1:4" ht="12.75">
      <c r="A494" t="s">
        <v>1015</v>
      </c>
      <c r="B494" t="s">
        <v>1016</v>
      </c>
      <c r="C494" s="61">
        <v>37095</v>
      </c>
      <c r="D494" s="21">
        <v>0.8918055555555555</v>
      </c>
    </row>
    <row r="495" spans="1:4" ht="12.75">
      <c r="A495" t="s">
        <v>1017</v>
      </c>
      <c r="B495" t="s">
        <v>1018</v>
      </c>
      <c r="C495" s="61">
        <v>37095</v>
      </c>
      <c r="D495" s="21">
        <v>0.8919328703703703</v>
      </c>
    </row>
    <row r="496" spans="1:4" ht="12.75">
      <c r="A496" t="s">
        <v>1019</v>
      </c>
      <c r="B496" t="s">
        <v>1020</v>
      </c>
      <c r="C496" s="61">
        <v>37095</v>
      </c>
      <c r="D496" s="21">
        <v>0.8920717592592592</v>
      </c>
    </row>
    <row r="497" spans="1:4" ht="12.75">
      <c r="A497" t="s">
        <v>1021</v>
      </c>
      <c r="B497" t="s">
        <v>1022</v>
      </c>
      <c r="C497" s="61">
        <v>37095</v>
      </c>
      <c r="D497" s="21">
        <v>0.8921990740740741</v>
      </c>
    </row>
    <row r="498" spans="1:4" ht="12.75">
      <c r="A498" t="s">
        <v>1023</v>
      </c>
      <c r="B498" t="s">
        <v>1024</v>
      </c>
      <c r="C498" s="61">
        <v>37095</v>
      </c>
      <c r="D498" s="21">
        <v>0.892337962962963</v>
      </c>
    </row>
    <row r="499" spans="1:4" ht="12.75">
      <c r="A499" t="s">
        <v>1025</v>
      </c>
      <c r="B499" t="s">
        <v>1026</v>
      </c>
      <c r="C499" s="61">
        <v>37095</v>
      </c>
      <c r="D499" s="21">
        <v>0.8924652777777777</v>
      </c>
    </row>
    <row r="500" spans="1:4" ht="12.75">
      <c r="A500" t="s">
        <v>1027</v>
      </c>
      <c r="B500" t="s">
        <v>1028</v>
      </c>
      <c r="C500" s="61">
        <v>37095</v>
      </c>
      <c r="D500" s="21">
        <v>0.8926041666666666</v>
      </c>
    </row>
    <row r="501" spans="1:4" ht="12.75">
      <c r="A501" t="s">
        <v>1029</v>
      </c>
      <c r="B501" t="s">
        <v>1030</v>
      </c>
      <c r="C501" s="61">
        <v>37095</v>
      </c>
      <c r="D501" s="21">
        <v>0.8927314814814814</v>
      </c>
    </row>
    <row r="502" spans="1:4" ht="12.75">
      <c r="A502" t="s">
        <v>1031</v>
      </c>
      <c r="B502" t="s">
        <v>1032</v>
      </c>
      <c r="C502" s="61">
        <v>37095</v>
      </c>
      <c r="D502" s="21">
        <v>0.8928587962962963</v>
      </c>
    </row>
    <row r="503" spans="1:4" ht="12.75">
      <c r="A503" t="s">
        <v>1033</v>
      </c>
      <c r="B503" t="s">
        <v>1034</v>
      </c>
      <c r="C503" s="61">
        <v>37095</v>
      </c>
      <c r="D503" s="21">
        <v>0.8929976851851852</v>
      </c>
    </row>
    <row r="504" spans="1:4" ht="12.75">
      <c r="A504" t="s">
        <v>1035</v>
      </c>
      <c r="B504" t="s">
        <v>1036</v>
      </c>
      <c r="C504" s="61">
        <v>37095</v>
      </c>
      <c r="D504" s="21">
        <v>0.893125</v>
      </c>
    </row>
    <row r="505" spans="1:4" ht="12.75">
      <c r="A505" t="s">
        <v>1037</v>
      </c>
      <c r="B505" t="s">
        <v>1038</v>
      </c>
      <c r="C505" s="61">
        <v>37095</v>
      </c>
      <c r="D505" s="21">
        <v>0.8932523148148147</v>
      </c>
    </row>
    <row r="506" spans="1:4" ht="12.75">
      <c r="A506" t="s">
        <v>1039</v>
      </c>
      <c r="B506" t="s">
        <v>1040</v>
      </c>
      <c r="C506" s="61">
        <v>37095</v>
      </c>
      <c r="D506" s="21">
        <v>0.8933796296296297</v>
      </c>
    </row>
    <row r="507" spans="1:4" ht="12.75">
      <c r="A507" t="s">
        <v>1041</v>
      </c>
      <c r="B507" t="s">
        <v>1042</v>
      </c>
      <c r="C507" s="61">
        <v>37095</v>
      </c>
      <c r="D507" s="21">
        <v>0.8935185185185185</v>
      </c>
    </row>
    <row r="508" spans="1:4" ht="12.75">
      <c r="A508" t="s">
        <v>1043</v>
      </c>
      <c r="B508" t="s">
        <v>1044</v>
      </c>
      <c r="C508" s="61">
        <v>37095</v>
      </c>
      <c r="D508" s="21">
        <v>0.8936458333333334</v>
      </c>
    </row>
    <row r="509" spans="1:4" ht="12.75">
      <c r="A509" t="s">
        <v>1045</v>
      </c>
      <c r="B509" t="s">
        <v>1046</v>
      </c>
      <c r="C509" s="61">
        <v>37095</v>
      </c>
      <c r="D509" s="21">
        <v>0.8937615740740741</v>
      </c>
    </row>
    <row r="510" spans="1:4" ht="12.75">
      <c r="A510" t="s">
        <v>1047</v>
      </c>
      <c r="B510" t="s">
        <v>1048</v>
      </c>
      <c r="C510" s="61">
        <v>37095</v>
      </c>
      <c r="D510" s="21">
        <v>0.893900462962963</v>
      </c>
    </row>
    <row r="511" spans="1:4" ht="12.75">
      <c r="A511" t="s">
        <v>1049</v>
      </c>
      <c r="B511" t="s">
        <v>1050</v>
      </c>
      <c r="C511" s="61">
        <v>37095</v>
      </c>
      <c r="D511" s="21">
        <v>0.8940277777777778</v>
      </c>
    </row>
    <row r="512" spans="1:4" ht="12.75">
      <c r="A512" t="s">
        <v>1051</v>
      </c>
      <c r="B512" t="s">
        <v>1052</v>
      </c>
      <c r="C512" s="61">
        <v>37095</v>
      </c>
      <c r="D512" s="21">
        <v>0.8941550925925926</v>
      </c>
    </row>
    <row r="513" spans="1:4" ht="12.75">
      <c r="A513" t="s">
        <v>1053</v>
      </c>
      <c r="B513" t="s">
        <v>1054</v>
      </c>
      <c r="C513" s="61">
        <v>37095</v>
      </c>
      <c r="D513" s="21">
        <v>0.8942824074074074</v>
      </c>
    </row>
    <row r="514" spans="1:4" ht="12.75">
      <c r="A514" t="s">
        <v>1055</v>
      </c>
      <c r="B514" t="s">
        <v>1056</v>
      </c>
      <c r="C514" s="61">
        <v>37095</v>
      </c>
      <c r="D514" s="21">
        <v>0.8944097222222221</v>
      </c>
    </row>
    <row r="515" spans="1:4" ht="12.75">
      <c r="A515" t="s">
        <v>1057</v>
      </c>
      <c r="B515" t="s">
        <v>1058</v>
      </c>
      <c r="C515" s="61">
        <v>37095</v>
      </c>
      <c r="D515" s="21">
        <v>0.8945486111111111</v>
      </c>
    </row>
    <row r="516" spans="1:4" ht="12.75">
      <c r="A516" t="s">
        <v>1059</v>
      </c>
      <c r="B516" t="s">
        <v>1060</v>
      </c>
      <c r="C516" s="61">
        <v>37095</v>
      </c>
      <c r="D516" s="21">
        <v>0.8946759259259259</v>
      </c>
    </row>
    <row r="517" spans="1:4" ht="12.75">
      <c r="A517" t="s">
        <v>1061</v>
      </c>
      <c r="B517" t="s">
        <v>1062</v>
      </c>
      <c r="C517" s="61">
        <v>37095</v>
      </c>
      <c r="D517" s="21">
        <v>0.8948148148148148</v>
      </c>
    </row>
    <row r="518" spans="1:4" ht="12.75">
      <c r="A518" t="s">
        <v>1063</v>
      </c>
      <c r="B518" t="s">
        <v>1064</v>
      </c>
      <c r="C518" s="61">
        <v>37095</v>
      </c>
      <c r="D518" s="21">
        <v>0.8949421296296296</v>
      </c>
    </row>
    <row r="519" spans="1:4" ht="12.75">
      <c r="A519" t="s">
        <v>1065</v>
      </c>
      <c r="B519" t="s">
        <v>1066</v>
      </c>
      <c r="C519" s="61">
        <v>37095</v>
      </c>
      <c r="D519" s="21">
        <v>0.8950694444444444</v>
      </c>
    </row>
    <row r="520" spans="1:4" ht="12.75">
      <c r="A520" t="s">
        <v>1067</v>
      </c>
      <c r="B520" t="s">
        <v>1068</v>
      </c>
      <c r="C520" s="61">
        <v>37095</v>
      </c>
      <c r="D520" s="21">
        <v>0.8951967592592592</v>
      </c>
    </row>
    <row r="521" spans="1:4" ht="12.75">
      <c r="A521" t="s">
        <v>1069</v>
      </c>
      <c r="B521" t="s">
        <v>1070</v>
      </c>
      <c r="C521" s="61">
        <v>37095</v>
      </c>
      <c r="D521" s="21">
        <v>0.8953356481481481</v>
      </c>
    </row>
    <row r="522" spans="1:4" ht="12.75">
      <c r="A522" t="s">
        <v>1071</v>
      </c>
      <c r="B522" t="s">
        <v>1072</v>
      </c>
      <c r="C522" s="61">
        <v>37095</v>
      </c>
      <c r="D522" s="21">
        <v>0.8954629629629629</v>
      </c>
    </row>
    <row r="523" spans="1:4" ht="12.75">
      <c r="A523" t="s">
        <v>1073</v>
      </c>
      <c r="B523" t="s">
        <v>1074</v>
      </c>
      <c r="C523" s="61">
        <v>37095</v>
      </c>
      <c r="D523" s="21">
        <v>0.8955902777777777</v>
      </c>
    </row>
    <row r="524" spans="1:4" ht="12.75">
      <c r="A524" t="s">
        <v>1075</v>
      </c>
      <c r="B524" t="s">
        <v>1076</v>
      </c>
      <c r="C524" s="61">
        <v>37095</v>
      </c>
      <c r="D524" s="21">
        <v>0.8957291666666666</v>
      </c>
    </row>
    <row r="525" spans="1:4" ht="12.75">
      <c r="A525" t="s">
        <v>1077</v>
      </c>
      <c r="B525" t="s">
        <v>1078</v>
      </c>
      <c r="C525" s="61">
        <v>37095</v>
      </c>
      <c r="D525" s="21">
        <v>0.8958564814814814</v>
      </c>
    </row>
    <row r="526" spans="1:4" ht="12.75">
      <c r="A526" t="s">
        <v>1079</v>
      </c>
      <c r="B526" t="s">
        <v>1080</v>
      </c>
      <c r="C526" s="61">
        <v>37095</v>
      </c>
      <c r="D526" s="21">
        <v>0.8959837962962963</v>
      </c>
    </row>
    <row r="527" spans="1:4" ht="12.75">
      <c r="A527" t="s">
        <v>1081</v>
      </c>
      <c r="B527" t="s">
        <v>1082</v>
      </c>
      <c r="C527" s="61">
        <v>37095</v>
      </c>
      <c r="D527" s="21">
        <v>0.8961226851851851</v>
      </c>
    </row>
    <row r="528" spans="1:4" ht="12.75">
      <c r="A528" t="s">
        <v>1083</v>
      </c>
      <c r="B528" t="s">
        <v>1084</v>
      </c>
      <c r="C528" s="61">
        <v>37095</v>
      </c>
      <c r="D528" s="21">
        <v>0.89625</v>
      </c>
    </row>
    <row r="529" spans="1:4" ht="12.75">
      <c r="A529" t="s">
        <v>1085</v>
      </c>
      <c r="B529" t="s">
        <v>1086</v>
      </c>
      <c r="C529" s="61">
        <v>37095</v>
      </c>
      <c r="D529" s="21">
        <v>0.8963773148148149</v>
      </c>
    </row>
    <row r="530" spans="1:4" ht="12.75">
      <c r="A530" t="s">
        <v>1087</v>
      </c>
      <c r="B530" t="s">
        <v>1088</v>
      </c>
      <c r="C530" s="61">
        <v>37095</v>
      </c>
      <c r="D530" s="21">
        <v>0.8965046296296296</v>
      </c>
    </row>
    <row r="531" spans="1:4" ht="12.75">
      <c r="A531" t="s">
        <v>1089</v>
      </c>
      <c r="B531" t="s">
        <v>1090</v>
      </c>
      <c r="C531" s="61">
        <v>37095</v>
      </c>
      <c r="D531" s="21">
        <v>0.8966319444444445</v>
      </c>
    </row>
    <row r="532" spans="1:4" ht="12.75">
      <c r="A532" t="s">
        <v>1091</v>
      </c>
      <c r="B532" t="s">
        <v>1092</v>
      </c>
      <c r="C532" s="61">
        <v>37095</v>
      </c>
      <c r="D532" s="21">
        <v>0.8967592592592593</v>
      </c>
    </row>
    <row r="533" spans="1:4" ht="12.75">
      <c r="A533" t="s">
        <v>1093</v>
      </c>
      <c r="B533" t="s">
        <v>1094</v>
      </c>
      <c r="C533" s="61">
        <v>37095</v>
      </c>
      <c r="D533" s="21">
        <v>0.896875</v>
      </c>
    </row>
    <row r="534" spans="1:4" ht="12.75">
      <c r="A534" t="s">
        <v>1095</v>
      </c>
      <c r="B534" t="s">
        <v>1096</v>
      </c>
      <c r="C534" s="61">
        <v>37095</v>
      </c>
      <c r="D534" s="21">
        <v>0.8970023148148148</v>
      </c>
    </row>
    <row r="535" spans="1:4" ht="12.75">
      <c r="A535" t="s">
        <v>1097</v>
      </c>
      <c r="B535" t="s">
        <v>1098</v>
      </c>
      <c r="C535" s="61">
        <v>37095</v>
      </c>
      <c r="D535" s="21">
        <v>0.8971180555555556</v>
      </c>
    </row>
    <row r="536" spans="1:4" ht="12.75">
      <c r="A536" t="s">
        <v>1099</v>
      </c>
      <c r="B536" t="s">
        <v>1100</v>
      </c>
      <c r="C536" s="61">
        <v>37095</v>
      </c>
      <c r="D536" s="21">
        <v>0.8972569444444445</v>
      </c>
    </row>
    <row r="537" spans="1:4" ht="12.75">
      <c r="A537" t="s">
        <v>1101</v>
      </c>
      <c r="B537" t="s">
        <v>1102</v>
      </c>
      <c r="C537" s="61">
        <v>37095</v>
      </c>
      <c r="D537" s="21">
        <v>0.8973263888888888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7"/>
  <sheetViews>
    <sheetView zoomScale="75" zoomScaleNormal="75" workbookViewId="0" topLeftCell="A1">
      <selection activeCell="A1" sqref="A1:A57"/>
    </sheetView>
  </sheetViews>
  <sheetFormatPr defaultColWidth="9.140625" defaultRowHeight="12.75"/>
  <sheetData>
    <row r="1" ht="12.75">
      <c r="A1" t="s">
        <v>1106</v>
      </c>
    </row>
    <row r="2" ht="12.75">
      <c r="A2" t="s">
        <v>1107</v>
      </c>
    </row>
    <row r="3" ht="12.75">
      <c r="A3" t="s">
        <v>1108</v>
      </c>
    </row>
    <row r="4" ht="12.75">
      <c r="A4" t="s">
        <v>1109</v>
      </c>
    </row>
    <row r="5" ht="12.75">
      <c r="A5" t="s">
        <v>1110</v>
      </c>
    </row>
    <row r="6" ht="12.75">
      <c r="A6" t="s">
        <v>1111</v>
      </c>
    </row>
    <row r="7" ht="12.75">
      <c r="A7" t="s">
        <v>1112</v>
      </c>
    </row>
    <row r="8" ht="12.75">
      <c r="A8" t="s">
        <v>1113</v>
      </c>
    </row>
    <row r="9" ht="12.75">
      <c r="A9" t="s">
        <v>1114</v>
      </c>
    </row>
    <row r="10" ht="12.75">
      <c r="A10" t="s">
        <v>1115</v>
      </c>
    </row>
    <row r="11" ht="12.75">
      <c r="A11" t="s">
        <v>1116</v>
      </c>
    </row>
    <row r="12" ht="12.75">
      <c r="A12" t="s">
        <v>1117</v>
      </c>
    </row>
    <row r="13" ht="12.75">
      <c r="A13" t="s">
        <v>1118</v>
      </c>
    </row>
    <row r="14" ht="12.75">
      <c r="A14" t="s">
        <v>1119</v>
      </c>
    </row>
    <row r="15" ht="12.75">
      <c r="A15" t="s">
        <v>1120</v>
      </c>
    </row>
    <row r="16" ht="12.75">
      <c r="A16" t="s">
        <v>1121</v>
      </c>
    </row>
    <row r="17" ht="12.75">
      <c r="A17" t="s">
        <v>1122</v>
      </c>
    </row>
    <row r="18" ht="12.75">
      <c r="A18" t="s">
        <v>1123</v>
      </c>
    </row>
    <row r="19" ht="12.75">
      <c r="A19" t="s">
        <v>1124</v>
      </c>
    </row>
    <row r="20" ht="12.75">
      <c r="A20" t="s">
        <v>1125</v>
      </c>
    </row>
    <row r="21" ht="12.75">
      <c r="A21" t="s">
        <v>1126</v>
      </c>
    </row>
    <row r="22" ht="12.75">
      <c r="A22" t="s">
        <v>1127</v>
      </c>
    </row>
    <row r="23" ht="12.75">
      <c r="A23" t="s">
        <v>1128</v>
      </c>
    </row>
    <row r="24" ht="12.75">
      <c r="A24" t="s">
        <v>1129</v>
      </c>
    </row>
    <row r="25" ht="12.75">
      <c r="A25" t="s">
        <v>1130</v>
      </c>
    </row>
    <row r="26" ht="12.75">
      <c r="A26" t="s">
        <v>1131</v>
      </c>
    </row>
    <row r="27" ht="12.75">
      <c r="A27" t="s">
        <v>1132</v>
      </c>
    </row>
    <row r="28" ht="12.75">
      <c r="A28" t="s">
        <v>1133</v>
      </c>
    </row>
    <row r="29" ht="12.75">
      <c r="A29" t="s">
        <v>1134</v>
      </c>
    </row>
    <row r="30" ht="12.75">
      <c r="A30" t="s">
        <v>1135</v>
      </c>
    </row>
    <row r="31" ht="12.75">
      <c r="A31" t="s">
        <v>1136</v>
      </c>
    </row>
    <row r="32" ht="12.75">
      <c r="A32" t="s">
        <v>1137</v>
      </c>
    </row>
    <row r="34" ht="12.75">
      <c r="A34" t="s">
        <v>1138</v>
      </c>
    </row>
    <row r="35" ht="12.75">
      <c r="A35" t="s">
        <v>1139</v>
      </c>
    </row>
    <row r="37" ht="12.75">
      <c r="A37" t="s">
        <v>1140</v>
      </c>
    </row>
    <row r="38" ht="12.75">
      <c r="A38" t="s">
        <v>1141</v>
      </c>
    </row>
    <row r="39" ht="12.75">
      <c r="A39" t="s">
        <v>1142</v>
      </c>
    </row>
    <row r="40" ht="12.75">
      <c r="A40" t="s">
        <v>1143</v>
      </c>
    </row>
    <row r="41" ht="12.75">
      <c r="A41" t="s">
        <v>1144</v>
      </c>
    </row>
    <row r="42" ht="12.75">
      <c r="A42" t="s">
        <v>1145</v>
      </c>
    </row>
    <row r="43" ht="12.75">
      <c r="A43" t="s">
        <v>1146</v>
      </c>
    </row>
    <row r="44" ht="12.75">
      <c r="A44" t="s">
        <v>1147</v>
      </c>
    </row>
    <row r="45" ht="12.75">
      <c r="A45" t="s">
        <v>1148</v>
      </c>
    </row>
    <row r="46" ht="12.75">
      <c r="A46" t="s">
        <v>1149</v>
      </c>
    </row>
    <row r="47" ht="12.75">
      <c r="A47" t="s">
        <v>1150</v>
      </c>
    </row>
    <row r="48" ht="12.75">
      <c r="A48" t="s">
        <v>1151</v>
      </c>
    </row>
    <row r="49" ht="12.75">
      <c r="A49" t="s">
        <v>1152</v>
      </c>
    </row>
    <row r="50" ht="12.75">
      <c r="A50" t="s">
        <v>1153</v>
      </c>
    </row>
    <row r="51" ht="12.75">
      <c r="A51" t="s">
        <v>1154</v>
      </c>
    </row>
    <row r="52" ht="12.75">
      <c r="A52" t="s">
        <v>1155</v>
      </c>
    </row>
    <row r="53" ht="12.75">
      <c r="A53" t="s">
        <v>1156</v>
      </c>
    </row>
    <row r="54" ht="12.75">
      <c r="A54" t="s">
        <v>1157</v>
      </c>
    </row>
    <row r="55" ht="12.75">
      <c r="A55" t="s">
        <v>1158</v>
      </c>
    </row>
    <row r="56" ht="12.75">
      <c r="A56" t="s">
        <v>1111</v>
      </c>
    </row>
    <row r="57" ht="12.75">
      <c r="A57" t="s">
        <v>1159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2001-07-31T20:05:37Z</dcterms:created>
  <dcterms:modified xsi:type="dcterms:W3CDTF">2002-08-30T14:17:40Z</dcterms:modified>
  <cp:category/>
  <cp:version/>
  <cp:contentType/>
  <cp:contentStatus/>
</cp:coreProperties>
</file>