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3140" windowHeight="9480" tabRatio="805" firstSheet="12" activeTab="21"/>
  </bookViews>
  <sheets>
    <sheet name="Palt" sheetId="1" r:id="rId1"/>
    <sheet name="Track" sheetId="2" r:id="rId2"/>
    <sheet name="Ozone" sheetId="3" r:id="rId3"/>
    <sheet name="N87_T" sheetId="4" r:id="rId4"/>
    <sheet name="N87_RH" sheetId="5" r:id="rId5"/>
    <sheet name="N87_O3" sheetId="6" r:id="rId6"/>
    <sheet name="N87_Bap" sheetId="7" r:id="rId7"/>
    <sheet name="N87_Bscat" sheetId="8" r:id="rId8"/>
    <sheet name="19N_T" sheetId="9" r:id="rId9"/>
    <sheet name="19N_RH" sheetId="10" r:id="rId10"/>
    <sheet name="19N_O3" sheetId="11" r:id="rId11"/>
    <sheet name="19N_Bap" sheetId="12" r:id="rId12"/>
    <sheet name="19N_Bscat" sheetId="13" r:id="rId13"/>
    <sheet name="PNE_T" sheetId="14" r:id="rId14"/>
    <sheet name="PNE_RH" sheetId="15" r:id="rId15"/>
    <sheet name="PNE_O3" sheetId="16" r:id="rId16"/>
    <sheet name="PNE_Bap" sheetId="17" r:id="rId17"/>
    <sheet name="PNE_Bscat" sheetId="18" r:id="rId18"/>
    <sheet name="BAX_T" sheetId="19" r:id="rId19"/>
    <sheet name="BAX_RH" sheetId="20" r:id="rId20"/>
    <sheet name="BAX_O3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<sst xmlns="http://schemas.openxmlformats.org/spreadsheetml/2006/main" count="1556" uniqueCount="1480">
  <si>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</si>
  <si>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</si>
  <si>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</si>
  <si>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</si>
  <si>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</si>
  <si>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</si>
  <si>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</si>
  <si>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</si>
  <si>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</si>
  <si>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</si>
  <si>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</si>
  <si>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</si>
  <si>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</si>
  <si>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</si>
  <si>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</si>
  <si>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</si>
  <si>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</si>
  <si>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</si>
  <si>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</si>
  <si>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</si>
  <si>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</si>
  <si>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</si>
  <si>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</si>
  <si>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</si>
  <si>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</si>
  <si>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</si>
  <si>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</si>
  <si>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</si>
  <si>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</si>
  <si>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</si>
  <si>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</si>
  <si>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</si>
  <si>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</si>
  <si>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</si>
  <si>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</si>
  <si>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</si>
  <si>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</si>
  <si>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</si>
  <si>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</si>
  <si>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</si>
  <si>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</si>
  <si>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</si>
  <si>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</si>
  <si>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</si>
  <si>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</si>
  <si>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</si>
  <si>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</si>
  <si>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</si>
  <si>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</si>
  <si>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</si>
  <si>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</si>
  <si>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</si>
  <si>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</si>
  <si>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</si>
  <si>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</si>
  <si>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</si>
  <si>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</si>
  <si>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</si>
  <si>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</si>
  <si>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</si>
  <si>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</si>
  <si>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</si>
  <si>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</si>
  <si>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</si>
  <si>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</si>
  <si>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</si>
  <si>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</si>
  <si>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N3955.79212</t>
  </si>
  <si>
    <t>W07448.48743</t>
  </si>
  <si>
    <t>N3955.79180</t>
  </si>
  <si>
    <t>W07448.48711</t>
  </si>
  <si>
    <t>N3955.78568</t>
  </si>
  <si>
    <t>W07448.47520</t>
  </si>
  <si>
    <t>N3955.79340</t>
  </si>
  <si>
    <t>W07448.48647</t>
  </si>
  <si>
    <t>N3955.79115</t>
  </si>
  <si>
    <t>W07448.48904</t>
  </si>
  <si>
    <t>N3955.79147</t>
  </si>
  <si>
    <t>W07448.48518</t>
  </si>
  <si>
    <t>W07448.48486</t>
  </si>
  <si>
    <t>N3955.79437</t>
  </si>
  <si>
    <t>W07448.48582</t>
  </si>
  <si>
    <t>N3955.79083</t>
  </si>
  <si>
    <t>W07448.48421</t>
  </si>
  <si>
    <t>N3955.79051</t>
  </si>
  <si>
    <t>N3955.79019</t>
  </si>
  <si>
    <t>W07448.48550</t>
  </si>
  <si>
    <t>W07448.48614</t>
  </si>
  <si>
    <t>W07448.48679</t>
  </si>
  <si>
    <t>N3955.79405</t>
  </si>
  <si>
    <t>W07448.48808</t>
  </si>
  <si>
    <t>W07448.48840</t>
  </si>
  <si>
    <t>W07448.46329</t>
  </si>
  <si>
    <t>W07448.45975</t>
  </si>
  <si>
    <t>N3955.79244</t>
  </si>
  <si>
    <t>W07448.46136</t>
  </si>
  <si>
    <t>N3955.78858</t>
  </si>
  <si>
    <t>W07448.46233</t>
  </si>
  <si>
    <t>N3955.78697</t>
  </si>
  <si>
    <t>W07448.46361</t>
  </si>
  <si>
    <t>N3955.78600</t>
  </si>
  <si>
    <t>N3955.78471</t>
  </si>
  <si>
    <t>W07448.46555</t>
  </si>
  <si>
    <t>N3955.78278</t>
  </si>
  <si>
    <t>W07448.46683</t>
  </si>
  <si>
    <t>N3955.78214</t>
  </si>
  <si>
    <t>W07448.46780</t>
  </si>
  <si>
    <t>N3955.78053</t>
  </si>
  <si>
    <t>N3955.77989</t>
  </si>
  <si>
    <t>W07448.46651</t>
  </si>
  <si>
    <t>N3955.77892</t>
  </si>
  <si>
    <t>W07448.46619</t>
  </si>
  <si>
    <t>N3955.77924</t>
  </si>
  <si>
    <t>N3955.77860</t>
  </si>
  <si>
    <t>W07448.46715</t>
  </si>
  <si>
    <t>N3955.78890</t>
  </si>
  <si>
    <t>W07448.46458</t>
  </si>
  <si>
    <t>N3955.79276</t>
  </si>
  <si>
    <t>N3955.78729</t>
  </si>
  <si>
    <t>W07448.45170</t>
  </si>
  <si>
    <t>N3955.77635</t>
  </si>
  <si>
    <t>W07448.42885</t>
  </si>
  <si>
    <t>N3955.79791</t>
  </si>
  <si>
    <t>W07448.41662</t>
  </si>
  <si>
    <t>N3955.91089</t>
  </si>
  <si>
    <t>W07448.42499</t>
  </si>
  <si>
    <t>N3956.13683</t>
  </si>
  <si>
    <t>W07448.43722</t>
  </si>
  <si>
    <t>N3956.41557</t>
  </si>
  <si>
    <t>W07448.45106</t>
  </si>
  <si>
    <t>N3956.70621</t>
  </si>
  <si>
    <t>W07448.44881</t>
  </si>
  <si>
    <t>N3956.97497</t>
  </si>
  <si>
    <t>W07448.45203</t>
  </si>
  <si>
    <t>N3957.28911</t>
  </si>
  <si>
    <t>W07448.40246</t>
  </si>
  <si>
    <t>N3957.57493</t>
  </si>
  <si>
    <t>W07448.37703</t>
  </si>
  <si>
    <t>N3957.88842</t>
  </si>
  <si>
    <t>W07448.36319</t>
  </si>
  <si>
    <t>N3958.19001</t>
  </si>
  <si>
    <t>W07448.24668</t>
  </si>
  <si>
    <t>N3958.44107</t>
  </si>
  <si>
    <t>W07448.00496</t>
  </si>
  <si>
    <t>N3958.66766</t>
  </si>
  <si>
    <t>W07447.71785</t>
  </si>
  <si>
    <t>N3958.89522</t>
  </si>
  <si>
    <t>W07447.38215</t>
  </si>
  <si>
    <t>N3959.10025</t>
  </si>
  <si>
    <t>W07447.07734</t>
  </si>
  <si>
    <t>N3959.31203</t>
  </si>
  <si>
    <t>W07446.78863</t>
  </si>
  <si>
    <t>N3959.52929</t>
  </si>
  <si>
    <t>W07446.52599</t>
  </si>
  <si>
    <t>N3959.76876</t>
  </si>
  <si>
    <t>W07446.26463</t>
  </si>
  <si>
    <t>N3959.98570</t>
  </si>
  <si>
    <t>W07445.96498</t>
  </si>
  <si>
    <t>N4000.22581</t>
  </si>
  <si>
    <t>W07445.64472</t>
  </si>
  <si>
    <t>N4000.45723</t>
  </si>
  <si>
    <t>W07445.37017</t>
  </si>
  <si>
    <t>N4000.73017</t>
  </si>
  <si>
    <t>W07445.04541</t>
  </si>
  <si>
    <t>N4000.95644</t>
  </si>
  <si>
    <t>W07444.75702</t>
  </si>
  <si>
    <t>N4001.15214</t>
  </si>
  <si>
    <t>W07444.42614</t>
  </si>
  <si>
    <t>N4001.36489</t>
  </si>
  <si>
    <t>W07444.06114</t>
  </si>
  <si>
    <t>N4001.56638</t>
  </si>
  <si>
    <t>W07443.73381</t>
  </si>
  <si>
    <t>N4001.76851</t>
  </si>
  <si>
    <t>W07443.41484</t>
  </si>
  <si>
    <t>N4002.02278</t>
  </si>
  <si>
    <t>W07443.12419</t>
  </si>
  <si>
    <t>N4002.29411</t>
  </si>
  <si>
    <t>W07442.91466</t>
  </si>
  <si>
    <t>N4002.58862</t>
  </si>
  <si>
    <t>W07442.82164</t>
  </si>
  <si>
    <t>N4002.85641</t>
  </si>
  <si>
    <t>W07442.76371</t>
  </si>
  <si>
    <t>N4003.14191</t>
  </si>
  <si>
    <t>W07442.67873</t>
  </si>
  <si>
    <t>N4003.46152</t>
  </si>
  <si>
    <t>W07442.57348</t>
  </si>
  <si>
    <t>N4003.72416</t>
  </si>
  <si>
    <t>W07442.46437</t>
  </si>
  <si>
    <t>N4004.09270</t>
  </si>
  <si>
    <t>W07442.31052</t>
  </si>
  <si>
    <t>N4004.38012</t>
  </si>
  <si>
    <t>W07442.17180</t>
  </si>
  <si>
    <t>N4004.69136</t>
  </si>
  <si>
    <t>W07441.99059</t>
  </si>
  <si>
    <t>N4004.96431</t>
  </si>
  <si>
    <t>W07441.79843</t>
  </si>
  <si>
    <t>N4005.22727</t>
  </si>
  <si>
    <t>W07441.56508</t>
  </si>
  <si>
    <t>N4005.47221</t>
  </si>
  <si>
    <t>W07441.28152</t>
  </si>
  <si>
    <t>N4005.73614</t>
  </si>
  <si>
    <t>W07441.00954</t>
  </si>
  <si>
    <t>N4006.00683</t>
  </si>
  <si>
    <t>W07440.79357</t>
  </si>
  <si>
    <t>N4006.31292</t>
  </si>
  <si>
    <t>W07440.56698</t>
  </si>
  <si>
    <t>N4006.59005</t>
  </si>
  <si>
    <t>W07440.34521</t>
  </si>
  <si>
    <t>N4006.86106</t>
  </si>
  <si>
    <t>W07440.10993</t>
  </si>
  <si>
    <t>N4007.11758</t>
  </si>
  <si>
    <t>W07439.86467</t>
  </si>
  <si>
    <t>N4007.36349</t>
  </si>
  <si>
    <t>W07439.58947</t>
  </si>
  <si>
    <t>N4007.61776</t>
  </si>
  <si>
    <t>W07439.33842</t>
  </si>
  <si>
    <t>N4007.90873</t>
  </si>
  <si>
    <t>W07439.09380</t>
  </si>
  <si>
    <t>N4008.16558</t>
  </si>
  <si>
    <t>W07438.88201</t>
  </si>
  <si>
    <t>N4008.40891</t>
  </si>
  <si>
    <t>W07438.67892</t>
  </si>
  <si>
    <t>N4008.67445</t>
  </si>
  <si>
    <t>W07438.45264</t>
  </si>
  <si>
    <t>N4008.91391</t>
  </si>
  <si>
    <t>W07438.21672</t>
  </si>
  <si>
    <t>N4009.14662</t>
  </si>
  <si>
    <t>W07437.96502</t>
  </si>
  <si>
    <t>N4009.35905</t>
  </si>
  <si>
    <t>W07437.67663</t>
  </si>
  <si>
    <t>N4009.56505</t>
  </si>
  <si>
    <t>W07437.38148</t>
  </si>
  <si>
    <t>N4009.79743</t>
  </si>
  <si>
    <t>W07437.07667</t>
  </si>
  <si>
    <t>N4010.00504</t>
  </si>
  <si>
    <t>W07436.79246</t>
  </si>
  <si>
    <t>N4010.23195</t>
  </si>
  <si>
    <t>W07436.55267</t>
  </si>
  <si>
    <t>N4010.49330</t>
  </si>
  <si>
    <t>W07436.37855</t>
  </si>
  <si>
    <t>N4010.71861</t>
  </si>
  <si>
    <t>W07436.09370</t>
  </si>
  <si>
    <t>N4010.88212</t>
  </si>
  <si>
    <t>W07435.73997</t>
  </si>
  <si>
    <t>N4011.05238</t>
  </si>
  <si>
    <t>W07435.43323</t>
  </si>
  <si>
    <t>N4011.29539</t>
  </si>
  <si>
    <t>W07435.11040</t>
  </si>
  <si>
    <t>N4011.55900</t>
  </si>
  <si>
    <t>W07434.93047</t>
  </si>
  <si>
    <t>N4011.91530</t>
  </si>
  <si>
    <t>W07434.76278</t>
  </si>
  <si>
    <t>N4012.27708</t>
  </si>
  <si>
    <t>W07434.72287</t>
  </si>
  <si>
    <t>N4012.61826</t>
  </si>
  <si>
    <t>W07434.79272</t>
  </si>
  <si>
    <t>N4012.97263</t>
  </si>
  <si>
    <t>W07434.94303</t>
  </si>
  <si>
    <t>N4013.28420</t>
  </si>
  <si>
    <t>W07435.14194</t>
  </si>
  <si>
    <t>N4013.56390</t>
  </si>
  <si>
    <t>W07435.49696</t>
  </si>
  <si>
    <t>N4013.75380</t>
  </si>
  <si>
    <t>W07436.04992</t>
  </si>
  <si>
    <t>N4013.76184</t>
  </si>
  <si>
    <t>W07436.62767</t>
  </si>
  <si>
    <t>N4013.58385</t>
  </si>
  <si>
    <t>W07437.18965</t>
  </si>
  <si>
    <t>N4013.26617</t>
  </si>
  <si>
    <t>W07437.60871</t>
  </si>
  <si>
    <t>N4012.79271</t>
  </si>
  <si>
    <t>W07437.87007</t>
  </si>
  <si>
    <t>N4012.21367</t>
  </si>
  <si>
    <t>W07437.86814</t>
  </si>
  <si>
    <t>N4011.67745</t>
  </si>
  <si>
    <t>W07437.56880</t>
  </si>
  <si>
    <t>N4011.29250</t>
  </si>
  <si>
    <t>W07437.07088</t>
  </si>
  <si>
    <t>N4011.10549</t>
  </si>
  <si>
    <t>W07436.49603</t>
  </si>
  <si>
    <t>N4011.10839</t>
  </si>
  <si>
    <t>W07435.88641</t>
  </si>
  <si>
    <t>N4011.32983</t>
  </si>
  <si>
    <t>W07435.24751</t>
  </si>
  <si>
    <t>N4011.64912</t>
  </si>
  <si>
    <t>W07434.81074</t>
  </si>
  <si>
    <t>N4012.07270</t>
  </si>
  <si>
    <t>W07434.48598</t>
  </si>
  <si>
    <t>N4012.49691</t>
  </si>
  <si>
    <t>W07434.33438</t>
  </si>
  <si>
    <t>N4012.96652</t>
  </si>
  <si>
    <t>W07434.37236</t>
  </si>
  <si>
    <t>N4013.32926</t>
  </si>
  <si>
    <t>W07434.58672</t>
  </si>
  <si>
    <t>N4013.63213</t>
  </si>
  <si>
    <t>W07434.99195</t>
  </si>
  <si>
    <t>N4013.84231</t>
  </si>
  <si>
    <t>W07435.56906</t>
  </si>
  <si>
    <t>N4013.87578</t>
  </si>
  <si>
    <t>W07436.12266</t>
  </si>
  <si>
    <t>N4013.69715</t>
  </si>
  <si>
    <t>W07436.76189</t>
  </si>
  <si>
    <t>N4013.39910</t>
  </si>
  <si>
    <t>W07437.19834</t>
  </si>
  <si>
    <t>N4012.99291</t>
  </si>
  <si>
    <t>W07437.48254</t>
  </si>
  <si>
    <t>N4012.45990</t>
  </si>
  <si>
    <t>W07437.54981</t>
  </si>
  <si>
    <t>N4011.93912</t>
  </si>
  <si>
    <t>W07437.34189</t>
  </si>
  <si>
    <t>N4011.48819</t>
  </si>
  <si>
    <t>W07436.84911</t>
  </si>
  <si>
    <t>N4011.25194</t>
  </si>
  <si>
    <t>W07436.24529</t>
  </si>
  <si>
    <t>N4011.26288</t>
  </si>
  <si>
    <t>W07435.54620</t>
  </si>
  <si>
    <t>N4011.50879</t>
  </si>
  <si>
    <t>W07435.00869</t>
  </si>
  <si>
    <t>N4011.81424</t>
  </si>
  <si>
    <t>W07434.61086</t>
  </si>
  <si>
    <t>N4012.24393</t>
  </si>
  <si>
    <t>W07434.40197</t>
  </si>
  <si>
    <t>N4012.70967</t>
  </si>
  <si>
    <t>W07434.23686</t>
  </si>
  <si>
    <t>N4013.14161</t>
  </si>
  <si>
    <t>W07434.19855</t>
  </si>
  <si>
    <t>N4013.59447</t>
  </si>
  <si>
    <t>W07434.32505</t>
  </si>
  <si>
    <t>N4013.95689</t>
  </si>
  <si>
    <t>W07434.59574</t>
  </si>
  <si>
    <t>N4014.23273</t>
  </si>
  <si>
    <t>W07435.01706</t>
  </si>
  <si>
    <t>N4014.38498</t>
  </si>
  <si>
    <t>W07435.59834</t>
  </si>
  <si>
    <t>N4014.34152</t>
  </si>
  <si>
    <t>W07436.18253</t>
  </si>
  <si>
    <t>N4014.10946</t>
  </si>
  <si>
    <t>W07436.71039</t>
  </si>
  <si>
    <t>N4013.69522</t>
  </si>
  <si>
    <t>W07437.14845</t>
  </si>
  <si>
    <t>N4013.22948</t>
  </si>
  <si>
    <t>W07437.38920</t>
  </si>
  <si>
    <t>N4012.67233</t>
  </si>
  <si>
    <t>W07437.45518</t>
  </si>
  <si>
    <t>N4012.16314</t>
  </si>
  <si>
    <t>W07437.29457</t>
  </si>
  <si>
    <t>N4011.71768</t>
  </si>
  <si>
    <t>W07436.94889</t>
  </si>
  <si>
    <t>N4011.35622</t>
  </si>
  <si>
    <t>W07436.44968</t>
  </si>
  <si>
    <t>N4011.16793</t>
  </si>
  <si>
    <t>W07435.87579</t>
  </si>
  <si>
    <t>N4011.03790</t>
  </si>
  <si>
    <t>W07435.25459</t>
  </si>
  <si>
    <t>N4011.16343</t>
  </si>
  <si>
    <t>W07434.65914</t>
  </si>
  <si>
    <t>N4011.49785</t>
  </si>
  <si>
    <t>W07434.25810</t>
  </si>
  <si>
    <t>N4011.94170</t>
  </si>
  <si>
    <t>W07434.05983</t>
  </si>
  <si>
    <t>N4012.39971</t>
  </si>
  <si>
    <t>W07434.00061</t>
  </si>
  <si>
    <t>N4012.83970</t>
  </si>
  <si>
    <t>W07434.05146</t>
  </si>
  <si>
    <t>N4013.21725</t>
  </si>
  <si>
    <t>W07434.24522</t>
  </si>
  <si>
    <t>N4013.53075</t>
  </si>
  <si>
    <t>W07434.57739</t>
  </si>
  <si>
    <t>N4013.76442</t>
  </si>
  <si>
    <t>W07434.99903</t>
  </si>
  <si>
    <t>N4013.91022</t>
  </si>
  <si>
    <t>W07435.50275</t>
  </si>
  <si>
    <t>N4013.91634</t>
  </si>
  <si>
    <t>W07436.08050</t>
  </si>
  <si>
    <t>N4013.76474</t>
  </si>
  <si>
    <t>W07436.56555</t>
  </si>
  <si>
    <t>N4013.46187</t>
  </si>
  <si>
    <t>W07436.98848</t>
  </si>
  <si>
    <t>N4013.03829</t>
  </si>
  <si>
    <t>W07437.24501</t>
  </si>
  <si>
    <t>N4012.61085</t>
  </si>
  <si>
    <t>W07437.30423</t>
  </si>
  <si>
    <t>N4012.13385</t>
  </si>
  <si>
    <t>W07437.20188</t>
  </si>
  <si>
    <t>N4011.64429</t>
  </si>
  <si>
    <t>W07436.82401</t>
  </si>
  <si>
    <t>N4011.38391</t>
  </si>
  <si>
    <t>W07436.35602</t>
  </si>
  <si>
    <t>N4011.29346</t>
  </si>
  <si>
    <t>W07435.79919</t>
  </si>
  <si>
    <t>N4011.42317</t>
  </si>
  <si>
    <t>W07435.23110</t>
  </si>
  <si>
    <t>N4011.72251</t>
  </si>
  <si>
    <t>W07434.82716</t>
  </si>
  <si>
    <t>N4012.11872</t>
  </si>
  <si>
    <t>W07434.56162</t>
  </si>
  <si>
    <t>N4012.50367</t>
  </si>
  <si>
    <t>W07434.41131</t>
  </si>
  <si>
    <t>N4012.92113</t>
  </si>
  <si>
    <t>W07434.37880</t>
  </si>
  <si>
    <t>N4013.29965</t>
  </si>
  <si>
    <t>W07434.59928</t>
  </si>
  <si>
    <t>N4013.54684</t>
  </si>
  <si>
    <t>W07434.96073</t>
  </si>
  <si>
    <t>N4013.69618</t>
  </si>
  <si>
    <t>W07435.38945</t>
  </si>
  <si>
    <t>N4013.73384</t>
  </si>
  <si>
    <t>W07435.83685</t>
  </si>
  <si>
    <t>N4013.63825</t>
  </si>
  <si>
    <t>W07436.32608</t>
  </si>
  <si>
    <t>N4013.42517</t>
  </si>
  <si>
    <t>W07436.76511</t>
  </si>
  <si>
    <t>N4013.13356</t>
  </si>
  <si>
    <t>W07437.07184</t>
  </si>
  <si>
    <t>N4012.72222</t>
  </si>
  <si>
    <t>W07437.23471</t>
  </si>
  <si>
    <t>N4012.28191</t>
  </si>
  <si>
    <t>W07437.16164</t>
  </si>
  <si>
    <t>N4011.92593</t>
  </si>
  <si>
    <t>W07436.80341</t>
  </si>
  <si>
    <t>N4011.73281</t>
  </si>
  <si>
    <t>W07436.26943</t>
  </si>
  <si>
    <t>N4011.68775</t>
  </si>
  <si>
    <t>W07435.70746</t>
  </si>
  <si>
    <t>N4011.83065</t>
  </si>
  <si>
    <t>W07435.20792</t>
  </si>
  <si>
    <t>N4012.08943</t>
  </si>
  <si>
    <t>W07434.87447</t>
  </si>
  <si>
    <t>N4012.49016</t>
  </si>
  <si>
    <t>W07434.72030</t>
  </si>
  <si>
    <t>N4012.83037</t>
  </si>
  <si>
    <t>W07434.71869</t>
  </si>
  <si>
    <t>N4013.17927</t>
  </si>
  <si>
    <t>W07434.95880</t>
  </si>
  <si>
    <t>N4013.36112</t>
  </si>
  <si>
    <t>W07435.37690</t>
  </si>
  <si>
    <t>N4013.36080</t>
  </si>
  <si>
    <t>W07435.90669</t>
  </si>
  <si>
    <t>N4013.18538</t>
  </si>
  <si>
    <t>W07436.30613</t>
  </si>
  <si>
    <t>N4012.86384</t>
  </si>
  <si>
    <t>W07436.56072</t>
  </si>
  <si>
    <t>N4012.47567</t>
  </si>
  <si>
    <t>W07436.75867</t>
  </si>
  <si>
    <t>N4012.37074</t>
  </si>
  <si>
    <t>W07437.17420</t>
  </si>
  <si>
    <t>N4012.46762</t>
  </si>
  <si>
    <t>N4012.74314</t>
  </si>
  <si>
    <t>W07437.82469</t>
  </si>
  <si>
    <t>N4013.05052</t>
  </si>
  <si>
    <t>W07437.78477</t>
  </si>
  <si>
    <t>N4013.36917</t>
  </si>
  <si>
    <t>W07437.61258</t>
  </si>
  <si>
    <t>N4013.61250</t>
  </si>
  <si>
    <t>W07437.38180</t>
  </si>
  <si>
    <t>N4013.79049</t>
  </si>
  <si>
    <t>W07436.95887</t>
  </si>
  <si>
    <t>N4013.85583</t>
  </si>
  <si>
    <t>W07436.55139</t>
  </si>
  <si>
    <t>N4013.92793</t>
  </si>
  <si>
    <t>W07436.06891</t>
  </si>
  <si>
    <t>N4014.00228</t>
  </si>
  <si>
    <t>W07435.59352</t>
  </si>
  <si>
    <t>N4014.03768</t>
  </si>
  <si>
    <t>W07435.19247</t>
  </si>
  <si>
    <t>N4014.01483</t>
  </si>
  <si>
    <t>W07434.73060</t>
  </si>
  <si>
    <t>N4013.94112</t>
  </si>
  <si>
    <t>W07434.23589</t>
  </si>
  <si>
    <t>N4013.74189</t>
  </si>
  <si>
    <t>W07433.85609</t>
  </si>
  <si>
    <t>N4013.37464</t>
  </si>
  <si>
    <t>W07433.68808</t>
  </si>
  <si>
    <t>N4013.01769</t>
  </si>
  <si>
    <t>W07433.82905</t>
  </si>
  <si>
    <t>N4012.78949</t>
  </si>
  <si>
    <t>W07434.13579</t>
  </si>
  <si>
    <t>N4012.70452</t>
  </si>
  <si>
    <t>W07434.52557</t>
  </si>
  <si>
    <t>N4012.74218</t>
  </si>
  <si>
    <t>W07434.92275</t>
  </si>
  <si>
    <t>N4012.76760</t>
  </si>
  <si>
    <t>W07435.26747</t>
  </si>
  <si>
    <t>N4012.80687</t>
  </si>
  <si>
    <t>W07435.64598</t>
  </si>
  <si>
    <t>N4012.83230</t>
  </si>
  <si>
    <t>W07436.03222</t>
  </si>
  <si>
    <t>N4012.86352</t>
  </si>
  <si>
    <t>W07436.45000</t>
  </si>
  <si>
    <t>N4012.89538</t>
  </si>
  <si>
    <t>W07436.85297</t>
  </si>
  <si>
    <t>N4012.91212</t>
  </si>
  <si>
    <t>W07437.31485</t>
  </si>
  <si>
    <t>N4012.92854</t>
  </si>
  <si>
    <t>W07437.79894</t>
  </si>
  <si>
    <t>N4012.91502</t>
  </si>
  <si>
    <t>W07438.19837</t>
  </si>
  <si>
    <t>N4012.82135</t>
  </si>
  <si>
    <t>W07438.55886</t>
  </si>
  <si>
    <t>N4012.57384</t>
  </si>
  <si>
    <t>W07438.86817</t>
  </si>
  <si>
    <t>N4012.24200</t>
  </si>
  <si>
    <t>W07439.08189</t>
  </si>
  <si>
    <t>N4011.88666</t>
  </si>
  <si>
    <t>W07439.20034</t>
  </si>
  <si>
    <t>N4011.50718</t>
  </si>
  <si>
    <t>W07439.35387</t>
  </si>
  <si>
    <t>N4011.16182</t>
  </si>
  <si>
    <t>W07439.51866</t>
  </si>
  <si>
    <t>N4010.84060</t>
  </si>
  <si>
    <t>W07439.66382</t>
  </si>
  <si>
    <t>N4010.49845</t>
  </si>
  <si>
    <t>W07439.81832</t>
  </si>
  <si>
    <t>N4010.15567</t>
  </si>
  <si>
    <t>W07439.96766</t>
  </si>
  <si>
    <t>N4009.79647</t>
  </si>
  <si>
    <t>W07440.13632</t>
  </si>
  <si>
    <t>N4009.47267</t>
  </si>
  <si>
    <t>W07440.28888</t>
  </si>
  <si>
    <t>N4009.14533</t>
  </si>
  <si>
    <t>W07440.46655</t>
  </si>
  <si>
    <t>N4008.82797</t>
  </si>
  <si>
    <t>W07440.65581</t>
  </si>
  <si>
    <t>N4008.42049</t>
  </si>
  <si>
    <t>W07440.88788</t>
  </si>
  <si>
    <t>N4008.05421</t>
  </si>
  <si>
    <t>W07441.10835</t>
  </si>
  <si>
    <t>N4007.63546</t>
  </si>
  <si>
    <t>W07441.35233</t>
  </si>
  <si>
    <t>N4007.24279</t>
  </si>
  <si>
    <t>W07441.58761</t>
  </si>
  <si>
    <t>N4006.88294</t>
  </si>
  <si>
    <t>W07441.80165</t>
  </si>
  <si>
    <t>N4006.44392</t>
  </si>
  <si>
    <t>W07442.07717</t>
  </si>
  <si>
    <t>N4006.10017</t>
  </si>
  <si>
    <t>W07442.34560</t>
  </si>
  <si>
    <t>N4005.66726</t>
  </si>
  <si>
    <t>W07442.70384</t>
  </si>
  <si>
    <t>N4005.25398</t>
  </si>
  <si>
    <t>W07443.07334</t>
  </si>
  <si>
    <t>N4004.91377</t>
  </si>
  <si>
    <t>W07443.43930</t>
  </si>
  <si>
    <t>N4004.57839</t>
  </si>
  <si>
    <t>W07443.88026</t>
  </si>
  <si>
    <t>N4004.29805</t>
  </si>
  <si>
    <t>W07444.29771</t>
  </si>
  <si>
    <t>N4004.02478</t>
  </si>
  <si>
    <t>W07444.72676</t>
  </si>
  <si>
    <t>N4003.74412</t>
  </si>
  <si>
    <t>W07445.18606</t>
  </si>
  <si>
    <t>N4003.49274</t>
  </si>
  <si>
    <t>W07445.61607</t>
  </si>
  <si>
    <t>N4003.22302</t>
  </si>
  <si>
    <t>W07446.05638</t>
  </si>
  <si>
    <t>N4002.93141</t>
  </si>
  <si>
    <t>W07446.47738</t>
  </si>
  <si>
    <t>N4002.62950</t>
  </si>
  <si>
    <t>W07446.88744</t>
  </si>
  <si>
    <t>N4002.32823</t>
  </si>
  <si>
    <t>W07447.30683</t>
  </si>
  <si>
    <t>N4002.02857</t>
  </si>
  <si>
    <t>W07447.65541</t>
  </si>
  <si>
    <t>N4001.64942</t>
  </si>
  <si>
    <t>W07447.98403</t>
  </si>
  <si>
    <t>N4001.25417</t>
  </si>
  <si>
    <t>W07448.25311</t>
  </si>
  <si>
    <t>N4000.80484</t>
  </si>
  <si>
    <t>W07448.50513</t>
  </si>
  <si>
    <t>N4000.37805</t>
  </si>
  <si>
    <t>W07448.73881</t>
  </si>
  <si>
    <t>N3959.94064</t>
  </si>
  <si>
    <t>W07448.94223</t>
  </si>
  <si>
    <t>N3959.46202</t>
  </si>
  <si>
    <t>W07449.15788</t>
  </si>
  <si>
    <t>N3958.85885</t>
  </si>
  <si>
    <t>W07449.42213</t>
  </si>
  <si>
    <t>N3958.42755</t>
  </si>
  <si>
    <t>W07449.59948</t>
  </si>
  <si>
    <t>N3958.00076</t>
  </si>
  <si>
    <t>W07449.77618</t>
  </si>
  <si>
    <t>N3957.56109</t>
  </si>
  <si>
    <t>W07449.96737</t>
  </si>
  <si>
    <t>N3956.97014</t>
  </si>
  <si>
    <t>W07450.22615</t>
  </si>
  <si>
    <t>N3956.58197</t>
  </si>
  <si>
    <t>W07450.40028</t>
  </si>
  <si>
    <t>N3956.16033</t>
  </si>
  <si>
    <t>W07450.59340</t>
  </si>
  <si>
    <t>N3955.69717</t>
  </si>
  <si>
    <t>W07450.79553</t>
  </si>
  <si>
    <t>N3955.26844</t>
  </si>
  <si>
    <t>W07450.97931</t>
  </si>
  <si>
    <t>N3954.79820</t>
  </si>
  <si>
    <t>W07451.17758</t>
  </si>
  <si>
    <t>N3954.39780</t>
  </si>
  <si>
    <t>W07451.34753</t>
  </si>
  <si>
    <t>N3953.96231</t>
  </si>
  <si>
    <t>W07451.55062</t>
  </si>
  <si>
    <t>N3953.48788</t>
  </si>
  <si>
    <t>W07451.77721</t>
  </si>
  <si>
    <t>N3953.10261</t>
  </si>
  <si>
    <t>W07451.96615</t>
  </si>
  <si>
    <t>N3952.67904</t>
  </si>
  <si>
    <t>W07452.20594</t>
  </si>
  <si>
    <t>N3952.30471</t>
  </si>
  <si>
    <t>W07452.42899</t>
  </si>
  <si>
    <t>N3951.90206</t>
  </si>
  <si>
    <t>W07452.67007</t>
  </si>
  <si>
    <t>N3951.46818</t>
  </si>
  <si>
    <t>W07452.94333</t>
  </si>
  <si>
    <t>N3951.08516</t>
  </si>
  <si>
    <t>W07453.23301</t>
  </si>
  <si>
    <t>N3950.71276</t>
  </si>
  <si>
    <t>W07453.52913</t>
  </si>
  <si>
    <t>N3950.32749</t>
  </si>
  <si>
    <t>W07453.84198</t>
  </si>
  <si>
    <t>N3949.97344</t>
  </si>
  <si>
    <t>W07454.19796</t>
  </si>
  <si>
    <t>N3949.63516</t>
  </si>
  <si>
    <t>W07454.51693</t>
  </si>
  <si>
    <t>N3949.24345</t>
  </si>
  <si>
    <t>W07454.82817</t>
  </si>
  <si>
    <t>N3948.90292</t>
  </si>
  <si>
    <t>W07455.10787</t>
  </si>
  <si>
    <t>N3948.59296</t>
  </si>
  <si>
    <t>W07455.38049</t>
  </si>
  <si>
    <t>N3948.29749</t>
  </si>
  <si>
    <t>W07455.66309</t>
  </si>
  <si>
    <t>N3947.97820</t>
  </si>
  <si>
    <t>W07456.00749</t>
  </si>
  <si>
    <t>N3947.73744</t>
  </si>
  <si>
    <t>W07456.35414</t>
  </si>
  <si>
    <t>N3947.50570</t>
  </si>
  <si>
    <t>W07456.69885</t>
  </si>
  <si>
    <t>N3947.28104</t>
  </si>
  <si>
    <t>W07457.04615</t>
  </si>
  <si>
    <t>N3947.05026</t>
  </si>
  <si>
    <t>W07457.38732</t>
  </si>
  <si>
    <t>N3946.82206</t>
  </si>
  <si>
    <t>W07457.68955</t>
  </si>
  <si>
    <t>N3946.55684</t>
  </si>
  <si>
    <t>W07457.89297</t>
  </si>
  <si>
    <t>N3946.24495</t>
  </si>
  <si>
    <t>W07457.99468</t>
  </si>
  <si>
    <t>N3945.91376</t>
  </si>
  <si>
    <t>W07457.92226</t>
  </si>
  <si>
    <t>N3945.59801</t>
  </si>
  <si>
    <t>W07457.68376</t>
  </si>
  <si>
    <t>N3945.43772</t>
  </si>
  <si>
    <t>W07457.29173</t>
  </si>
  <si>
    <t>N3945.46475</t>
  </si>
  <si>
    <t>W07456.93961</t>
  </si>
  <si>
    <t>N3945.63277</t>
  </si>
  <si>
    <t>W07456.58202</t>
  </si>
  <si>
    <t>N3945.77278</t>
  </si>
  <si>
    <t>W07456.26627</t>
  </si>
  <si>
    <t>N3945.93436</t>
  </si>
  <si>
    <t>W07455.96886</t>
  </si>
  <si>
    <t>N3946.14840</t>
  </si>
  <si>
    <t>W07455.66535</t>
  </si>
  <si>
    <t>N3946.38947</t>
  </si>
  <si>
    <t>W07455.36472</t>
  </si>
  <si>
    <t>N3946.60802</t>
  </si>
  <si>
    <t>W07455.11206</t>
  </si>
  <si>
    <t>N3946.85070</t>
  </si>
  <si>
    <t>W07454.84749</t>
  </si>
  <si>
    <t>N3947.10981</t>
  </si>
  <si>
    <t>W07454.75318</t>
  </si>
  <si>
    <t>N3947.34412</t>
  </si>
  <si>
    <t>W07454.99329</t>
  </si>
  <si>
    <t>N3947.49894</t>
  </si>
  <si>
    <t>W07455.33608</t>
  </si>
  <si>
    <t>N3947.56653</t>
  </si>
  <si>
    <t>W07455.72875</t>
  </si>
  <si>
    <t>N3947.46289</t>
  </si>
  <si>
    <t>W07456.09214</t>
  </si>
  <si>
    <t>N3947.23469</t>
  </si>
  <si>
    <t>W07456.35542</t>
  </si>
  <si>
    <t>N3946.93407</t>
  </si>
  <si>
    <t>W07456.64253</t>
  </si>
  <si>
    <t>N3946.68237</t>
  </si>
  <si>
    <t>W07456.88908</t>
  </si>
  <si>
    <t>N3946.42005</t>
  </si>
  <si>
    <t>W07457.14818</t>
  </si>
  <si>
    <t>N3946.12168</t>
  </si>
  <si>
    <t>W07457.41404</t>
  </si>
  <si>
    <t>N3945.80818</t>
  </si>
  <si>
    <t>W07457.51028</t>
  </si>
  <si>
    <t>N3945.50499</t>
  </si>
  <si>
    <t>W07457.33100</t>
  </si>
  <si>
    <t>N3945.34663</t>
  </si>
  <si>
    <t>W07456.87588</t>
  </si>
  <si>
    <t>N3945.45284</t>
  </si>
  <si>
    <t>W07456.42656</t>
  </si>
  <si>
    <t>N3945.73963</t>
  </si>
  <si>
    <t>W07456.10533</t>
  </si>
  <si>
    <t>N3946.06053</t>
  </si>
  <si>
    <t>W07455.93249</t>
  </si>
  <si>
    <t>N3946.42198</t>
  </si>
  <si>
    <t>W07455.80021</t>
  </si>
  <si>
    <t>N3946.77185</t>
  </si>
  <si>
    <t>W07455.78089</t>
  </si>
  <si>
    <t>N3947.13845</t>
  </si>
  <si>
    <t>W07455.89323</t>
  </si>
  <si>
    <t>N3947.39916</t>
  </si>
  <si>
    <t>W07456.18065</t>
  </si>
  <si>
    <t>N3947.52920</t>
  </si>
  <si>
    <t>W07456.64800</t>
  </si>
  <si>
    <t>N3947.45839</t>
  </si>
  <si>
    <t>W07457.12597</t>
  </si>
  <si>
    <t>N3947.21699</t>
  </si>
  <si>
    <t>W07457.56918</t>
  </si>
  <si>
    <t>N3946.90639</t>
  </si>
  <si>
    <t>W07457.89812</t>
  </si>
  <si>
    <t>N3946.53367</t>
  </si>
  <si>
    <t>W07458.10540</t>
  </si>
  <si>
    <t>N3946.09786</t>
  </si>
  <si>
    <t>W07458.12311</t>
  </si>
  <si>
    <t>N3945.66077</t>
  </si>
  <si>
    <t>W07457.85821</t>
  </si>
  <si>
    <t>N3945.37914</t>
  </si>
  <si>
    <t>W07457.48485</t>
  </si>
  <si>
    <t>N3945.21499</t>
  </si>
  <si>
    <t>W07456.96890</t>
  </si>
  <si>
    <t>N3945.20082</t>
  </si>
  <si>
    <t>W07456.46679</t>
  </si>
  <si>
    <t>N3945.32603</t>
  </si>
  <si>
    <t>W07455.94537</t>
  </si>
  <si>
    <t>N3945.54168</t>
  </si>
  <si>
    <t>W07455.53596</t>
  </si>
  <si>
    <t>N3945.82428</t>
  </si>
  <si>
    <t>W07455.29166</t>
  </si>
  <si>
    <t>N3946.13810</t>
  </si>
  <si>
    <t>W07455.14553</t>
  </si>
  <si>
    <t>N3946.50599</t>
  </si>
  <si>
    <t>W07455.11946</t>
  </si>
  <si>
    <t>N3946.85553</t>
  </si>
  <si>
    <t>W07455.24660</t>
  </si>
  <si>
    <t>N3947.17869</t>
  </si>
  <si>
    <t>W07455.49089</t>
  </si>
  <si>
    <t>N3947.43779</t>
  </si>
  <si>
    <t>W07455.80117</t>
  </si>
  <si>
    <t>N3947.63348</t>
  </si>
  <si>
    <t>W07456.23891</t>
  </si>
  <si>
    <t>N3947.70139</t>
  </si>
  <si>
    <t>W07456.79348</t>
  </si>
  <si>
    <t>N3947.61835</t>
  </si>
  <si>
    <t>W07457.25053</t>
  </si>
  <si>
    <t>N3947.43103</t>
  </si>
  <si>
    <t>W07457.76391</t>
  </si>
  <si>
    <t>N3947.19993</t>
  </si>
  <si>
    <t>W07458.19907</t>
  </si>
  <si>
    <t>N3946.83268</t>
  </si>
  <si>
    <t>W07458.45237</t>
  </si>
  <si>
    <t>N3946.37274</t>
  </si>
  <si>
    <t>W07458.51964</t>
  </si>
  <si>
    <t>N3945.94916</t>
  </si>
  <si>
    <t>W07458.38478</t>
  </si>
  <si>
    <t>N3945.58738</t>
  </si>
  <si>
    <t>W07458.06710</t>
  </si>
  <si>
    <t>N3945.30865</t>
  </si>
  <si>
    <t>W07457.57175</t>
  </si>
  <si>
    <t>N3945.15963</t>
  </si>
  <si>
    <t>W07457.10955</t>
  </si>
  <si>
    <t>N3945.19085</t>
  </si>
  <si>
    <t>W07456.45746</t>
  </si>
  <si>
    <t>N3945.35146</t>
  </si>
  <si>
    <t>W07456.02616</t>
  </si>
  <si>
    <t>N3945.65755</t>
  </si>
  <si>
    <t>W07455.63670</t>
  </si>
  <si>
    <t>N3945.97781</t>
  </si>
  <si>
    <t>W07455.42974</t>
  </si>
  <si>
    <t>N3946.34634</t>
  </si>
  <si>
    <t>W07455.31226</t>
  </si>
  <si>
    <t>N3946.66949</t>
  </si>
  <si>
    <t>W07455.34091</t>
  </si>
  <si>
    <t>N3947.03031</t>
  </si>
  <si>
    <t>W07455.58198</t>
  </si>
  <si>
    <t>N3947.28522</t>
  </si>
  <si>
    <t>W07455.86426</t>
  </si>
  <si>
    <t>N3947.44197</t>
  </si>
  <si>
    <t>W07456.26852</t>
  </si>
  <si>
    <t>N3947.52533</t>
  </si>
  <si>
    <t>W07456.81054</t>
  </si>
  <si>
    <t>N3947.51407</t>
  </si>
  <si>
    <t>W07457.28240</t>
  </si>
  <si>
    <t>N3947.43360</t>
  </si>
  <si>
    <t>W07457.76326</t>
  </si>
  <si>
    <t>N3947.27396</t>
  </si>
  <si>
    <t>W07458.20196</t>
  </si>
  <si>
    <t>N3946.94276</t>
  </si>
  <si>
    <t>W07458.61299</t>
  </si>
  <si>
    <t>N3946.51114</t>
  </si>
  <si>
    <t>W07458.75589</t>
  </si>
  <si>
    <t>N3946.06761</t>
  </si>
  <si>
    <t>W07458.68476</t>
  </si>
  <si>
    <t>N3945.69038</t>
  </si>
  <si>
    <t>W07458.47008</t>
  </si>
  <si>
    <t>N3945.35822</t>
  </si>
  <si>
    <t>W07458.07515</t>
  </si>
  <si>
    <t>N3945.14579</t>
  </si>
  <si>
    <t>W07457.55920</t>
  </si>
  <si>
    <t>N3945.07143</t>
  </si>
  <si>
    <t>W07456.92641</t>
  </si>
  <si>
    <t>N3945.17153</t>
  </si>
  <si>
    <t>W07456.33064</t>
  </si>
  <si>
    <t>N3945.36916</t>
  </si>
  <si>
    <t>W07455.91028</t>
  </si>
  <si>
    <t>N3945.65626</t>
  </si>
  <si>
    <t>W07455.59936</t>
  </si>
  <si>
    <t>N3946.02770</t>
  </si>
  <si>
    <t>W07455.42427</t>
  </si>
  <si>
    <t>N3946.40911</t>
  </si>
  <si>
    <t>W07455.37856</t>
  </si>
  <si>
    <t>N3946.78311</t>
  </si>
  <si>
    <t>W07455.44101</t>
  </si>
  <si>
    <t>N3947.15261</t>
  </si>
  <si>
    <t>W07455.65279</t>
  </si>
  <si>
    <t>N3947.42717</t>
  </si>
  <si>
    <t>W07455.96758</t>
  </si>
  <si>
    <t>N3947.62737</t>
  </si>
  <si>
    <t>W07456.42527</t>
  </si>
  <si>
    <t>N3947.67725</t>
  </si>
  <si>
    <t>W07456.91193</t>
  </si>
  <si>
    <t>N3947.55945</t>
  </si>
  <si>
    <t>W07457.44494</t>
  </si>
  <si>
    <t>N3947.30711</t>
  </si>
  <si>
    <t>W07457.86465</t>
  </si>
  <si>
    <t>N3946.93664</t>
  </si>
  <si>
    <t>W07458.15272</t>
  </si>
  <si>
    <t>N3946.44097</t>
  </si>
  <si>
    <t>W07458.21934</t>
  </si>
  <si>
    <t>N3945.98618</t>
  </si>
  <si>
    <t>W07458.03846</t>
  </si>
  <si>
    <t>N3945.61603</t>
  </si>
  <si>
    <t>W07457.65705</t>
  </si>
  <si>
    <t>N3945.34502</t>
  </si>
  <si>
    <t>W07457.10473</t>
  </si>
  <si>
    <t>N3945.23333</t>
  </si>
  <si>
    <t>W07456.53728</t>
  </si>
  <si>
    <t>N3945.29352</t>
  </si>
  <si>
    <t>W07455.91672</t>
  </si>
  <si>
    <t>N3945.50145</t>
  </si>
  <si>
    <t>W07455.42105</t>
  </si>
  <si>
    <t>N3945.78179</t>
  </si>
  <si>
    <t>W07455.02644</t>
  </si>
  <si>
    <t>N3946.11396</t>
  </si>
  <si>
    <t>W07454.73483</t>
  </si>
  <si>
    <t>N3946.43936</t>
  </si>
  <si>
    <t>W07454.55974</t>
  </si>
  <si>
    <t>N3946.85231</t>
  </si>
  <si>
    <t>W07454.54107</t>
  </si>
  <si>
    <t>N3947.16291</t>
  </si>
  <si>
    <t>W07454.72421</t>
  </si>
  <si>
    <t>N3947.43843</t>
  </si>
  <si>
    <t>W07455.06410</t>
  </si>
  <si>
    <t>N3947.64217</t>
  </si>
  <si>
    <t>W07455.48317</t>
  </si>
  <si>
    <t>N3947.75901</t>
  </si>
  <si>
    <t>W07456.00041</t>
  </si>
  <si>
    <t>N3947.68755</t>
  </si>
  <si>
    <t>W07456.56174</t>
  </si>
  <si>
    <t>N3947.48864</t>
  </si>
  <si>
    <t>W07456.98564</t>
  </si>
  <si>
    <t>N3947.14071</t>
  </si>
  <si>
    <t>W07457.33228</t>
  </si>
  <si>
    <t>N3946.74513</t>
  </si>
  <si>
    <t>W07457.51285</t>
  </si>
  <si>
    <t>N3946.27875</t>
  </si>
  <si>
    <t>W07457.60973</t>
  </si>
  <si>
    <t>N3945.84906</t>
  </si>
  <si>
    <t>W07457.53442</t>
  </si>
  <si>
    <t>N3945.39008</t>
  </si>
  <si>
    <t>W07457.21545</t>
  </si>
  <si>
    <t>N3945.04279</t>
  </si>
  <si>
    <t>W07456.78930</t>
  </si>
  <si>
    <t>N3944.79399</t>
  </si>
  <si>
    <t>W07456.26916</t>
  </si>
  <si>
    <t>N3944.73476</t>
  </si>
  <si>
    <t>W07455.73004</t>
  </si>
  <si>
    <t>N3944.84516</t>
  </si>
  <si>
    <t>W07455.23308</t>
  </si>
  <si>
    <t>N3945.10974</t>
  </si>
  <si>
    <t>W07454.79888</t>
  </si>
  <si>
    <t>N3945.50048</t>
  </si>
  <si>
    <t>W07454.54268</t>
  </si>
  <si>
    <t>N3945.86194</t>
  </si>
  <si>
    <t>W07454.52176</t>
  </si>
  <si>
    <t>N3946.20022</t>
  </si>
  <si>
    <t>W07454.66982</t>
  </si>
  <si>
    <t>N3946.50695</t>
  </si>
  <si>
    <t>W07454.95435</t>
  </si>
  <si>
    <t>N3946.74288</t>
  </si>
  <si>
    <t>W07455.29456</t>
  </si>
  <si>
    <t>N3946.94211</t>
  </si>
  <si>
    <t>W07455.72103</t>
  </si>
  <si>
    <t>N3947.08245</t>
  </si>
  <si>
    <t>W07456.19192</t>
  </si>
  <si>
    <t>N3947.11592</t>
  </si>
  <si>
    <t>W07456.70336</t>
  </si>
  <si>
    <t>N3946.98428</t>
  </si>
  <si>
    <t>W07457.17843</t>
  </si>
  <si>
    <t>N3946.61928</t>
  </si>
  <si>
    <t>W07457.60072</t>
  </si>
  <si>
    <t>N3946.16706</t>
  </si>
  <si>
    <t>W07457.75908</t>
  </si>
  <si>
    <t>N3945.73705</t>
  </si>
  <si>
    <t>W07457.68022</t>
  </si>
  <si>
    <t>N3945.30704</t>
  </si>
  <si>
    <t>W07457.41146</t>
  </si>
  <si>
    <t>N3944.96876</t>
  </si>
  <si>
    <t>W07456.97695</t>
  </si>
  <si>
    <t>N3944.77049</t>
  </si>
  <si>
    <t>W07456.37216</t>
  </si>
  <si>
    <t>N3944.83712</t>
  </si>
  <si>
    <t>W07455.78894</t>
  </si>
  <si>
    <t>N3945.09847</t>
  </si>
  <si>
    <t>W07455.36344</t>
  </si>
  <si>
    <t>N3945.40650</t>
  </si>
  <si>
    <t>W07455.13008</t>
  </si>
  <si>
    <t>N3945.83007</t>
  </si>
  <si>
    <t>W07455.04221</t>
  </si>
  <si>
    <t>N3946.18251</t>
  </si>
  <si>
    <t>W07455.08373</t>
  </si>
  <si>
    <t>N3946.49279</t>
  </si>
  <si>
    <t>W07455.24950</t>
  </si>
  <si>
    <t>N3946.78022</t>
  </si>
  <si>
    <t>W07455.57748</t>
  </si>
  <si>
    <t>N3947.00069</t>
  </si>
  <si>
    <t>W07455.98528</t>
  </si>
  <si>
    <t>N3947.09918</t>
  </si>
  <si>
    <t>W07456.48739</t>
  </si>
  <si>
    <t>N3947.07247</t>
  </si>
  <si>
    <t>W07457.08413</t>
  </si>
  <si>
    <t>N3946.83300</t>
  </si>
  <si>
    <t>W07457.56725</t>
  </si>
  <si>
    <t>N3946.42777</t>
  </si>
  <si>
    <t>W07457.86916</t>
  </si>
  <si>
    <t>N3945.92277</t>
  </si>
  <si>
    <t>W07457.84823</t>
  </si>
  <si>
    <t>N3945.52720</t>
  </si>
  <si>
    <t>W07457.53699</t>
  </si>
  <si>
    <t>N3945.25876</t>
  </si>
  <si>
    <t>W07456.90420</t>
  </si>
  <si>
    <t>N3945.26906</t>
  </si>
  <si>
    <t>W07456.26659</t>
  </si>
  <si>
    <t>N3945.49662</t>
  </si>
  <si>
    <t>W07455.69914</t>
  </si>
  <si>
    <t>N3945.78276</t>
  </si>
  <si>
    <t>W07455.37019</t>
  </si>
  <si>
    <t>N3946.13359</t>
  </si>
  <si>
    <t>W07455.19220</t>
  </si>
  <si>
    <t>N3946.53528</t>
  </si>
  <si>
    <t>W07455.29263</t>
  </si>
  <si>
    <t>N3946.86873</t>
  </si>
  <si>
    <t>W07455.51439</t>
  </si>
  <si>
    <t>N3947.29327</t>
  </si>
  <si>
    <t>W07455.59679</t>
  </si>
  <si>
    <t>N3947.66599</t>
  </si>
  <si>
    <t>W07455.33479</t>
  </si>
  <si>
    <t>N3948.03581</t>
  </si>
  <si>
    <t>W07455.07440</t>
  </si>
  <si>
    <t>N3948.42302</t>
  </si>
  <si>
    <t>W07454.89223</t>
  </si>
  <si>
    <t>N3948.81955</t>
  </si>
  <si>
    <t>W07454.71713</t>
  </si>
  <si>
    <t>N3949.21480</t>
  </si>
  <si>
    <t>W07454.57068</t>
  </si>
  <si>
    <t>N3949.56596</t>
  </si>
  <si>
    <t>W07454.48249</t>
  </si>
  <si>
    <t>N3949.99694</t>
  </si>
  <si>
    <t>W07454.54010</t>
  </si>
  <si>
    <t>N3950.36097</t>
  </si>
  <si>
    <t>W07454.79695</t>
  </si>
  <si>
    <t>N3950.70053</t>
  </si>
  <si>
    <t>W07455.11302</t>
  </si>
  <si>
    <t>N3951.17367</t>
  </si>
  <si>
    <t>W07455.53113</t>
  </si>
  <si>
    <t>N3951.48878</t>
  </si>
  <si>
    <t>W07455.80793</t>
  </si>
  <si>
    <t>N3951.83285</t>
  </si>
  <si>
    <t>W07456.10727</t>
  </si>
  <si>
    <t>N3952.24452</t>
  </si>
  <si>
    <t>W07456.31165</t>
  </si>
  <si>
    <t>N3952.65039</t>
  </si>
  <si>
    <t>W07456.34480</t>
  </si>
  <si>
    <t>N3953.10937</t>
  </si>
  <si>
    <t>W07456.32452</t>
  </si>
  <si>
    <t>N3953.52812</t>
  </si>
  <si>
    <t>W07456.31551</t>
  </si>
  <si>
    <t>N3953.92948</t>
  </si>
  <si>
    <t>W07456.37087</t>
  </si>
  <si>
    <t>N3954.36400</t>
  </si>
  <si>
    <t>W07456.45391</t>
  </si>
  <si>
    <t>N3954.75507</t>
  </si>
  <si>
    <t>W07456.54082</t>
  </si>
  <si>
    <t>N3955.15386</t>
  </si>
  <si>
    <t>W07456.73909</t>
  </si>
  <si>
    <t>N3955.50469</t>
  </si>
  <si>
    <t>W07456.98306</t>
  </si>
  <si>
    <t>N3955.87805</t>
  </si>
  <si>
    <t>W07457.24538</t>
  </si>
  <si>
    <t>N3956.19413</t>
  </si>
  <si>
    <t>W07457.46618</t>
  </si>
  <si>
    <t>N3956.56556</t>
  </si>
  <si>
    <t>W07457.62969</t>
  </si>
  <si>
    <t>N3956.96274</t>
  </si>
  <si>
    <t>W07457.41661</t>
  </si>
  <si>
    <t>N3957.33643</t>
  </si>
  <si>
    <t>W07457.05709</t>
  </si>
  <si>
    <t>N3957.70818</t>
  </si>
  <si>
    <t>W07456.72332</t>
  </si>
  <si>
    <t>N3958.13465</t>
  </si>
  <si>
    <t>W07456.46743</t>
  </si>
  <si>
    <t>N3958.55340</t>
  </si>
  <si>
    <t>W07456.41529</t>
  </si>
  <si>
    <t>N3958.99982</t>
  </si>
  <si>
    <t>N3959.39990</t>
  </si>
  <si>
    <t>W07456.71012</t>
  </si>
  <si>
    <t>N3959.80191</t>
  </si>
  <si>
    <t>W07456.83307</t>
  </si>
  <si>
    <t>N4000.23772</t>
  </si>
  <si>
    <t>W07457.00913</t>
  </si>
  <si>
    <t>N4000.68254</t>
  </si>
  <si>
    <t>W07457.19324</t>
  </si>
  <si>
    <t>N4001.09999</t>
  </si>
  <si>
    <t>W07457.30493</t>
  </si>
  <si>
    <t>N4001.52904</t>
  </si>
  <si>
    <t>W07457.34194</t>
  </si>
  <si>
    <t>N4001.99510</t>
  </si>
  <si>
    <t>W07457.36640</t>
  </si>
  <si>
    <t>N4002.42865</t>
  </si>
  <si>
    <t>W07457.40889</t>
  </si>
  <si>
    <t>N4002.86349</t>
  </si>
  <si>
    <t>W07457.40149</t>
  </si>
  <si>
    <t>N4003.28964</t>
  </si>
  <si>
    <t>W07457.39730</t>
  </si>
  <si>
    <t>N4003.70581</t>
  </si>
  <si>
    <t>W07457.41693</t>
  </si>
  <si>
    <t>N4004.16415</t>
  </si>
  <si>
    <t>W07457.46876</t>
  </si>
  <si>
    <t>N4004.58193</t>
  </si>
  <si>
    <t>W07457.54182</t>
  </si>
  <si>
    <t>N4004.99681</t>
  </si>
  <si>
    <t>W07457.63258</t>
  </si>
  <si>
    <t>N4005.37887</t>
  </si>
  <si>
    <t>W07457.35224</t>
  </si>
  <si>
    <t>N4005.49828</t>
  </si>
  <si>
    <t>W07456.70111</t>
  </si>
  <si>
    <t>N4005.25753</t>
  </si>
  <si>
    <t>W07456.08924</t>
  </si>
  <si>
    <t>N4004.66304</t>
  </si>
  <si>
    <t>W07455.78476</t>
  </si>
  <si>
    <t>N4004.10364</t>
  </si>
  <si>
    <t>W07455.83754</t>
  </si>
  <si>
    <t>N4003.59252</t>
  </si>
  <si>
    <t>W07456.20543</t>
  </si>
  <si>
    <t>N4003.26969</t>
  </si>
  <si>
    <t>W07456.79638</t>
  </si>
  <si>
    <t>N4003.13965</t>
  </si>
  <si>
    <t>W07457.47069</t>
  </si>
  <si>
    <t>N4003.19147</t>
  </si>
  <si>
    <t>W07458.07966</t>
  </si>
  <si>
    <t>N4003.51945</t>
  </si>
  <si>
    <t>W07458.45559</t>
  </si>
  <si>
    <t>N4003.96556</t>
  </si>
  <si>
    <t>W07458.18812</t>
  </si>
  <si>
    <t>N4003.98326</t>
  </si>
  <si>
    <t>N4003.61183</t>
  </si>
  <si>
    <t>W07456.87717</t>
  </si>
  <si>
    <t>N4003.08687</t>
  </si>
  <si>
    <t>W07456.85238</t>
  </si>
  <si>
    <t>N4002.63400</t>
  </si>
  <si>
    <t>W07457.27081</t>
  </si>
  <si>
    <t>N4002.61888</t>
  </si>
  <si>
    <t>W07457.88332</t>
  </si>
  <si>
    <t>N4002.92883</t>
  </si>
  <si>
    <t>W07458.27084</t>
  </si>
  <si>
    <t>N4003.26936</t>
  </si>
  <si>
    <t>W07458.64002</t>
  </si>
  <si>
    <t>N4003.59155</t>
  </si>
  <si>
    <t>W07458.95481</t>
  </si>
  <si>
    <t>N4004.00772</t>
  </si>
  <si>
    <t>W07459.29148</t>
  </si>
  <si>
    <t>N4004.24912</t>
  </si>
  <si>
    <t>W07459.69992</t>
  </si>
  <si>
    <t>N4004.29193</t>
  </si>
  <si>
    <t>W07500.37005</t>
  </si>
  <si>
    <t>N4004.01899</t>
  </si>
  <si>
    <t>W07500.82355</t>
  </si>
  <si>
    <t>N4003.46087</t>
  </si>
  <si>
    <t>W07500.87087</t>
  </si>
  <si>
    <t>N4003.08783</t>
  </si>
  <si>
    <t>W07500.46532</t>
  </si>
  <si>
    <t>N4002.99481</t>
  </si>
  <si>
    <t>W07459.80035</t>
  </si>
  <si>
    <t>N4003.21948</t>
  </si>
  <si>
    <t>W07459.21970</t>
  </si>
  <si>
    <t>N4003.52171</t>
  </si>
  <si>
    <t>W07458.85117</t>
  </si>
  <si>
    <t>N4003.92790</t>
  </si>
  <si>
    <t>W07458.66577</t>
  </si>
  <si>
    <t>N4004.35727</t>
  </si>
  <si>
    <t>W07458.71566</t>
  </si>
  <si>
    <t>N4004.73128</t>
  </si>
  <si>
    <t>W07458.91039</t>
  </si>
  <si>
    <t>N4005.06537</t>
  </si>
  <si>
    <t>W07459.18043</t>
  </si>
  <si>
    <t>N4005.36149</t>
  </si>
  <si>
    <t>W07459.58051</t>
  </si>
  <si>
    <t>N4005.55589</t>
  </si>
  <si>
    <t>W07500.06717</t>
  </si>
  <si>
    <t>N4005.58840</t>
  </si>
  <si>
    <t>W07500.67228</t>
  </si>
  <si>
    <t>N4005.47832</t>
  </si>
  <si>
    <t>W07501.17213</t>
  </si>
  <si>
    <t>N4005.22920</t>
  </si>
  <si>
    <t>W07501.65204</t>
  </si>
  <si>
    <t>N4004.85101</t>
  </si>
  <si>
    <t>W07501.99096</t>
  </si>
  <si>
    <t>N4004.34182</t>
  </si>
  <si>
    <t>W07502.12550</t>
  </si>
  <si>
    <t>N4003.85838</t>
  </si>
  <si>
    <t>W07502.01542</t>
  </si>
  <si>
    <t>N4003.40777</t>
  </si>
  <si>
    <t>W07501.61695</t>
  </si>
  <si>
    <t>N4003.14931</t>
  </si>
  <si>
    <t>W07501.11452</t>
  </si>
  <si>
    <t>N4003.06723</t>
  </si>
  <si>
    <t>W07500.47079</t>
  </si>
  <si>
    <t>N4003.19212</t>
  </si>
  <si>
    <t>W07459.84090</t>
  </si>
  <si>
    <t>N4003.45379</t>
  </si>
  <si>
    <t>W07459.31562</t>
  </si>
  <si>
    <t>N4003.83713</t>
  </si>
  <si>
    <t>W07458.91650</t>
  </si>
  <si>
    <t>N4004.26167</t>
  </si>
  <si>
    <t>W07458.72660</t>
  </si>
  <si>
    <t>N4004.70681</t>
  </si>
  <si>
    <t>W07458.69699</t>
  </si>
  <si>
    <t>N4005.17062</t>
  </si>
  <si>
    <t>W07458.83765</t>
  </si>
  <si>
    <t>N4005.52306</t>
  </si>
  <si>
    <t>W07459.12572</t>
  </si>
  <si>
    <t>N4005.80631</t>
  </si>
  <si>
    <t>W07459.51807</t>
  </si>
  <si>
    <t>N4006.00007</t>
  </si>
  <si>
    <t>W07500.06170</t>
  </si>
  <si>
    <t>N4006.05285</t>
  </si>
  <si>
    <t>W07500.66745</t>
  </si>
  <si>
    <t>N4005.91831</t>
  </si>
  <si>
    <t>W07501.23619</t>
  </si>
  <si>
    <t>N4005.63411</t>
  </si>
  <si>
    <t>W07501.84773</t>
  </si>
  <si>
    <t>N4005.22148</t>
  </si>
  <si>
    <t>W07502.19406</t>
  </si>
  <si>
    <t>N4004.70842</t>
  </si>
  <si>
    <t>W07502.36561</t>
  </si>
  <si>
    <t>N4004.22659</t>
  </si>
  <si>
    <t>W07502.30735</t>
  </si>
  <si>
    <t>N4003.74379</t>
  </si>
  <si>
    <t>W07502.04664</t>
  </si>
  <si>
    <t>N4003.35820</t>
  </si>
  <si>
    <t>W07501.57672</t>
  </si>
  <si>
    <t>N4003.12259</t>
  </si>
  <si>
    <t>W07500.98063</t>
  </si>
  <si>
    <t>N4003.06369</t>
  </si>
  <si>
    <t>W07500.43796</t>
  </si>
  <si>
    <t>N4003.12742</t>
  </si>
  <si>
    <t>W07459.91654</t>
  </si>
  <si>
    <t>N4003.31378</t>
  </si>
  <si>
    <t>W07459.38707</t>
  </si>
  <si>
    <t>N4003.55100</t>
  </si>
  <si>
    <t>W07458.99279</t>
  </si>
  <si>
    <t>N4003.88735</t>
  </si>
  <si>
    <t>W07458.68154</t>
  </si>
  <si>
    <t>N4004.26522</t>
  </si>
  <si>
    <t>W07458.50001</t>
  </si>
  <si>
    <t>N4004.70070</t>
  </si>
  <si>
    <t>W07458.44723</t>
  </si>
  <si>
    <t>N4005.09949</t>
  </si>
  <si>
    <t>W07458.50580</t>
  </si>
  <si>
    <t>N4005.44067</t>
  </si>
  <si>
    <t>W07458.66352</t>
  </si>
  <si>
    <t>N4005.77605</t>
  </si>
  <si>
    <t>W07459.01242</t>
  </si>
  <si>
    <t>N4006.00103</t>
  </si>
  <si>
    <t>W07459.45498</t>
  </si>
  <si>
    <t>N4006.12881</t>
  </si>
  <si>
    <t>W07459.96418</t>
  </si>
  <si>
    <t>N4006.13557</t>
  </si>
  <si>
    <t>W07500.51328</t>
  </si>
  <si>
    <t>N4005.97239</t>
  </si>
  <si>
    <t>W07501.09746</t>
  </si>
  <si>
    <t>N4005.67370</t>
  </si>
  <si>
    <t>W07501.53359</t>
  </si>
  <si>
    <t>N4005.22888</t>
  </si>
  <si>
    <t>W07501.82777</t>
  </si>
  <si>
    <t>N4004.71325</t>
  </si>
  <si>
    <t>W07501.84226</t>
  </si>
  <si>
    <t>N4004.25009</t>
  </si>
  <si>
    <t>W07501.53327</t>
  </si>
  <si>
    <t>N4003.99646</t>
  </si>
  <si>
    <t>W07501.00058</t>
  </si>
  <si>
    <t>N4003.96717</t>
  </si>
  <si>
    <t>W07500.33947</t>
  </si>
  <si>
    <t>N4004.10267</t>
  </si>
  <si>
    <t>W07459.83318</t>
  </si>
  <si>
    <t>N4004.39139</t>
  </si>
  <si>
    <t>W07459.33525</t>
  </si>
  <si>
    <t>N4004.75638</t>
  </si>
  <si>
    <t>W07459.05491</t>
  </si>
  <si>
    <t>N4005.21118</t>
  </si>
  <si>
    <t>N4005.59516</t>
  </si>
  <si>
    <t>W07459.00856</t>
  </si>
  <si>
    <t>N4005.94857</t>
  </si>
  <si>
    <t>W07459.16756</t>
  </si>
  <si>
    <t>N4006.23600</t>
  </si>
  <si>
    <t>W07459.50841</t>
  </si>
  <si>
    <t>N4006.37504</t>
  </si>
  <si>
    <t>W07459.99250</t>
  </si>
  <si>
    <t>N4006.38856</t>
  </si>
  <si>
    <t>W07500.51650</t>
  </si>
  <si>
    <t>N4006.30391</t>
  </si>
  <si>
    <t>W07501.02182</t>
  </si>
  <si>
    <t>N4006.09952</t>
  </si>
  <si>
    <t>W07501.54421</t>
  </si>
  <si>
    <t>N4005.72133</t>
  </si>
  <si>
    <t>W07501.87058</t>
  </si>
  <si>
    <t>N4005.26428</t>
  </si>
  <si>
    <t>W07501.84805</t>
  </si>
  <si>
    <t>N4004.87515</t>
  </si>
  <si>
    <t>W07501.52265</t>
  </si>
  <si>
    <t>N4004.68782</t>
  </si>
  <si>
    <t>W07501.03631</t>
  </si>
  <si>
    <t>N4004.73739</t>
  </si>
  <si>
    <t>W07500.43152</t>
  </si>
  <si>
    <t>N4004.94467</t>
  </si>
  <si>
    <t>W07500.04207</t>
  </si>
  <si>
    <t>N4005.28617</t>
  </si>
  <si>
    <t>W07459.84122</t>
  </si>
  <si>
    <t>W07459.96739</t>
  </si>
  <si>
    <t>N4005.82626</t>
  </si>
  <si>
    <t>W07500.38228</t>
  </si>
  <si>
    <t>N4005.75513</t>
  </si>
  <si>
    <t>W07500.84512</t>
  </si>
  <si>
    <t>N4005.53851</t>
  </si>
  <si>
    <t>W07501.21977</t>
  </si>
  <si>
    <t>N4005.23564</t>
  </si>
  <si>
    <t>W07501.53198</t>
  </si>
  <si>
    <t>N4004.91764</t>
  </si>
  <si>
    <t>W07501.67811</t>
  </si>
  <si>
    <t>N4004.58515</t>
  </si>
  <si>
    <t>W07501.58959</t>
  </si>
  <si>
    <t>N4004.23560</t>
  </si>
  <si>
    <t>W07501.42866</t>
  </si>
  <si>
    <t>N4003.87866</t>
  </si>
  <si>
    <t>W07501.24198</t>
  </si>
  <si>
    <t>N4003.55132</t>
  </si>
  <si>
    <t>W07501.06399</t>
  </si>
  <si>
    <t>N4003.23203</t>
  </si>
  <si>
    <t>W07500.80617</t>
  </si>
  <si>
    <t>N4003.06627</t>
  </si>
  <si>
    <t>W07500.35846</t>
  </si>
  <si>
    <t>N4003.11905</t>
  </si>
  <si>
    <t>W07459.95967</t>
  </si>
  <si>
    <t>N4003.31829</t>
  </si>
  <si>
    <t>W07459.57214</t>
  </si>
  <si>
    <t>N4003.57288</t>
  </si>
  <si>
    <t>W07459.43149</t>
  </si>
  <si>
    <t>N4003.86449</t>
  </si>
  <si>
    <t>W07459.63684</t>
  </si>
  <si>
    <t>N4004.09688</t>
  </si>
  <si>
    <t>W07459.90238</t>
  </si>
  <si>
    <t>N4004.33120</t>
  </si>
  <si>
    <t>W07500.16019</t>
  </si>
  <si>
    <t>N4004.57292</t>
  </si>
  <si>
    <t>W07500.41286</t>
  </si>
  <si>
    <t>N4004.76024</t>
  </si>
  <si>
    <t>W07500.62271</t>
  </si>
  <si>
    <t>N4004.99553</t>
  </si>
  <si>
    <t>W07500.87377</t>
  </si>
  <si>
    <t>N4005.22984</t>
  </si>
  <si>
    <t>W07501.12031</t>
  </si>
  <si>
    <t>N4005.47446</t>
  </si>
  <si>
    <t>W07501.35978</t>
  </si>
  <si>
    <t>N4005.71715</t>
  </si>
  <si>
    <t>W07501.60408</t>
  </si>
  <si>
    <t>N4005.85619</t>
  </si>
  <si>
    <t>W07501.95555</t>
  </si>
  <si>
    <t>N4005.82111</t>
  </si>
  <si>
    <t>W07502.39651</t>
  </si>
  <si>
    <t>N4005.59935</t>
  </si>
  <si>
    <t>W07502.70518</t>
  </si>
  <si>
    <t>N4005.27555</t>
  </si>
  <si>
    <t>W07502.86515</t>
  </si>
  <si>
    <t>N4004.85680</t>
  </si>
  <si>
    <t>W07502.89604</t>
  </si>
  <si>
    <t>N4004.45898</t>
  </si>
  <si>
    <t>W07502.70807</t>
  </si>
  <si>
    <t>N4004.03025</t>
  </si>
  <si>
    <t>W07502.47408</t>
  </si>
  <si>
    <t>N4003.58093</t>
  </si>
  <si>
    <t>W07502.16766</t>
  </si>
  <si>
    <t>N4003.19759</t>
  </si>
  <si>
    <t>W07501.83679</t>
  </si>
  <si>
    <t>N4002.84418</t>
  </si>
  <si>
    <t>W07501.53777</t>
  </si>
  <si>
    <t>N4002.46567</t>
  </si>
  <si>
    <t>W07501.20593</t>
  </si>
  <si>
    <t>N4002.11097</t>
  </si>
  <si>
    <t>W07500.86636</t>
  </si>
  <si>
    <t>N4001.71862</t>
  </si>
  <si>
    <t>W07500.48624</t>
  </si>
  <si>
    <t>N4001.51552</t>
  </si>
  <si>
    <t>W07500.00473</t>
  </si>
  <si>
    <t>N4001.51230</t>
  </si>
  <si>
    <t>W07459.47237</t>
  </si>
  <si>
    <t>N4001.73954</t>
  </si>
  <si>
    <t>W07459.06682</t>
  </si>
  <si>
    <t>N4001.99832</t>
  </si>
  <si>
    <t>W07458.67993</t>
  </si>
  <si>
    <t>N4002.26096</t>
  </si>
  <si>
    <t>W07458.28983</t>
  </si>
  <si>
    <t>N4002.54613</t>
  </si>
  <si>
    <t>W07457.91969</t>
  </si>
  <si>
    <t>N4002.92787</t>
  </si>
  <si>
    <t>W07457.63773</t>
  </si>
  <si>
    <t>N4003.31475</t>
  </si>
  <si>
    <t>W07457.70146</t>
  </si>
  <si>
    <t>N4003.59477</t>
  </si>
  <si>
    <t>W07458.06485</t>
  </si>
  <si>
    <t>N4003.56355</t>
  </si>
  <si>
    <t>W07458.59754</t>
  </si>
  <si>
    <t>N4003.29737</t>
  </si>
  <si>
    <t>W07459.10480</t>
  </si>
  <si>
    <t>N4003.05758</t>
  </si>
  <si>
    <t>W07459.51614</t>
  </si>
  <si>
    <t>N4002.79526</t>
  </si>
  <si>
    <t>W07459.98767</t>
  </si>
  <si>
    <t>N4002.53551</t>
  </si>
  <si>
    <t>W07500.45985</t>
  </si>
  <si>
    <t>N4002.21011</t>
  </si>
  <si>
    <t>W07500.92913</t>
  </si>
  <si>
    <t>N4001.82870</t>
  </si>
  <si>
    <t>W07501.13512</t>
  </si>
  <si>
    <t>N4001.33785</t>
  </si>
  <si>
    <t>W07501.04403</t>
  </si>
  <si>
    <t>N4001.02951</t>
  </si>
  <si>
    <t>W07500.63720</t>
  </si>
  <si>
    <t>N4001.06169</t>
  </si>
  <si>
    <t>W07500.11996</t>
  </si>
  <si>
    <t>N4001.29183</t>
  </si>
  <si>
    <t>W07459.72278</t>
  </si>
  <si>
    <t>N4001.54449</t>
  </si>
  <si>
    <t>W07459.40477</t>
  </si>
  <si>
    <t>N4001.82001</t>
  </si>
  <si>
    <t>W07459.12153</t>
  </si>
  <si>
    <t>N4002.12546</t>
  </si>
  <si>
    <t>W07458.81222</t>
  </si>
  <si>
    <t>N4002.40741</t>
  </si>
  <si>
    <t>W07458.54926</t>
  </si>
  <si>
    <t>N4002.72316</t>
  </si>
  <si>
    <t>W07458.51707</t>
  </si>
  <si>
    <t>N4002.97904</t>
  </si>
  <si>
    <t>W07458.70568</t>
  </si>
  <si>
    <t>N4003.23138</t>
  </si>
  <si>
    <t>W07458.96543</t>
  </si>
  <si>
    <t>N4003.41968</t>
  </si>
  <si>
    <t>W07459.18172</t>
  </si>
  <si>
    <t>N4003.63372</t>
  </si>
  <si>
    <t>W07459.40638</t>
  </si>
  <si>
    <t>N4003.81589</t>
  </si>
  <si>
    <t>W07459.59950</t>
  </si>
  <si>
    <t>N4004.00000</t>
  </si>
  <si>
    <t>W07459.80356</t>
  </si>
  <si>
    <t>N4004.21243</t>
  </si>
  <si>
    <t>W07500.03692</t>
  </si>
  <si>
    <t>N4004.39686</t>
  </si>
  <si>
    <t>W07500.23132</t>
  </si>
  <si>
    <t>N4004.58000</t>
  </si>
  <si>
    <t>W07500.42315</t>
  </si>
  <si>
    <t>N4004.72774</t>
  </si>
  <si>
    <t>W07500.58602</t>
  </si>
  <si>
    <t>N4004.83395</t>
  </si>
  <si>
    <t>W07500.69674</t>
  </si>
  <si>
    <t>N4004.91860</t>
  </si>
  <si>
    <t>W07500.78461</t>
  </si>
  <si>
    <t>N4004.97525</t>
  </si>
  <si>
    <t>W07500.84448</t>
  </si>
  <si>
    <t>N4005.01098</t>
  </si>
  <si>
    <t>W07500.83192</t>
  </si>
  <si>
    <t>N4005.03222</t>
  </si>
  <si>
    <t>W07500.79362</t>
  </si>
  <si>
    <t>N4005.07406</t>
  </si>
  <si>
    <t>W07500.72732</t>
  </si>
  <si>
    <t>N4005.11526</t>
  </si>
  <si>
    <t>W07500.66488</t>
  </si>
  <si>
    <t>N4005.16676</t>
  </si>
  <si>
    <t>W07500.59278</t>
  </si>
  <si>
    <t>N4005.21955</t>
  </si>
  <si>
    <t>W07500.51296</t>
  </si>
  <si>
    <t>N4005.25720</t>
  </si>
  <si>
    <t>W07500.45727</t>
  </si>
  <si>
    <t>Lat</t>
  </si>
  <si>
    <t>Lon</t>
  </si>
  <si>
    <t>deg</t>
  </si>
  <si>
    <t>START:flight36.txt</t>
  </si>
  <si>
    <t>RAMMPP 2001 Study RF-36 Flight Notes 07/14/2001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</si>
  <si>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</si>
  <si>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</si>
  <si>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</si>
  <si>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</si>
  <si>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1620   Line power on Aztec instruments.  Time synch OK.  PSAP = </t>
  </si>
  <si>
    <t xml:space="preserve">       GPS-90.  Rustrak = GPS-90 + 00:00:04</t>
  </si>
  <si>
    <t xml:space="preserve">1730   TEI settings: TEI 48 ZERO 465  RANGE 22  SPAN 659  TIME 00  </t>
  </si>
  <si>
    <t xml:space="preserve">       RUN; TEI 43 RANGE 50.0  ZERO  REMOTE;  TEI 49 SPAN 500  </t>
  </si>
  <si>
    <t xml:space="preserve">       OFFSET 59  P/T ON</t>
  </si>
  <si>
    <t>1733   Engine on</t>
  </si>
  <si>
    <t>1734   Research power on.  Rustrak DAS on</t>
  </si>
  <si>
    <t>1735   PSAP pump on</t>
  </si>
  <si>
    <t>1736   PSAP program on</t>
  </si>
  <si>
    <t>1737   Neph program started.  Time synch on neph DAS OK with GPS-90</t>
  </si>
  <si>
    <t>174030 Turn on SO2, CO TEI pumps on ground</t>
  </si>
  <si>
    <t>1741   VAY altimeter 29.84"Hg</t>
  </si>
  <si>
    <t>174130 Takeoff rnwy 01 N14.  TEI 49 pump on.  TEI 48, 43 in zero mode</t>
  </si>
  <si>
    <t>1744   Ascend on course direct N87</t>
  </si>
  <si>
    <t xml:space="preserve">       current wx: partly cloudy ~50% cover Cu with some embedded </t>
  </si>
  <si>
    <t xml:space="preserve">       streaks.  Cloud deck ~4.5Kft.  Light PBL haze</t>
  </si>
  <si>
    <t>1745   Will have to work through the Cu clouds to get to 7.5Kft</t>
  </si>
  <si>
    <t xml:space="preserve">175230 TEI zeros off over N87.  Status: 89.5%; 834.9mbarind; </t>
  </si>
  <si>
    <t xml:space="preserve">       0.122V(0.6ppbvSO2); 0V(MEAS); 8.7C; 51.6ppbvO3; </t>
  </si>
  <si>
    <t xml:space="preserve">       3.407V(1.71ppmvCO)</t>
  </si>
  <si>
    <t xml:space="preserve">175400 Start downward spiral from 6.5Kft(for stratus cloud deck </t>
  </si>
  <si>
    <t xml:space="preserve">       above us @ ~7.0Kft) overN87</t>
  </si>
  <si>
    <t xml:space="preserve">181500*Low pass ~15ft AGL rnwy 29 N87.  Nav/time fix mid-field.  </t>
  </si>
  <si>
    <t xml:space="preserve">       Traverse to 19N @ 2.0Kft</t>
  </si>
  <si>
    <t>181600 TEI zeros off</t>
  </si>
  <si>
    <t xml:space="preserve">1818   Level @ 2.0Kft.  Status:75.4; 980.6; 0.101(0.5); 5V(BG); </t>
  </si>
  <si>
    <t xml:space="preserve">       20.1; 40.1; 2.51(1.26)</t>
  </si>
  <si>
    <t xml:space="preserve">182345 TEI zeros off @ 2.0Kft direct 19N.  CO is off scale! </t>
  </si>
  <si>
    <t xml:space="preserve">       7.34ppmvCOind.So2 is elevated also to ~7.6.  Change range to </t>
  </si>
  <si>
    <t xml:space="preserve">       33(0-10ppmv)</t>
  </si>
  <si>
    <t xml:space="preserve">183315*Low pass ~15ft AGL rnwy 23 19N.  Nav/time fix mid-field.  </t>
  </si>
  <si>
    <t xml:space="preserve">1835   Look to see if high CO observed again.  Keep range on </t>
  </si>
  <si>
    <t xml:space="preserve">       33(0-10ppmv) for now</t>
  </si>
  <si>
    <t xml:space="preserve">183810 No elevated CO observed here.  Must have been a CO plume </t>
  </si>
  <si>
    <t xml:space="preserve">       NNE of 19N on the way in.  Return CO range to 22 (0-5ppmv)</t>
  </si>
  <si>
    <t>1844   PNE alt 29.85</t>
  </si>
  <si>
    <t>185610 Level @ 7.5Kft over 19N.  TEI zeros on</t>
  </si>
  <si>
    <t xml:space="preserve">185625 TEI zeros on level @ 9.5Kft direct PNE.  Status: 85.1; 804.5; </t>
  </si>
  <si>
    <t xml:space="preserve">       0.090(0.5); 5; 7.0; 33.9; 2.654(1.33).  Picking our way @ </t>
  </si>
  <si>
    <t xml:space="preserve">       7.5Kft through Cu clouds showing some vertical development</t>
  </si>
  <si>
    <t>190400 TEI zeros off @ 7.5Kft direct PNE</t>
  </si>
  <si>
    <t xml:space="preserve">190645 Start descent a bit to the N of PNE(for Cu clouds).  We're </t>
  </si>
  <si>
    <t xml:space="preserve">       picking our way between develpoing fair-wx Cu clouds here.  </t>
  </si>
  <si>
    <t xml:space="preserve">       Occasional expedited descent rate</t>
  </si>
  <si>
    <t xml:space="preserve">191245 @ 5.2Kft over PNE cloud deck looks about 5.5Kft.  Have MU </t>
  </si>
  <si>
    <t xml:space="preserve">       large balloon in sight.  PNE (18542) ATIS 29.84</t>
  </si>
  <si>
    <t>192852*Low pass rnwy 33 PNE.  Nav/time fix mid-field</t>
  </si>
  <si>
    <t>192945*TEI zeros on @ 1.0Kft in PNE pattern</t>
  </si>
  <si>
    <t xml:space="preserve">193125*SW of MU balloon @ 1.0Kft begin intercomparison.  Big balloon </t>
  </si>
  <si>
    <t xml:space="preserve">       is up @ 1.0Kft</t>
  </si>
  <si>
    <t>1934   Research powerhas gone off and reset.  End intercomparison</t>
  </si>
  <si>
    <t>193530 End PSAP program gracefully</t>
  </si>
  <si>
    <t xml:space="preserve">193615 Terminate neph program.  Leave TEI 43, 48 pumps on. May be </t>
  </si>
  <si>
    <t xml:space="preserve">       able to salvage some zero data after power recycle.  Turn off </t>
  </si>
  <si>
    <t xml:space="preserve">       PSAP pump</t>
  </si>
  <si>
    <t>193825 Land rnwy 33 PNE.  TEI pumps off.  Taxi</t>
  </si>
  <si>
    <t>1939   Conclude rustrak.  Research power off</t>
  </si>
  <si>
    <t>1940   GPS-90 concluded.  PNE alt 29.84</t>
  </si>
  <si>
    <t>Raw Data Files:</t>
  </si>
  <si>
    <t>GPS    01071436.trk</t>
  </si>
  <si>
    <t>DAS    1071436x.dta (x: 1=RH,2=Pr,3=SO2,4=Mode,5=T,7=O3,8=CO)</t>
  </si>
  <si>
    <t>NEPH   01071436.dat</t>
  </si>
  <si>
    <t>PSAP   11951734.psp</t>
  </si>
  <si>
    <t>END:flight36.txt</t>
  </si>
  <si>
    <t>Latest Revision: 03/18/2002</t>
  </si>
  <si>
    <t>RF-36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</si>
</sst>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/d/yy"/>
    <numFmt numFmtId="168" formatCode="mm/dd/yy"/>
    <numFmt numFmtId="169" formatCode="0.0000000000000"/>
    <numFmt numFmtId="170" formatCode="0.E+00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Data!$N$9:$N$755</c:f>
              <c:numCache>
                <c:ptCount val="747"/>
                <c:pt idx="0">
                  <c:v>32.66087867705744</c:v>
                </c:pt>
                <c:pt idx="1">
                  <c:v>31.018466984087127</c:v>
                </c:pt>
                <c:pt idx="2">
                  <c:v>33.4822063573454</c:v>
                </c:pt>
                <c:pt idx="3">
                  <c:v>35.125105465870305</c:v>
                </c:pt>
                <c:pt idx="4">
                  <c:v>34.30361528159062</c:v>
                </c:pt>
                <c:pt idx="5">
                  <c:v>34.30361528159062</c:v>
                </c:pt>
                <c:pt idx="6">
                  <c:v>33.4822063573454</c:v>
                </c:pt>
                <c:pt idx="7">
                  <c:v>32.66087867705744</c:v>
                </c:pt>
                <c:pt idx="8">
                  <c:v>34.30361528159062</c:v>
                </c:pt>
                <c:pt idx="9">
                  <c:v>34.30361528159062</c:v>
                </c:pt>
                <c:pt idx="10">
                  <c:v>35.125105465870305</c:v>
                </c:pt>
                <c:pt idx="11">
                  <c:v>33.4822063573454</c:v>
                </c:pt>
                <c:pt idx="12">
                  <c:v>33.4822063573454</c:v>
                </c:pt>
                <c:pt idx="13">
                  <c:v>33.4822063573454</c:v>
                </c:pt>
                <c:pt idx="14">
                  <c:v>32.66087867705744</c:v>
                </c:pt>
                <c:pt idx="15">
                  <c:v>34.30361528159062</c:v>
                </c:pt>
                <c:pt idx="16">
                  <c:v>34.30361528159062</c:v>
                </c:pt>
                <c:pt idx="17">
                  <c:v>34.30361528159062</c:v>
                </c:pt>
                <c:pt idx="18">
                  <c:v>34.30361528159062</c:v>
                </c:pt>
                <c:pt idx="19">
                  <c:v>33.4822063573454</c:v>
                </c:pt>
                <c:pt idx="20">
                  <c:v>35.946676926263855</c:v>
                </c:pt>
                <c:pt idx="21">
                  <c:v>35.946676926263855</c:v>
                </c:pt>
                <c:pt idx="22">
                  <c:v>38.41187912498485</c:v>
                </c:pt>
                <c:pt idx="23">
                  <c:v>26.91385839664966</c:v>
                </c:pt>
                <c:pt idx="24">
                  <c:v>35.125105465870305</c:v>
                </c:pt>
                <c:pt idx="25">
                  <c:v>35.946676926263855</c:v>
                </c:pt>
                <c:pt idx="26">
                  <c:v>35.125105465870305</c:v>
                </c:pt>
                <c:pt idx="27">
                  <c:v>35.946676926263855</c:v>
                </c:pt>
                <c:pt idx="28">
                  <c:v>36.76832967885293</c:v>
                </c:pt>
                <c:pt idx="29">
                  <c:v>35.946676926263855</c:v>
                </c:pt>
                <c:pt idx="30">
                  <c:v>35.946676926263855</c:v>
                </c:pt>
                <c:pt idx="31">
                  <c:v>35.946676926263855</c:v>
                </c:pt>
                <c:pt idx="32">
                  <c:v>36.76832967885293</c:v>
                </c:pt>
                <c:pt idx="33">
                  <c:v>34.30361528159062</c:v>
                </c:pt>
                <c:pt idx="34">
                  <c:v>35.946676926263855</c:v>
                </c:pt>
                <c:pt idx="35">
                  <c:v>35.125105465870305</c:v>
                </c:pt>
                <c:pt idx="36">
                  <c:v>34.30361528159062</c:v>
                </c:pt>
                <c:pt idx="37">
                  <c:v>35.946676926263855</c:v>
                </c:pt>
                <c:pt idx="38">
                  <c:v>34.30361528159062</c:v>
                </c:pt>
                <c:pt idx="39">
                  <c:v>33.4822063573454</c:v>
                </c:pt>
                <c:pt idx="40">
                  <c:v>30.197382939280104</c:v>
                </c:pt>
                <c:pt idx="41">
                  <c:v>71.35136587311182</c:v>
                </c:pt>
                <c:pt idx="42">
                  <c:v>116.85757013334695</c:v>
                </c:pt>
                <c:pt idx="43">
                  <c:v>164.28317579812511</c:v>
                </c:pt>
                <c:pt idx="44">
                  <c:v>218.6976333857873</c:v>
                </c:pt>
                <c:pt idx="45">
                  <c:v>254.89185503907072</c:v>
                </c:pt>
                <c:pt idx="46">
                  <c:v>284.46917789277364</c:v>
                </c:pt>
                <c:pt idx="47">
                  <c:v>298.8734071814467</c:v>
                </c:pt>
                <c:pt idx="48">
                  <c:v>328.6080823090964</c:v>
                </c:pt>
                <c:pt idx="49">
                  <c:v>359.3038066510669</c:v>
                </c:pt>
                <c:pt idx="50">
                  <c:v>389.256051547586</c:v>
                </c:pt>
                <c:pt idx="51">
                  <c:v>417.5960376123717</c:v>
                </c:pt>
                <c:pt idx="52">
                  <c:v>451.2139239070063</c:v>
                </c:pt>
                <c:pt idx="53">
                  <c:v>489.30590787957004</c:v>
                </c:pt>
                <c:pt idx="54">
                  <c:v>537.167933139747</c:v>
                </c:pt>
                <c:pt idx="55">
                  <c:v>552.8919749829872</c:v>
                </c:pt>
                <c:pt idx="56">
                  <c:v>573.0272328671572</c:v>
                </c:pt>
                <c:pt idx="57">
                  <c:v>595.8477754744299</c:v>
                </c:pt>
                <c:pt idx="58">
                  <c:v>623.1391036880418</c:v>
                </c:pt>
                <c:pt idx="59">
                  <c:v>651.4051952834868</c:v>
                </c:pt>
                <c:pt idx="60">
                  <c:v>679.7678314772033</c:v>
                </c:pt>
                <c:pt idx="61">
                  <c:v>703.7743889862029</c:v>
                </c:pt>
                <c:pt idx="62">
                  <c:v>728.7436018861372</c:v>
                </c:pt>
                <c:pt idx="63">
                  <c:v>757.372083888823</c:v>
                </c:pt>
                <c:pt idx="64">
                  <c:v>789.6975444690279</c:v>
                </c:pt>
                <c:pt idx="65">
                  <c:v>819.4401680645167</c:v>
                </c:pt>
                <c:pt idx="66">
                  <c:v>854.7284404377913</c:v>
                </c:pt>
                <c:pt idx="67">
                  <c:v>876.5190731027888</c:v>
                </c:pt>
                <c:pt idx="68">
                  <c:v>905.6624851443698</c:v>
                </c:pt>
                <c:pt idx="69">
                  <c:v>943.1525840882387</c:v>
                </c:pt>
                <c:pt idx="70">
                  <c:v>969.7725429686263</c:v>
                </c:pt>
                <c:pt idx="71">
                  <c:v>991.8675717946915</c:v>
                </c:pt>
                <c:pt idx="72">
                  <c:v>1015.8703829429078</c:v>
                </c:pt>
                <c:pt idx="73">
                  <c:v>1041.7973923097256</c:v>
                </c:pt>
                <c:pt idx="74">
                  <c:v>1065.945172490513</c:v>
                </c:pt>
                <c:pt idx="75">
                  <c:v>1086.4329006084777</c:v>
                </c:pt>
                <c:pt idx="76">
                  <c:v>1110.711020171867</c:v>
                </c:pt>
                <c:pt idx="77">
                  <c:v>1134.122496118494</c:v>
                </c:pt>
                <c:pt idx="78">
                  <c:v>1163.2446940475338</c:v>
                </c:pt>
                <c:pt idx="79">
                  <c:v>1195.3030457167029</c:v>
                </c:pt>
                <c:pt idx="80">
                  <c:v>1216.1128312013825</c:v>
                </c:pt>
                <c:pt idx="81">
                  <c:v>1242.6736597062359</c:v>
                </c:pt>
                <c:pt idx="82">
                  <c:v>1274.0869529256797</c:v>
                </c:pt>
                <c:pt idx="83">
                  <c:v>1323.8291181991967</c:v>
                </c:pt>
                <c:pt idx="84">
                  <c:v>1349.774783189248</c:v>
                </c:pt>
                <c:pt idx="85">
                  <c:v>1353.6254893281102</c:v>
                </c:pt>
                <c:pt idx="86">
                  <c:v>1376.7673003005066</c:v>
                </c:pt>
                <c:pt idx="87">
                  <c:v>1399.0055513953098</c:v>
                </c:pt>
                <c:pt idx="88">
                  <c:v>1423.245303358217</c:v>
                </c:pt>
                <c:pt idx="89">
                  <c:v>1446.5822234740617</c:v>
                </c:pt>
                <c:pt idx="90">
                  <c:v>1473.8917817237716</c:v>
                </c:pt>
                <c:pt idx="91">
                  <c:v>1495.4124772715336</c:v>
                </c:pt>
                <c:pt idx="92">
                  <c:v>1536.6529642676978</c:v>
                </c:pt>
                <c:pt idx="93">
                  <c:v>1573.1543418282076</c:v>
                </c:pt>
                <c:pt idx="94">
                  <c:v>1601.876114390001</c:v>
                </c:pt>
                <c:pt idx="95">
                  <c:v>1648.6372025024184</c:v>
                </c:pt>
                <c:pt idx="96">
                  <c:v>1687.6398639276076</c:v>
                </c:pt>
                <c:pt idx="97">
                  <c:v>1727.8338042448217</c:v>
                </c:pt>
                <c:pt idx="98">
                  <c:v>1770.2478814995288</c:v>
                </c:pt>
                <c:pt idx="99">
                  <c:v>1809.8273101044178</c:v>
                </c:pt>
                <c:pt idx="100">
                  <c:v>1848.5741911634068</c:v>
                </c:pt>
                <c:pt idx="101">
                  <c:v>1884.4227676988594</c:v>
                </c:pt>
                <c:pt idx="102">
                  <c:v>1921.457758830013</c:v>
                </c:pt>
                <c:pt idx="103">
                  <c:v>1947.2740285727778</c:v>
                </c:pt>
                <c:pt idx="104">
                  <c:v>1975.246044822567</c:v>
                </c:pt>
                <c:pt idx="105">
                  <c:v>2008.5205410545504</c:v>
                </c:pt>
                <c:pt idx="106">
                  <c:v>2037.745503461028</c:v>
                </c:pt>
                <c:pt idx="107">
                  <c:v>2052.3966458026034</c:v>
                </c:pt>
                <c:pt idx="108">
                  <c:v>2068.123036869869</c:v>
                </c:pt>
                <c:pt idx="109">
                  <c:v>2068.123036869869</c:v>
                </c:pt>
                <c:pt idx="110">
                  <c:v>2072.3217761025317</c:v>
                </c:pt>
                <c:pt idx="111">
                  <c:v>2068.123036869869</c:v>
                </c:pt>
                <c:pt idx="112">
                  <c:v>2072.3217761025317</c:v>
                </c:pt>
                <c:pt idx="113">
                  <c:v>2084.930746937268</c:v>
                </c:pt>
                <c:pt idx="114">
                  <c:v>2084.930746937268</c:v>
                </c:pt>
                <c:pt idx="115">
                  <c:v>2073.371792715635</c:v>
                </c:pt>
                <c:pt idx="116">
                  <c:v>2060.780347845638</c:v>
                </c:pt>
                <c:pt idx="117">
                  <c:v>2054.491777926396</c:v>
                </c:pt>
                <c:pt idx="118">
                  <c:v>2039.8369418158463</c:v>
                </c:pt>
                <c:pt idx="119">
                  <c:v>2026.2519987079654</c:v>
                </c:pt>
                <c:pt idx="120">
                  <c:v>2012.689243747303</c:v>
                </c:pt>
                <c:pt idx="121">
                  <c:v>1989.7872334447138</c:v>
                </c:pt>
                <c:pt idx="122">
                  <c:v>1974.2083622045016</c:v>
                </c:pt>
                <c:pt idx="123">
                  <c:v>1971.0960921520773</c:v>
                </c:pt>
                <c:pt idx="124">
                  <c:v>1955.552214777923</c:v>
                </c:pt>
                <c:pt idx="125">
                  <c:v>1940.0373790928206</c:v>
                </c:pt>
                <c:pt idx="126">
                  <c:v>1912.183514548713</c:v>
                </c:pt>
                <c:pt idx="127">
                  <c:v>1884.4227676988594</c:v>
                </c:pt>
                <c:pt idx="128">
                  <c:v>1873.139387119002</c:v>
                </c:pt>
                <c:pt idx="129">
                  <c:v>1862.8950559217556</c:v>
                </c:pt>
                <c:pt idx="130">
                  <c:v>1848.5741911634068</c:v>
                </c:pt>
                <c:pt idx="131">
                  <c:v>1839.3809456617314</c:v>
                </c:pt>
                <c:pt idx="132">
                  <c:v>1829.1781511604427</c:v>
                </c:pt>
                <c:pt idx="133">
                  <c:v>1804.7424694159827</c:v>
                </c:pt>
                <c:pt idx="134">
                  <c:v>1798.644767758782</c:v>
                </c:pt>
                <c:pt idx="135">
                  <c:v>1774.2986389656776</c:v>
                </c:pt>
                <c:pt idx="136">
                  <c:v>1772.2730132321822</c:v>
                </c:pt>
                <c:pt idx="137">
                  <c:v>1755.0751154954232</c:v>
                </c:pt>
                <c:pt idx="138">
                  <c:v>1746.9942951207126</c:v>
                </c:pt>
                <c:pt idx="139">
                  <c:v>1730.856207233151</c:v>
                </c:pt>
                <c:pt idx="140">
                  <c:v>1701.6856234420884</c:v>
                </c:pt>
                <c:pt idx="141">
                  <c:v>1685.6352648588618</c:v>
                </c:pt>
                <c:pt idx="142">
                  <c:v>1681.627517886438</c:v>
                </c:pt>
                <c:pt idx="143">
                  <c:v>1658.6204342943079</c:v>
                </c:pt>
                <c:pt idx="144">
                  <c:v>1661.617745744421</c:v>
                </c:pt>
                <c:pt idx="145">
                  <c:v>1639.6625441909837</c:v>
                </c:pt>
                <c:pt idx="146">
                  <c:v>1615.7774340707647</c:v>
                </c:pt>
                <c:pt idx="147">
                  <c:v>1604.8530101386264</c:v>
                </c:pt>
                <c:pt idx="148">
                  <c:v>1581.0676720648262</c:v>
                </c:pt>
                <c:pt idx="149">
                  <c:v>1567.2242890604534</c:v>
                </c:pt>
                <c:pt idx="150">
                  <c:v>1551.4314872918349</c:v>
                </c:pt>
                <c:pt idx="151">
                  <c:v>1530.748911567599</c:v>
                </c:pt>
                <c:pt idx="152">
                  <c:v>1519.9357053740605</c:v>
                </c:pt>
                <c:pt idx="153">
                  <c:v>1500.3113325543727</c:v>
                </c:pt>
                <c:pt idx="154">
                  <c:v>1480.7332278529534</c:v>
                </c:pt>
                <c:pt idx="155">
                  <c:v>1460.2257758406809</c:v>
                </c:pt>
                <c:pt idx="156">
                  <c:v>1436.8505351589429</c:v>
                </c:pt>
                <c:pt idx="157">
                  <c:v>1430.0451328996623</c:v>
                </c:pt>
                <c:pt idx="158">
                  <c:v>1415.4808816356672</c:v>
                </c:pt>
                <c:pt idx="159">
                  <c:v>1393.198524476296</c:v>
                </c:pt>
                <c:pt idx="160">
                  <c:v>1391.263750909602</c:v>
                </c:pt>
                <c:pt idx="161">
                  <c:v>1376.7673003005066</c:v>
                </c:pt>
                <c:pt idx="162">
                  <c:v>1370.010940859972</c:v>
                </c:pt>
                <c:pt idx="163">
                  <c:v>1356.514691217063</c:v>
                </c:pt>
                <c:pt idx="164">
                  <c:v>1337.2723060943185</c:v>
                </c:pt>
                <c:pt idx="165">
                  <c:v>1324.788624505958</c:v>
                </c:pt>
                <c:pt idx="166">
                  <c:v>1305.6195319274611</c:v>
                </c:pt>
                <c:pt idx="167">
                  <c:v>1275.9946135715672</c:v>
                </c:pt>
                <c:pt idx="168">
                  <c:v>1252.1802966213227</c:v>
                </c:pt>
                <c:pt idx="169">
                  <c:v>1236.9748972604289</c:v>
                </c:pt>
                <c:pt idx="170">
                  <c:v>1211.3787531679372</c:v>
                </c:pt>
                <c:pt idx="171">
                  <c:v>1197.1926909300582</c:v>
                </c:pt>
                <c:pt idx="172">
                  <c:v>1170.7767086430008</c:v>
                </c:pt>
                <c:pt idx="173">
                  <c:v>1152.8993164560093</c:v>
                </c:pt>
                <c:pt idx="174">
                  <c:v>1130.3722216372907</c:v>
                </c:pt>
                <c:pt idx="175">
                  <c:v>1106.0366351006746</c:v>
                </c:pt>
                <c:pt idx="176">
                  <c:v>1083.6361412453089</c:v>
                </c:pt>
                <c:pt idx="177">
                  <c:v>1072.4585137329668</c:v>
                </c:pt>
                <c:pt idx="178">
                  <c:v>1046.4357458566037</c:v>
                </c:pt>
                <c:pt idx="179">
                  <c:v>1040.8700324217793</c:v>
                </c:pt>
                <c:pt idx="180">
                  <c:v>1033.45487929022</c:v>
                </c:pt>
                <c:pt idx="181">
                  <c:v>995.5557990717034</c:v>
                </c:pt>
                <c:pt idx="182">
                  <c:v>992.7894750498524</c:v>
                </c:pt>
                <c:pt idx="183">
                  <c:v>976.2108556836038</c:v>
                </c:pt>
                <c:pt idx="184">
                  <c:v>972.5312086251997</c:v>
                </c:pt>
                <c:pt idx="185">
                  <c:v>955.0751174842098</c:v>
                </c:pt>
                <c:pt idx="186">
                  <c:v>933.0776396453512</c:v>
                </c:pt>
                <c:pt idx="187">
                  <c:v>916.6176881387871</c:v>
                </c:pt>
                <c:pt idx="188">
                  <c:v>899.2786181569932</c:v>
                </c:pt>
                <c:pt idx="189">
                  <c:v>876.5190731027888</c:v>
                </c:pt>
                <c:pt idx="190">
                  <c:v>840.2330547484905</c:v>
                </c:pt>
                <c:pt idx="191">
                  <c:v>822.1493329009527</c:v>
                </c:pt>
                <c:pt idx="192">
                  <c:v>797.7986098185354</c:v>
                </c:pt>
                <c:pt idx="193">
                  <c:v>793.2970422971453</c:v>
                </c:pt>
                <c:pt idx="194">
                  <c:v>768.1332616995467</c:v>
                </c:pt>
                <c:pt idx="195">
                  <c:v>751.9967200407075</c:v>
                </c:pt>
                <c:pt idx="196">
                  <c:v>726.0647350418176</c:v>
                </c:pt>
                <c:pt idx="197">
                  <c:v>719.8174044943685</c:v>
                </c:pt>
                <c:pt idx="198">
                  <c:v>711.7920224054192</c:v>
                </c:pt>
                <c:pt idx="199">
                  <c:v>702.884018491698</c:v>
                </c:pt>
                <c:pt idx="200">
                  <c:v>683.3199821786859</c:v>
                </c:pt>
                <c:pt idx="201">
                  <c:v>668.2338244691114</c:v>
                </c:pt>
                <c:pt idx="202">
                  <c:v>658.4867775412768</c:v>
                </c:pt>
                <c:pt idx="203">
                  <c:v>638.1434840005027</c:v>
                </c:pt>
                <c:pt idx="204">
                  <c:v>624.9029183851437</c:v>
                </c:pt>
                <c:pt idx="205">
                  <c:v>616.0875889741628</c:v>
                </c:pt>
                <c:pt idx="206">
                  <c:v>602.0024980894216</c:v>
                </c:pt>
                <c:pt idx="207">
                  <c:v>586.1852756967448</c:v>
                </c:pt>
                <c:pt idx="208">
                  <c:v>557.2650536208771</c:v>
                </c:pt>
                <c:pt idx="209">
                  <c:v>562.5157897327608</c:v>
                </c:pt>
                <c:pt idx="210">
                  <c:v>559.0149301136696</c:v>
                </c:pt>
                <c:pt idx="211">
                  <c:v>550.2692328029259</c:v>
                </c:pt>
                <c:pt idx="212">
                  <c:v>557.2650536208771</c:v>
                </c:pt>
                <c:pt idx="213">
                  <c:v>540.6595924631288</c:v>
                </c:pt>
                <c:pt idx="214">
                  <c:v>520.6025717111412</c:v>
                </c:pt>
                <c:pt idx="215">
                  <c:v>503.2009761142269</c:v>
                </c:pt>
                <c:pt idx="216">
                  <c:v>497.9876004517717</c:v>
                </c:pt>
                <c:pt idx="217">
                  <c:v>490.1736688028829</c:v>
                </c:pt>
                <c:pt idx="218">
                  <c:v>458.9912635755687</c:v>
                </c:pt>
                <c:pt idx="219">
                  <c:v>444.30684285957057</c:v>
                </c:pt>
                <c:pt idx="220">
                  <c:v>413.29587834524347</c:v>
                </c:pt>
                <c:pt idx="221">
                  <c:v>388.3987721270213</c:v>
                </c:pt>
                <c:pt idx="222">
                  <c:v>387.54158120072736</c:v>
                </c:pt>
                <c:pt idx="223">
                  <c:v>379.8308420940117</c:v>
                </c:pt>
                <c:pt idx="224">
                  <c:v>363.57608992566355</c:v>
                </c:pt>
                <c:pt idx="225">
                  <c:v>349.9125133845002</c:v>
                </c:pt>
                <c:pt idx="226">
                  <c:v>340.53182913552774</c:v>
                </c:pt>
                <c:pt idx="227">
                  <c:v>337.1232968823125</c:v>
                </c:pt>
                <c:pt idx="228">
                  <c:v>320.1015906443943</c:v>
                </c:pt>
                <c:pt idx="229">
                  <c:v>312.45319147626634</c:v>
                </c:pt>
                <c:pt idx="230">
                  <c:v>299.7214933978417</c:v>
                </c:pt>
                <c:pt idx="231">
                  <c:v>287.856161134011</c:v>
                </c:pt>
                <c:pt idx="232">
                  <c:v>282.7762041823868</c:v>
                </c:pt>
                <c:pt idx="233">
                  <c:v>271.7802802503932</c:v>
                </c:pt>
                <c:pt idx="234">
                  <c:v>241.4058014702423</c:v>
                </c:pt>
                <c:pt idx="235">
                  <c:v>211.98119558966994</c:v>
                </c:pt>
                <c:pt idx="236">
                  <c:v>175.9731212382356</c:v>
                </c:pt>
                <c:pt idx="237">
                  <c:v>135.9616337693942</c:v>
                </c:pt>
                <c:pt idx="238">
                  <c:v>102.76536984147758</c:v>
                </c:pt>
                <c:pt idx="239">
                  <c:v>63.92858098928241</c:v>
                </c:pt>
                <c:pt idx="240">
                  <c:v>57.33611560159859</c:v>
                </c:pt>
                <c:pt idx="241">
                  <c:v>66.40210545462118</c:v>
                </c:pt>
                <c:pt idx="242">
                  <c:v>106.07903078470056</c:v>
                </c:pt>
                <c:pt idx="243">
                  <c:v>154.27630401561964</c:v>
                </c:pt>
                <c:pt idx="244">
                  <c:v>213.65979581814912</c:v>
                </c:pt>
                <c:pt idx="245">
                  <c:v>268.3998463006555</c:v>
                </c:pt>
                <c:pt idx="246">
                  <c:v>319.251420550075</c:v>
                </c:pt>
                <c:pt idx="247">
                  <c:v>359.3038066510669</c:v>
                </c:pt>
                <c:pt idx="248">
                  <c:v>378.97453510663814</c:v>
                </c:pt>
                <c:pt idx="249">
                  <c:v>406.4202519393262</c:v>
                </c:pt>
                <c:pt idx="250">
                  <c:v>442.58096991027475</c:v>
                </c:pt>
                <c:pt idx="251">
                  <c:v>466.7758941973498</c:v>
                </c:pt>
                <c:pt idx="252">
                  <c:v>488.43823762758865</c:v>
                </c:pt>
                <c:pt idx="253">
                  <c:v>505.80889185485324</c:v>
                </c:pt>
                <c:pt idx="254">
                  <c:v>543.2793007856947</c:v>
                </c:pt>
                <c:pt idx="255">
                  <c:v>562.5157897327608</c:v>
                </c:pt>
                <c:pt idx="256">
                  <c:v>589.6976112383281</c:v>
                </c:pt>
                <c:pt idx="257">
                  <c:v>623.1391036880418</c:v>
                </c:pt>
                <c:pt idx="258">
                  <c:v>655.830476431446</c:v>
                </c:pt>
                <c:pt idx="259">
                  <c:v>664.688119882954</c:v>
                </c:pt>
                <c:pt idx="260">
                  <c:v>679.7678314772033</c:v>
                </c:pt>
                <c:pt idx="261">
                  <c:v>668.2338244691114</c:v>
                </c:pt>
                <c:pt idx="262">
                  <c:v>688.6510589014463</c:v>
                </c:pt>
                <c:pt idx="263">
                  <c:v>686.8736530208812</c:v>
                </c:pt>
                <c:pt idx="264">
                  <c:v>682.431802040931</c:v>
                </c:pt>
                <c:pt idx="265">
                  <c:v>692.2070123958197</c:v>
                </c:pt>
                <c:pt idx="266">
                  <c:v>684.2082573252253</c:v>
                </c:pt>
                <c:pt idx="267">
                  <c:v>700.213479671459</c:v>
                </c:pt>
                <c:pt idx="268">
                  <c:v>703.7743889862029</c:v>
                </c:pt>
                <c:pt idx="269">
                  <c:v>658.4867775412768</c:v>
                </c:pt>
                <c:pt idx="270">
                  <c:v>661.1439286312091</c:v>
                </c:pt>
                <c:pt idx="271">
                  <c:v>655.830476431446</c:v>
                </c:pt>
                <c:pt idx="272">
                  <c:v>640.7941324435919</c:v>
                </c:pt>
                <c:pt idx="273">
                  <c:v>644.3296470302043</c:v>
                </c:pt>
                <c:pt idx="274">
                  <c:v>639.0269394742397</c:v>
                </c:pt>
                <c:pt idx="275">
                  <c:v>646.0979689679111</c:v>
                </c:pt>
                <c:pt idx="276">
                  <c:v>692.2070123958197</c:v>
                </c:pt>
                <c:pt idx="277">
                  <c:v>693.0962387493623</c:v>
                </c:pt>
                <c:pt idx="278">
                  <c:v>677.9923257729222</c:v>
                </c:pt>
                <c:pt idx="279">
                  <c:v>679.7678314772033</c:v>
                </c:pt>
                <c:pt idx="280">
                  <c:v>667.3472563767948</c:v>
                </c:pt>
                <c:pt idx="281">
                  <c:v>679.7678314772033</c:v>
                </c:pt>
                <c:pt idx="282">
                  <c:v>684.2082573252253</c:v>
                </c:pt>
                <c:pt idx="283">
                  <c:v>675.3297788179582</c:v>
                </c:pt>
                <c:pt idx="284">
                  <c:v>673.5552216790622</c:v>
                </c:pt>
                <c:pt idx="285">
                  <c:v>694.8749771751252</c:v>
                </c:pt>
                <c:pt idx="286">
                  <c:v>682.431802040931</c:v>
                </c:pt>
                <c:pt idx="287">
                  <c:v>664.688119882954</c:v>
                </c:pt>
                <c:pt idx="288">
                  <c:v>667.3472563767948</c:v>
                </c:pt>
                <c:pt idx="289">
                  <c:v>664.688119882954</c:v>
                </c:pt>
                <c:pt idx="290">
                  <c:v>668.2338244691114</c:v>
                </c:pt>
                <c:pt idx="291">
                  <c:v>676.2171996164598</c:v>
                </c:pt>
                <c:pt idx="292">
                  <c:v>688.6510589014463</c:v>
                </c:pt>
                <c:pt idx="293">
                  <c:v>667.3472563767948</c:v>
                </c:pt>
                <c:pt idx="294">
                  <c:v>662.9158351710234</c:v>
                </c:pt>
                <c:pt idx="295">
                  <c:v>660.2581171254194</c:v>
                </c:pt>
                <c:pt idx="296">
                  <c:v>660.2581171254194</c:v>
                </c:pt>
                <c:pt idx="297">
                  <c:v>673.5552216790622</c:v>
                </c:pt>
                <c:pt idx="298">
                  <c:v>672.6680852981494</c:v>
                </c:pt>
                <c:pt idx="299">
                  <c:v>675.3297788179582</c:v>
                </c:pt>
                <c:pt idx="300">
                  <c:v>666.4607829284639</c:v>
                </c:pt>
                <c:pt idx="301">
                  <c:v>669.1204872256299</c:v>
                </c:pt>
                <c:pt idx="302">
                  <c:v>655.830476431446</c:v>
                </c:pt>
                <c:pt idx="303">
                  <c:v>655.830476431446</c:v>
                </c:pt>
                <c:pt idx="304">
                  <c:v>666.4607829284639</c:v>
                </c:pt>
                <c:pt idx="305">
                  <c:v>684.2082573252253</c:v>
                </c:pt>
                <c:pt idx="306">
                  <c:v>655.830476431446</c:v>
                </c:pt>
                <c:pt idx="307">
                  <c:v>645.213760928659</c:v>
                </c:pt>
                <c:pt idx="308">
                  <c:v>653.175024758104</c:v>
                </c:pt>
                <c:pt idx="309">
                  <c:v>656.7158157260567</c:v>
                </c:pt>
                <c:pt idx="310">
                  <c:v>639.9104889486007</c:v>
                </c:pt>
                <c:pt idx="311">
                  <c:v>646.0979689679111</c:v>
                </c:pt>
                <c:pt idx="312">
                  <c:v>646.0979689679111</c:v>
                </c:pt>
                <c:pt idx="313">
                  <c:v>624.0209642058408</c:v>
                </c:pt>
                <c:pt idx="314">
                  <c:v>604.6416334503231</c:v>
                </c:pt>
                <c:pt idx="315">
                  <c:v>593.2114330267345</c:v>
                </c:pt>
                <c:pt idx="316">
                  <c:v>567.769848079276</c:v>
                </c:pt>
                <c:pt idx="317">
                  <c:v>555.515545798668</c:v>
                </c:pt>
                <c:pt idx="318">
                  <c:v>549.3951694603638</c:v>
                </c:pt>
                <c:pt idx="319">
                  <c:v>553.766406491734</c:v>
                </c:pt>
                <c:pt idx="320">
                  <c:v>519.731625308683</c:v>
                </c:pt>
                <c:pt idx="321">
                  <c:v>493.6456195886012</c:v>
                </c:pt>
                <c:pt idx="322">
                  <c:v>485.8357707102129</c:v>
                </c:pt>
                <c:pt idx="323">
                  <c:v>475.43405153846334</c:v>
                </c:pt>
                <c:pt idx="324">
                  <c:v>455.5337688615764</c:v>
                </c:pt>
                <c:pt idx="325">
                  <c:v>429.6483437337387</c:v>
                </c:pt>
                <c:pt idx="326">
                  <c:v>409.8573535196632</c:v>
                </c:pt>
                <c:pt idx="327">
                  <c:v>413.29587834524347</c:v>
                </c:pt>
                <c:pt idx="328">
                  <c:v>405.5611987882671</c:v>
                </c:pt>
                <c:pt idx="329">
                  <c:v>404.70223449803257</c:v>
                </c:pt>
                <c:pt idx="330">
                  <c:v>393.5437767042967</c:v>
                </c:pt>
                <c:pt idx="331">
                  <c:v>390.9708759446393</c:v>
                </c:pt>
                <c:pt idx="332">
                  <c:v>379.8308420940117</c:v>
                </c:pt>
                <c:pt idx="333">
                  <c:v>368.70573295878245</c:v>
                </c:pt>
                <c:pt idx="334">
                  <c:v>366.99549983902074</c:v>
                </c:pt>
                <c:pt idx="335">
                  <c:v>372.982857397657</c:v>
                </c:pt>
                <c:pt idx="336">
                  <c:v>368.70573295878245</c:v>
                </c:pt>
                <c:pt idx="337">
                  <c:v>369.5609816228958</c:v>
                </c:pt>
                <c:pt idx="338">
                  <c:v>361.0124562053412</c:v>
                </c:pt>
                <c:pt idx="339">
                  <c:v>337.975298788583</c:v>
                </c:pt>
                <c:pt idx="340">
                  <c:v>337.975298788583</c:v>
                </c:pt>
                <c:pt idx="341">
                  <c:v>332.86459811417853</c:v>
                </c:pt>
                <c:pt idx="342">
                  <c:v>313.302665807674</c:v>
                </c:pt>
                <c:pt idx="343">
                  <c:v>300.56966623850434</c:v>
                </c:pt>
                <c:pt idx="344">
                  <c:v>293.78670800228673</c:v>
                </c:pt>
                <c:pt idx="345">
                  <c:v>276.0077587928345</c:v>
                </c:pt>
                <c:pt idx="346">
                  <c:v>230.46448716576538</c:v>
                </c:pt>
                <c:pt idx="347">
                  <c:v>177.6444576510076</c:v>
                </c:pt>
                <c:pt idx="348">
                  <c:v>118.51704942463529</c:v>
                </c:pt>
                <c:pt idx="349">
                  <c:v>75.4780040859316</c:v>
                </c:pt>
                <c:pt idx="350">
                  <c:v>59.80767683539342</c:v>
                </c:pt>
                <c:pt idx="351">
                  <c:v>85.39031081296406</c:v>
                </c:pt>
                <c:pt idx="352">
                  <c:v>125.15828491803751</c:v>
                </c:pt>
                <c:pt idx="353">
                  <c:v>164.28317579812511</c:v>
                </c:pt>
                <c:pt idx="354">
                  <c:v>211.14202270337267</c:v>
                </c:pt>
                <c:pt idx="355">
                  <c:v>231.30561509606775</c:v>
                </c:pt>
                <c:pt idx="356">
                  <c:v>258.26679340922556</c:v>
                </c:pt>
                <c:pt idx="357">
                  <c:v>281.08357555780805</c:v>
                </c:pt>
                <c:pt idx="358">
                  <c:v>303.9632241978501</c:v>
                </c:pt>
                <c:pt idx="359">
                  <c:v>320.9518477892229</c:v>
                </c:pt>
                <c:pt idx="360">
                  <c:v>341.3841808537178</c:v>
                </c:pt>
                <c:pt idx="361">
                  <c:v>368.70573295878245</c:v>
                </c:pt>
                <c:pt idx="362">
                  <c:v>375.55018991145965</c:v>
                </c:pt>
                <c:pt idx="363">
                  <c:v>397.8337169613059</c:v>
                </c:pt>
                <c:pt idx="364">
                  <c:v>408.13862489748016</c:v>
                </c:pt>
                <c:pt idx="365">
                  <c:v>423.62000409247946</c:v>
                </c:pt>
                <c:pt idx="366">
                  <c:v>442.58096991027475</c:v>
                </c:pt>
                <c:pt idx="367">
                  <c:v>469.37239364692107</c:v>
                </c:pt>
                <c:pt idx="368">
                  <c:v>489.30590787957004</c:v>
                </c:pt>
                <c:pt idx="369">
                  <c:v>510.1572389924636</c:v>
                </c:pt>
                <c:pt idx="370">
                  <c:v>514.5078643261751</c:v>
                </c:pt>
                <c:pt idx="371">
                  <c:v>538.0407103384828</c:v>
                </c:pt>
                <c:pt idx="372">
                  <c:v>547.6473187352142</c:v>
                </c:pt>
                <c:pt idx="373">
                  <c:v>571.2744014065966</c:v>
                </c:pt>
                <c:pt idx="374">
                  <c:v>593.2114330267345</c:v>
                </c:pt>
                <c:pt idx="375">
                  <c:v>607.2816078394771</c:v>
                </c:pt>
                <c:pt idx="376">
                  <c:v>632.8447240517035</c:v>
                </c:pt>
                <c:pt idx="377">
                  <c:v>639.9104889486007</c:v>
                </c:pt>
                <c:pt idx="378">
                  <c:v>658.4867775412768</c:v>
                </c:pt>
                <c:pt idx="379">
                  <c:v>677.1047152613544</c:v>
                </c:pt>
                <c:pt idx="380">
                  <c:v>689.5399045278318</c:v>
                </c:pt>
                <c:pt idx="381">
                  <c:v>723.3867321251614</c:v>
                </c:pt>
                <c:pt idx="382">
                  <c:v>740.3620216556542</c:v>
                </c:pt>
                <c:pt idx="383">
                  <c:v>760.0610712310888</c:v>
                </c:pt>
                <c:pt idx="384">
                  <c:v>776.2133067018854</c:v>
                </c:pt>
                <c:pt idx="385">
                  <c:v>794.197160598806</c:v>
                </c:pt>
                <c:pt idx="386">
                  <c:v>810.4159967637654</c:v>
                </c:pt>
                <c:pt idx="387">
                  <c:v>841.1382754278709</c:v>
                </c:pt>
                <c:pt idx="388">
                  <c:v>850.195913704151</c:v>
                </c:pt>
                <c:pt idx="389">
                  <c:v>873.7921148590483</c:v>
                </c:pt>
                <c:pt idx="390">
                  <c:v>894.7217160451394</c:v>
                </c:pt>
                <c:pt idx="391">
                  <c:v>905.6624851443698</c:v>
                </c:pt>
                <c:pt idx="392">
                  <c:v>917.5312744459568</c:v>
                </c:pt>
                <c:pt idx="393">
                  <c:v>925.7580773675345</c:v>
                </c:pt>
                <c:pt idx="394">
                  <c:v>944.9857061769433</c:v>
                </c:pt>
                <c:pt idx="395">
                  <c:v>952.3222438855003</c:v>
                </c:pt>
                <c:pt idx="396">
                  <c:v>971.6115515737351</c:v>
                </c:pt>
                <c:pt idx="397">
                  <c:v>999.2456652149101</c:v>
                </c:pt>
                <c:pt idx="398">
                  <c:v>1013.0972843001312</c:v>
                </c:pt>
                <c:pt idx="399">
                  <c:v>1032.528450548827</c:v>
                </c:pt>
                <c:pt idx="400">
                  <c:v>1042.7248557739554</c:v>
                </c:pt>
                <c:pt idx="401">
                  <c:v>1056.6492526445522</c:v>
                </c:pt>
                <c:pt idx="402">
                  <c:v>1070.597037722975</c:v>
                </c:pt>
                <c:pt idx="403">
                  <c:v>1088.2979302903168</c:v>
                </c:pt>
                <c:pt idx="404">
                  <c:v>1101.364879811712</c:v>
                </c:pt>
                <c:pt idx="405">
                  <c:v>1128.4977193500713</c:v>
                </c:pt>
                <c:pt idx="406">
                  <c:v>1145.383492596593</c:v>
                </c:pt>
                <c:pt idx="407">
                  <c:v>1179.2583992762065</c:v>
                </c:pt>
                <c:pt idx="408">
                  <c:v>1173.6029763817564</c:v>
                </c:pt>
                <c:pt idx="409">
                  <c:v>1185.8612643813522</c:v>
                </c:pt>
                <c:pt idx="410">
                  <c:v>1201.9186861016733</c:v>
                </c:pt>
                <c:pt idx="411">
                  <c:v>1205.7014197693366</c:v>
                </c:pt>
                <c:pt idx="412">
                  <c:v>1232.22891422465</c:v>
                </c:pt>
                <c:pt idx="413">
                  <c:v>1244.5741166077323</c:v>
                </c:pt>
                <c:pt idx="414">
                  <c:v>1253.1315591801567</c:v>
                </c:pt>
                <c:pt idx="415">
                  <c:v>1270.272945867162</c:v>
                </c:pt>
                <c:pt idx="416">
                  <c:v>1274.0869529256797</c:v>
                </c:pt>
                <c:pt idx="417">
                  <c:v>1305.6195319274611</c:v>
                </c:pt>
                <c:pt idx="418">
                  <c:v>1318.0744074464696</c:v>
                </c:pt>
                <c:pt idx="419">
                  <c:v>1332.4686688661636</c:v>
                </c:pt>
                <c:pt idx="420">
                  <c:v>1348.8123855974231</c:v>
                </c:pt>
                <c:pt idx="421">
                  <c:v>1357.4779819438636</c:v>
                </c:pt>
                <c:pt idx="422">
                  <c:v>1379.6645665789674</c:v>
                </c:pt>
                <c:pt idx="423">
                  <c:v>1393.198524476296</c:v>
                </c:pt>
                <c:pt idx="424">
                  <c:v>1412.5710941743987</c:v>
                </c:pt>
                <c:pt idx="425">
                  <c:v>1423.245303358217</c:v>
                </c:pt>
                <c:pt idx="426">
                  <c:v>1436.8505351589429</c:v>
                </c:pt>
                <c:pt idx="427">
                  <c:v>1447.5560198693893</c:v>
                </c:pt>
                <c:pt idx="428">
                  <c:v>1465.1039108189466</c:v>
                </c:pt>
                <c:pt idx="429">
                  <c:v>1477.8004892987346</c:v>
                </c:pt>
                <c:pt idx="430">
                  <c:v>1516.9890912586407</c:v>
                </c:pt>
                <c:pt idx="431">
                  <c:v>1529.7653107690467</c:v>
                </c:pt>
                <c:pt idx="432">
                  <c:v>1555.3768728069085</c:v>
                </c:pt>
                <c:pt idx="433">
                  <c:v>1565.2485454967255</c:v>
                </c:pt>
                <c:pt idx="434">
                  <c:v>1579.08863241676</c:v>
                </c:pt>
                <c:pt idx="435">
                  <c:v>1599.8921099432864</c:v>
                </c:pt>
                <c:pt idx="436">
                  <c:v>1612.7966201353906</c:v>
                </c:pt>
                <c:pt idx="437">
                  <c:v>1635.6769184784512</c:v>
                </c:pt>
                <c:pt idx="438">
                  <c:v>1648.6372025024184</c:v>
                </c:pt>
                <c:pt idx="439">
                  <c:v>1662.6170900270427</c:v>
                </c:pt>
                <c:pt idx="440">
                  <c:v>1685.6352648588618</c:v>
                </c:pt>
                <c:pt idx="441">
                  <c:v>1705.7030651305295</c:v>
                </c:pt>
                <c:pt idx="442">
                  <c:v>1735.895991430867</c:v>
                </c:pt>
                <c:pt idx="443">
                  <c:v>1750.0236813104025</c:v>
                </c:pt>
                <c:pt idx="444">
                  <c:v>1768.223243526828</c:v>
                </c:pt>
                <c:pt idx="445">
                  <c:v>1782.406086732071</c:v>
                </c:pt>
                <c:pt idx="446">
                  <c:v>1802.7094046426387</c:v>
                </c:pt>
                <c:pt idx="447">
                  <c:v>1816.951322062304</c:v>
                </c:pt>
                <c:pt idx="448">
                  <c:v>1836.3187908324298</c:v>
                </c:pt>
                <c:pt idx="449">
                  <c:v>1848.5741911634068</c:v>
                </c:pt>
                <c:pt idx="450">
                  <c:v>1870.0647605391491</c:v>
                </c:pt>
                <c:pt idx="451">
                  <c:v>1892.63850328735</c:v>
                </c:pt>
                <c:pt idx="452">
                  <c:v>1904.9773676613936</c:v>
                </c:pt>
                <c:pt idx="453">
                  <c:v>1922.488870085218</c:v>
                </c:pt>
                <c:pt idx="454">
                  <c:v>1926.6145959259647</c:v>
                </c:pt>
                <c:pt idx="455">
                  <c:v>1939.0040866505942</c:v>
                </c:pt>
                <c:pt idx="456">
                  <c:v>1953.4818944261333</c:v>
                </c:pt>
                <c:pt idx="457">
                  <c:v>1966.9482124109932</c:v>
                </c:pt>
                <c:pt idx="458">
                  <c:v>1991.8666263043683</c:v>
                </c:pt>
                <c:pt idx="459">
                  <c:v>1994.9866922340661</c:v>
                </c:pt>
                <c:pt idx="460">
                  <c:v>2011.6468718625242</c:v>
                </c:pt>
                <c:pt idx="461">
                  <c:v>2027.296205662211</c:v>
                </c:pt>
                <c:pt idx="462">
                  <c:v>2048.2079667281773</c:v>
                </c:pt>
                <c:pt idx="463">
                  <c:v>2052.3966458026034</c:v>
                </c:pt>
                <c:pt idx="464">
                  <c:v>2059.7319220864565</c:v>
                </c:pt>
                <c:pt idx="465">
                  <c:v>2080.725628984411</c:v>
                </c:pt>
                <c:pt idx="466">
                  <c:v>2083.8792677943734</c:v>
                </c:pt>
                <c:pt idx="467">
                  <c:v>2101.7725458567584</c:v>
                </c:pt>
                <c:pt idx="468">
                  <c:v>2118.64857218521</c:v>
                </c:pt>
                <c:pt idx="469">
                  <c:v>2135.5589653259804</c:v>
                </c:pt>
                <c:pt idx="470">
                  <c:v>2148.264397743059</c:v>
                </c:pt>
                <c:pt idx="471">
                  <c:v>2157.806245780851</c:v>
                </c:pt>
                <c:pt idx="472">
                  <c:v>2170.5457893710823</c:v>
                </c:pt>
                <c:pt idx="473">
                  <c:v>2175.859706267297</c:v>
                </c:pt>
                <c:pt idx="474">
                  <c:v>2197.1494444271666</c:v>
                </c:pt>
                <c:pt idx="475">
                  <c:v>2209.9495364250915</c:v>
                </c:pt>
                <c:pt idx="476">
                  <c:v>2227.047075820738</c:v>
                </c:pt>
                <c:pt idx="477">
                  <c:v>2239.8933721939466</c:v>
                </c:pt>
                <c:pt idx="478">
                  <c:v>2252.759572712868</c:v>
                </c:pt>
                <c:pt idx="479">
                  <c:v>2264.5711278493814</c:v>
                </c:pt>
                <c:pt idx="480">
                  <c:v>2279.628355771141</c:v>
                </c:pt>
                <c:pt idx="481">
                  <c:v>2287.167220628541</c:v>
                </c:pt>
                <c:pt idx="482">
                  <c:v>2306.5843594327175</c:v>
                </c:pt>
                <c:pt idx="483">
                  <c:v>2320.6361392926096</c:v>
                </c:pt>
                <c:pt idx="484">
                  <c:v>2344.470377913048</c:v>
                </c:pt>
                <c:pt idx="485">
                  <c:v>2348.8112352484018</c:v>
                </c:pt>
                <c:pt idx="486">
                  <c:v>2372.7265969440646</c:v>
                </c:pt>
                <c:pt idx="487">
                  <c:v>2375.9931256387613</c:v>
                </c:pt>
                <c:pt idx="488">
                  <c:v>2362.9347135249795</c:v>
                </c:pt>
                <c:pt idx="489">
                  <c:v>2382.530040424438</c:v>
                </c:pt>
                <c:pt idx="490">
                  <c:v>2372.7265969440646</c:v>
                </c:pt>
                <c:pt idx="491">
                  <c:v>2356.4132000506106</c:v>
                </c:pt>
                <c:pt idx="492">
                  <c:v>2367.2852362885737</c:v>
                </c:pt>
                <c:pt idx="493">
                  <c:v>2368.373223210627</c:v>
                </c:pt>
                <c:pt idx="494">
                  <c:v>2368.373223210627</c:v>
                </c:pt>
                <c:pt idx="495">
                  <c:v>2392.3450712934246</c:v>
                </c:pt>
                <c:pt idx="496">
                  <c:v>2399.987012777756</c:v>
                </c:pt>
                <c:pt idx="497">
                  <c:v>2385.800428540855</c:v>
                </c:pt>
                <c:pt idx="498">
                  <c:v>2375.9931256387613</c:v>
                </c:pt>
                <c:pt idx="499">
                  <c:v>2380.3504970131926</c:v>
                </c:pt>
                <c:pt idx="500">
                  <c:v>2370.549624793541</c:v>
                </c:pt>
                <c:pt idx="501">
                  <c:v>2393.4363467401026</c:v>
                </c:pt>
                <c:pt idx="502">
                  <c:v>2375.9931256387613</c:v>
                </c:pt>
                <c:pt idx="503">
                  <c:v>2368.373223210627</c:v>
                </c:pt>
                <c:pt idx="504">
                  <c:v>2375.9931256387613</c:v>
                </c:pt>
                <c:pt idx="505">
                  <c:v>2382.530040424438</c:v>
                </c:pt>
                <c:pt idx="506">
                  <c:v>2372.7265969440646</c:v>
                </c:pt>
                <c:pt idx="507">
                  <c:v>2401.0792930292514</c:v>
                </c:pt>
                <c:pt idx="508">
                  <c:v>2416.386321709916</c:v>
                </c:pt>
                <c:pt idx="509">
                  <c:v>2406.5428504624438</c:v>
                </c:pt>
                <c:pt idx="510">
                  <c:v>2393.4363467401026</c:v>
                </c:pt>
                <c:pt idx="511">
                  <c:v>2383.62002669241</c:v>
                </c:pt>
                <c:pt idx="512">
                  <c:v>2375.9931256387613</c:v>
                </c:pt>
                <c:pt idx="513">
                  <c:v>2370.549624793541</c:v>
                </c:pt>
                <c:pt idx="514">
                  <c:v>2370.549624793541</c:v>
                </c:pt>
                <c:pt idx="515">
                  <c:v>2365.109689996508</c:v>
                </c:pt>
                <c:pt idx="516">
                  <c:v>2371.638039529155</c:v>
                </c:pt>
                <c:pt idx="517">
                  <c:v>2369.4613526998255</c:v>
                </c:pt>
                <c:pt idx="518">
                  <c:v>2358.5864688500965</c:v>
                </c:pt>
                <c:pt idx="519">
                  <c:v>2361.8474388786517</c:v>
                </c:pt>
                <c:pt idx="520">
                  <c:v>2364.022130551833</c:v>
                </c:pt>
                <c:pt idx="521">
                  <c:v>2364.022130551833</c:v>
                </c:pt>
                <c:pt idx="522">
                  <c:v>2367.2852362885737</c:v>
                </c:pt>
                <c:pt idx="523">
                  <c:v>2366.197391896313</c:v>
                </c:pt>
                <c:pt idx="524">
                  <c:v>2355.326778905066</c:v>
                </c:pt>
                <c:pt idx="525">
                  <c:v>2360.7603065755698</c:v>
                </c:pt>
                <c:pt idx="526">
                  <c:v>2370.549624793541</c:v>
                </c:pt>
                <c:pt idx="527">
                  <c:v>2378.1715255179893</c:v>
                </c:pt>
                <c:pt idx="528">
                  <c:v>2379.2609397948468</c:v>
                </c:pt>
                <c:pt idx="529">
                  <c:v>2390.1629505403507</c:v>
                </c:pt>
                <c:pt idx="530">
                  <c:v>2348.8112352484018</c:v>
                </c:pt>
                <c:pt idx="531">
                  <c:v>2354.240499879395</c:v>
                </c:pt>
                <c:pt idx="532">
                  <c:v>2361.8474388786517</c:v>
                </c:pt>
                <c:pt idx="533">
                  <c:v>2375.9931256387613</c:v>
                </c:pt>
                <c:pt idx="534">
                  <c:v>2390.1629505403507</c:v>
                </c:pt>
                <c:pt idx="535">
                  <c:v>2383.62002669241</c:v>
                </c:pt>
                <c:pt idx="536">
                  <c:v>2380.3504970131926</c:v>
                </c:pt>
                <c:pt idx="537">
                  <c:v>2384.7101560520246</c:v>
                </c:pt>
                <c:pt idx="538">
                  <c:v>2382.530040424438</c:v>
                </c:pt>
                <c:pt idx="539">
                  <c:v>2375.9931256387613</c:v>
                </c:pt>
                <c:pt idx="540">
                  <c:v>2373.815297075681</c:v>
                </c:pt>
                <c:pt idx="541">
                  <c:v>2380.3504970131926</c:v>
                </c:pt>
                <c:pt idx="542">
                  <c:v>2385.800428540855</c:v>
                </c:pt>
                <c:pt idx="543">
                  <c:v>2380.3504970131926</c:v>
                </c:pt>
                <c:pt idx="544">
                  <c:v>2375.9931256387613</c:v>
                </c:pt>
                <c:pt idx="545">
                  <c:v>2371.638039529155</c:v>
                </c:pt>
                <c:pt idx="546">
                  <c:v>2381.4401972105466</c:v>
                </c:pt>
                <c:pt idx="547">
                  <c:v>2397.802883207436</c:v>
                </c:pt>
                <c:pt idx="548">
                  <c:v>2383.62002669241</c:v>
                </c:pt>
                <c:pt idx="549">
                  <c:v>2382.530040424438</c:v>
                </c:pt>
                <c:pt idx="550">
                  <c:v>2378.1715255179893</c:v>
                </c:pt>
                <c:pt idx="551">
                  <c:v>2367.2852362885737</c:v>
                </c:pt>
                <c:pt idx="552">
                  <c:v>2375.9931256387613</c:v>
                </c:pt>
                <c:pt idx="553">
                  <c:v>2350.982515149907</c:v>
                </c:pt>
                <c:pt idx="554">
                  <c:v>2378.1715255179893</c:v>
                </c:pt>
                <c:pt idx="555">
                  <c:v>2308.744624633574</c:v>
                </c:pt>
                <c:pt idx="556">
                  <c:v>2282.858459815292</c:v>
                </c:pt>
                <c:pt idx="557">
                  <c:v>2254.90587892469</c:v>
                </c:pt>
                <c:pt idx="558">
                  <c:v>2253.832656474828</c:v>
                </c:pt>
                <c:pt idx="559">
                  <c:v>2223.8386045382276</c:v>
                </c:pt>
                <c:pt idx="560">
                  <c:v>2204.613766732163</c:v>
                </c:pt>
                <c:pt idx="561">
                  <c:v>2192.8871279317323</c:v>
                </c:pt>
                <c:pt idx="562">
                  <c:v>2182.2408984808008</c:v>
                </c:pt>
                <c:pt idx="563">
                  <c:v>2122.8729431176066</c:v>
                </c:pt>
                <c:pt idx="564">
                  <c:v>2067.0736836989117</c:v>
                </c:pt>
                <c:pt idx="565">
                  <c:v>2066.0244631157907</c:v>
                </c:pt>
                <c:pt idx="566">
                  <c:v>2046.1144192446632</c:v>
                </c:pt>
                <c:pt idx="567">
                  <c:v>2030.4296145990675</c:v>
                </c:pt>
                <c:pt idx="568">
                  <c:v>2028.3405439401167</c:v>
                </c:pt>
                <c:pt idx="569">
                  <c:v>1996.0269747785214</c:v>
                </c:pt>
                <c:pt idx="570">
                  <c:v>1959.6944046264985</c:v>
                </c:pt>
                <c:pt idx="571">
                  <c:v>1954.516990081143</c:v>
                </c:pt>
                <c:pt idx="572">
                  <c:v>1936.9378874157587</c:v>
                </c:pt>
                <c:pt idx="573">
                  <c:v>1921.457758830013</c:v>
                </c:pt>
                <c:pt idx="574">
                  <c:v>1903.9484284040304</c:v>
                </c:pt>
                <c:pt idx="575">
                  <c:v>1882.370103245144</c:v>
                </c:pt>
                <c:pt idx="576">
                  <c:v>1843.4655760873056</c:v>
                </c:pt>
                <c:pt idx="577">
                  <c:v>1820.0063419775638</c:v>
                </c:pt>
                <c:pt idx="578">
                  <c:v>1791.5364370970183</c:v>
                </c:pt>
                <c:pt idx="579">
                  <c:v>1765.1872118411698</c:v>
                </c:pt>
                <c:pt idx="580">
                  <c:v>1766.1990990733616</c:v>
                </c:pt>
                <c:pt idx="581">
                  <c:v>1740.9388362016807</c:v>
                </c:pt>
                <c:pt idx="582">
                  <c:v>1748.0039677268883</c:v>
                </c:pt>
                <c:pt idx="583">
                  <c:v>1732.8717538812348</c:v>
                </c:pt>
                <c:pt idx="584">
                  <c:v>1685.6352648588618</c:v>
                </c:pt>
                <c:pt idx="585">
                  <c:v>1661.617745744421</c:v>
                </c:pt>
                <c:pt idx="586">
                  <c:v>1647.6395391218298</c:v>
                </c:pt>
                <c:pt idx="587">
                  <c:v>1628.706673254942</c:v>
                </c:pt>
                <c:pt idx="588">
                  <c:v>1612.7966201353906</c:v>
                </c:pt>
                <c:pt idx="589">
                  <c:v>1606.8382003540364</c:v>
                </c:pt>
                <c:pt idx="590">
                  <c:v>1590.9699513145438</c:v>
                </c:pt>
                <c:pt idx="591">
                  <c:v>1581.0676720648262</c:v>
                </c:pt>
                <c:pt idx="592">
                  <c:v>1571.1771870022617</c:v>
                </c:pt>
                <c:pt idx="593">
                  <c:v>1556.3635121517304</c:v>
                </c:pt>
                <c:pt idx="594">
                  <c:v>1534.684480248477</c:v>
                </c:pt>
                <c:pt idx="595">
                  <c:v>1523.8661513748557</c:v>
                </c:pt>
                <c:pt idx="596">
                  <c:v>1519.9357053740605</c:v>
                </c:pt>
                <c:pt idx="597">
                  <c:v>1497.371672593058</c:v>
                </c:pt>
                <c:pt idx="598">
                  <c:v>1502.271684166306</c:v>
                </c:pt>
                <c:pt idx="599">
                  <c:v>1466.0798817866453</c:v>
                </c:pt>
                <c:pt idx="600">
                  <c:v>1442.688179452833</c:v>
                </c:pt>
                <c:pt idx="601">
                  <c:v>1403.847844504628</c:v>
                </c:pt>
                <c:pt idx="602">
                  <c:v>1383.529161407008</c:v>
                </c:pt>
                <c:pt idx="603">
                  <c:v>1355.5515122227803</c:v>
                </c:pt>
                <c:pt idx="604">
                  <c:v>1321.9104381292004</c:v>
                </c:pt>
                <c:pt idx="605">
                  <c:v>1308.4920763631903</c:v>
                </c:pt>
                <c:pt idx="606">
                  <c:v>1300.8341649539416</c:v>
                </c:pt>
                <c:pt idx="607">
                  <c:v>1288.4051014692823</c:v>
                </c:pt>
                <c:pt idx="608">
                  <c:v>1290.3160546291715</c:v>
                </c:pt>
                <c:pt idx="609">
                  <c:v>1274.0869529256797</c:v>
                </c:pt>
                <c:pt idx="610">
                  <c:v>1268.3665990522381</c:v>
                </c:pt>
                <c:pt idx="611">
                  <c:v>1255.986000865114</c:v>
                </c:pt>
                <c:pt idx="612">
                  <c:v>1236.0254836295594</c:v>
                </c:pt>
                <c:pt idx="613">
                  <c:v>1232.22891422465</c:v>
                </c:pt>
                <c:pt idx="614">
                  <c:v>1204.7555747934857</c:v>
                </c:pt>
                <c:pt idx="615">
                  <c:v>1179.2583992762065</c:v>
                </c:pt>
                <c:pt idx="616">
                  <c:v>1161.3627573893186</c:v>
                </c:pt>
                <c:pt idx="617">
                  <c:v>1124.7499837272157</c:v>
                </c:pt>
                <c:pt idx="618">
                  <c:v>1121.003938767727</c:v>
                </c:pt>
                <c:pt idx="619">
                  <c:v>1125.686759073636</c:v>
                </c:pt>
                <c:pt idx="620">
                  <c:v>1118.1955136286733</c:v>
                </c:pt>
                <c:pt idx="621">
                  <c:v>1081.7721581687606</c:v>
                </c:pt>
                <c:pt idx="622">
                  <c:v>1062.2255556926348</c:v>
                </c:pt>
                <c:pt idx="623">
                  <c:v>1052.0051922062962</c:v>
                </c:pt>
                <c:pt idx="624">
                  <c:v>1012.1731238419902</c:v>
                </c:pt>
                <c:pt idx="625">
                  <c:v>989.1024759674244</c:v>
                </c:pt>
                <c:pt idx="626">
                  <c:v>952.3222438855003</c:v>
                </c:pt>
                <c:pt idx="627">
                  <c:v>944.0690945491942</c:v>
                </c:pt>
                <c:pt idx="628">
                  <c:v>937.6556445752933</c:v>
                </c:pt>
                <c:pt idx="629">
                  <c:v>949.5702825996534</c:v>
                </c:pt>
                <c:pt idx="630">
                  <c:v>938.5715485041317</c:v>
                </c:pt>
                <c:pt idx="631">
                  <c:v>919.3587486491317</c:v>
                </c:pt>
                <c:pt idx="632">
                  <c:v>914.7908170027094</c:v>
                </c:pt>
                <c:pt idx="633">
                  <c:v>884.7053250361766</c:v>
                </c:pt>
                <c:pt idx="634">
                  <c:v>864.7087162220016</c:v>
                </c:pt>
                <c:pt idx="635">
                  <c:v>853.8217371511623</c:v>
                </c:pt>
                <c:pt idx="636">
                  <c:v>848.383595497937</c:v>
                </c:pt>
                <c:pt idx="637">
                  <c:v>842.0435947968722</c:v>
                </c:pt>
                <c:pt idx="638">
                  <c:v>831.1862711542276</c:v>
                </c:pt>
                <c:pt idx="639">
                  <c:v>818.5373094979443</c:v>
                </c:pt>
                <c:pt idx="640">
                  <c:v>799.5999203326551</c:v>
                </c:pt>
                <c:pt idx="641">
                  <c:v>766.338763346389</c:v>
                </c:pt>
                <c:pt idx="642">
                  <c:v>775.3151355702842</c:v>
                </c:pt>
                <c:pt idx="643">
                  <c:v>767.2359640486909</c:v>
                </c:pt>
                <c:pt idx="644">
                  <c:v>746.6248335546472</c:v>
                </c:pt>
                <c:pt idx="645">
                  <c:v>742.1509145571526</c:v>
                </c:pt>
                <c:pt idx="646">
                  <c:v>713.5747704821254</c:v>
                </c:pt>
                <c:pt idx="647">
                  <c:v>709.1186177081347</c:v>
                </c:pt>
                <c:pt idx="648">
                  <c:v>717.1414152435466</c:v>
                </c:pt>
                <c:pt idx="649">
                  <c:v>700.213479671459</c:v>
                </c:pt>
                <c:pt idx="650">
                  <c:v>663.8019302453843</c:v>
                </c:pt>
                <c:pt idx="651">
                  <c:v>629.3140949008421</c:v>
                </c:pt>
                <c:pt idx="652">
                  <c:v>613.4448139671324</c:v>
                </c:pt>
                <c:pt idx="653">
                  <c:v>602.8821166839468</c:v>
                </c:pt>
                <c:pt idx="654">
                  <c:v>580.0422610012229</c:v>
                </c:pt>
                <c:pt idx="655">
                  <c:v>573.9037873649847</c:v>
                </c:pt>
                <c:pt idx="656">
                  <c:v>555.515545798668</c:v>
                </c:pt>
                <c:pt idx="657">
                  <c:v>537.167933139747</c:v>
                </c:pt>
                <c:pt idx="658">
                  <c:v>523.215959139452</c:v>
                </c:pt>
                <c:pt idx="659">
                  <c:v>505.80889185485324</c:v>
                </c:pt>
                <c:pt idx="660">
                  <c:v>514.5078643261751</c:v>
                </c:pt>
                <c:pt idx="661">
                  <c:v>489.30590787957004</c:v>
                </c:pt>
                <c:pt idx="662">
                  <c:v>457.26233627006025</c:v>
                </c:pt>
                <c:pt idx="663">
                  <c:v>442.58096991027475</c:v>
                </c:pt>
                <c:pt idx="664">
                  <c:v>434.8189774930977</c:v>
                </c:pt>
                <c:pt idx="665">
                  <c:v>393.5437767042967</c:v>
                </c:pt>
                <c:pt idx="666">
                  <c:v>381.5437210225165</c:v>
                </c:pt>
                <c:pt idx="667">
                  <c:v>377.26218599458855</c:v>
                </c:pt>
                <c:pt idx="668">
                  <c:v>363.57608992566355</c:v>
                </c:pt>
                <c:pt idx="669">
                  <c:v>354.17996644160473</c:v>
                </c:pt>
                <c:pt idx="670">
                  <c:v>341.3841808537178</c:v>
                </c:pt>
                <c:pt idx="671">
                  <c:v>355.0337202846806</c:v>
                </c:pt>
                <c:pt idx="672">
                  <c:v>346.50012924706107</c:v>
                </c:pt>
                <c:pt idx="673">
                  <c:v>321.80219200238975</c:v>
                </c:pt>
                <c:pt idx="674">
                  <c:v>309.90528975275623</c:v>
                </c:pt>
                <c:pt idx="675">
                  <c:v>295.48192820476623</c:v>
                </c:pt>
                <c:pt idx="676">
                  <c:v>261.64310399843487</c:v>
                </c:pt>
                <c:pt idx="677">
                  <c:v>246.46050525849387</c:v>
                </c:pt>
                <c:pt idx="678">
                  <c:v>214.4992231946283</c:v>
                </c:pt>
                <c:pt idx="679">
                  <c:v>175.9731212382356</c:v>
                </c:pt>
                <c:pt idx="680">
                  <c:v>140.12051328217274</c:v>
                </c:pt>
                <c:pt idx="681">
                  <c:v>111.88112113533931</c:v>
                </c:pt>
                <c:pt idx="682">
                  <c:v>63.92858098928241</c:v>
                </c:pt>
                <c:pt idx="683">
                  <c:v>45.811879847190845</c:v>
                </c:pt>
                <c:pt idx="684">
                  <c:v>45.811879847190845</c:v>
                </c:pt>
                <c:pt idx="685">
                  <c:v>57.33611560159859</c:v>
                </c:pt>
                <c:pt idx="686">
                  <c:v>114.36897284428281</c:v>
                </c:pt>
                <c:pt idx="687">
                  <c:v>171.7962513199833</c:v>
                </c:pt>
                <c:pt idx="688">
                  <c:v>217.85778151582258</c:v>
                </c:pt>
                <c:pt idx="689">
                  <c:v>259.1107423674087</c:v>
                </c:pt>
                <c:pt idx="690">
                  <c:v>306.5093030898793</c:v>
                </c:pt>
                <c:pt idx="691">
                  <c:v>346.50012924706107</c:v>
                </c:pt>
                <c:pt idx="692">
                  <c:v>382.40029300008763</c:v>
                </c:pt>
                <c:pt idx="693">
                  <c:v>411.57643795313385</c:v>
                </c:pt>
                <c:pt idx="694">
                  <c:v>413.29587834524347</c:v>
                </c:pt>
                <c:pt idx="695">
                  <c:v>406.4202519393262</c:v>
                </c:pt>
                <c:pt idx="696">
                  <c:v>378.1183164128987</c:v>
                </c:pt>
                <c:pt idx="697">
                  <c:v>359.3038066510669</c:v>
                </c:pt>
                <c:pt idx="698">
                  <c:v>346.50012924706107</c:v>
                </c:pt>
                <c:pt idx="699">
                  <c:v>326.0552197176667</c:v>
                </c:pt>
                <c:pt idx="700">
                  <c:v>319.251420550075</c:v>
                </c:pt>
                <c:pt idx="701">
                  <c:v>324.35374723028247</c:v>
                </c:pt>
                <c:pt idx="702">
                  <c:v>309.90528975275623</c:v>
                </c:pt>
                <c:pt idx="703">
                  <c:v>312.45319147626634</c:v>
                </c:pt>
                <c:pt idx="704">
                  <c:v>329.45921094048333</c:v>
                </c:pt>
                <c:pt idx="705">
                  <c:v>330.3104268187939</c:v>
                </c:pt>
                <c:pt idx="706">
                  <c:v>336.2713823841596</c:v>
                </c:pt>
                <c:pt idx="707">
                  <c:v>343.0891468016621</c:v>
                </c:pt>
                <c:pt idx="708">
                  <c:v>354.17996644160473</c:v>
                </c:pt>
                <c:pt idx="709">
                  <c:v>349.9125133845002</c:v>
                </c:pt>
                <c:pt idx="710">
                  <c:v>358.4496136974477</c:v>
                </c:pt>
                <c:pt idx="711">
                  <c:v>349.05928587850974</c:v>
                </c:pt>
                <c:pt idx="712">
                  <c:v>343.0891468016621</c:v>
                </c:pt>
                <c:pt idx="713">
                  <c:v>359.3038066510669</c:v>
                </c:pt>
                <c:pt idx="714">
                  <c:v>356.74149134685615</c:v>
                </c:pt>
                <c:pt idx="715">
                  <c:v>361.86691284216823</c:v>
                </c:pt>
                <c:pt idx="716">
                  <c:v>355.0337202846806</c:v>
                </c:pt>
                <c:pt idx="717">
                  <c:v>347.3530938277975</c:v>
                </c:pt>
                <c:pt idx="718">
                  <c:v>341.3841808537178</c:v>
                </c:pt>
                <c:pt idx="719">
                  <c:v>331.16172996191585</c:v>
                </c:pt>
                <c:pt idx="720">
                  <c:v>342.2366200697727</c:v>
                </c:pt>
                <c:pt idx="721">
                  <c:v>348.2061460322784</c:v>
                </c:pt>
                <c:pt idx="722">
                  <c:v>372.12725624990975</c:v>
                </c:pt>
                <c:pt idx="723">
                  <c:v>371.27174325030796</c:v>
                </c:pt>
                <c:pt idx="724">
                  <c:v>356.74149134685615</c:v>
                </c:pt>
                <c:pt idx="725">
                  <c:v>359.3038066510669</c:v>
                </c:pt>
                <c:pt idx="726">
                  <c:v>352.4727220412198</c:v>
                </c:pt>
                <c:pt idx="727">
                  <c:v>344.79446288483166</c:v>
                </c:pt>
                <c:pt idx="728">
                  <c:v>340.53182913552774</c:v>
                </c:pt>
                <c:pt idx="729">
                  <c:v>334.5678155404909</c:v>
                </c:pt>
                <c:pt idx="730">
                  <c:v>329.45921094048333</c:v>
                </c:pt>
                <c:pt idx="731">
                  <c:v>294.63427484442883</c:v>
                </c:pt>
                <c:pt idx="732">
                  <c:v>265.86542361876434</c:v>
                </c:pt>
                <c:pt idx="733">
                  <c:v>236.35417266243013</c:v>
                </c:pt>
                <c:pt idx="734">
                  <c:v>202.75495478235644</c:v>
                </c:pt>
                <c:pt idx="735">
                  <c:v>165.11762636578283</c:v>
                </c:pt>
                <c:pt idx="736">
                  <c:v>135.13010775612213</c:v>
                </c:pt>
                <c:pt idx="737">
                  <c:v>113.53960612112922</c:v>
                </c:pt>
                <c:pt idx="738">
                  <c:v>93.65961448879649</c:v>
                </c:pt>
                <c:pt idx="739">
                  <c:v>58.98374135170407</c:v>
                </c:pt>
                <c:pt idx="740">
                  <c:v>46.634509362444774</c:v>
                </c:pt>
                <c:pt idx="741">
                  <c:v>26.91385839664966</c:v>
                </c:pt>
                <c:pt idx="742">
                  <c:v>34.30361528159062</c:v>
                </c:pt>
                <c:pt idx="743">
                  <c:v>41.69995423184632</c:v>
                </c:pt>
                <c:pt idx="744">
                  <c:v>38.41187912498485</c:v>
                </c:pt>
                <c:pt idx="745">
                  <c:v>45.811879847190845</c:v>
                </c:pt>
                <c:pt idx="746">
                  <c:v>41.69995423184632</c:v>
                </c:pt>
              </c:numCache>
            </c:numRef>
          </c:yVal>
          <c:smooth val="0"/>
        </c:ser>
        <c:axId val="37924990"/>
        <c:axId val="5780591"/>
      </c:scatterChart>
      <c:valAx>
        <c:axId val="37924990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591"/>
        <c:crosses val="autoZero"/>
        <c:crossBetween val="midCat"/>
        <c:dispUnits/>
      </c:valAx>
      <c:valAx>
        <c:axId val="578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24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Data!$P$360:$P$498</c:f>
              <c:numCache>
                <c:ptCount val="139"/>
                <c:pt idx="0">
                  <c:v>61.3</c:v>
                </c:pt>
                <c:pt idx="1">
                  <c:v>62.7</c:v>
                </c:pt>
                <c:pt idx="2">
                  <c:v>61.4</c:v>
                </c:pt>
                <c:pt idx="3">
                  <c:v>61.8</c:v>
                </c:pt>
                <c:pt idx="4">
                  <c:v>62.2</c:v>
                </c:pt>
                <c:pt idx="5">
                  <c:v>60.8</c:v>
                </c:pt>
                <c:pt idx="6">
                  <c:v>62.2</c:v>
                </c:pt>
                <c:pt idx="7">
                  <c:v>63.5</c:v>
                </c:pt>
                <c:pt idx="8">
                  <c:v>63.4</c:v>
                </c:pt>
                <c:pt idx="9">
                  <c:v>63.8</c:v>
                </c:pt>
                <c:pt idx="10">
                  <c:v>63.1</c:v>
                </c:pt>
                <c:pt idx="11">
                  <c:v>62.4</c:v>
                </c:pt>
                <c:pt idx="12">
                  <c:v>63.2</c:v>
                </c:pt>
                <c:pt idx="13">
                  <c:v>64.4</c:v>
                </c:pt>
                <c:pt idx="14">
                  <c:v>63.9</c:v>
                </c:pt>
                <c:pt idx="15">
                  <c:v>64.7</c:v>
                </c:pt>
                <c:pt idx="16">
                  <c:v>63.8</c:v>
                </c:pt>
                <c:pt idx="17">
                  <c:v>64.1</c:v>
                </c:pt>
                <c:pt idx="18">
                  <c:v>64.6</c:v>
                </c:pt>
                <c:pt idx="19">
                  <c:v>64.3</c:v>
                </c:pt>
                <c:pt idx="20">
                  <c:v>63.4</c:v>
                </c:pt>
                <c:pt idx="21">
                  <c:v>63.2</c:v>
                </c:pt>
                <c:pt idx="22">
                  <c:v>63.8</c:v>
                </c:pt>
                <c:pt idx="23">
                  <c:v>64.9</c:v>
                </c:pt>
                <c:pt idx="24">
                  <c:v>66.7</c:v>
                </c:pt>
                <c:pt idx="25">
                  <c:v>65.9</c:v>
                </c:pt>
                <c:pt idx="26">
                  <c:v>68.2</c:v>
                </c:pt>
                <c:pt idx="27">
                  <c:v>69.3</c:v>
                </c:pt>
                <c:pt idx="28">
                  <c:v>70.9</c:v>
                </c:pt>
                <c:pt idx="29">
                  <c:v>70.2</c:v>
                </c:pt>
                <c:pt idx="30">
                  <c:v>70.6</c:v>
                </c:pt>
                <c:pt idx="31">
                  <c:v>71.8</c:v>
                </c:pt>
                <c:pt idx="32">
                  <c:v>71.5</c:v>
                </c:pt>
                <c:pt idx="33">
                  <c:v>71.5</c:v>
                </c:pt>
                <c:pt idx="34">
                  <c:v>71.4</c:v>
                </c:pt>
                <c:pt idx="35">
                  <c:v>72.2</c:v>
                </c:pt>
                <c:pt idx="36">
                  <c:v>71.6</c:v>
                </c:pt>
                <c:pt idx="37">
                  <c:v>71.8</c:v>
                </c:pt>
                <c:pt idx="38">
                  <c:v>71.7</c:v>
                </c:pt>
                <c:pt idx="39">
                  <c:v>71.9</c:v>
                </c:pt>
                <c:pt idx="40">
                  <c:v>73.4</c:v>
                </c:pt>
                <c:pt idx="41">
                  <c:v>70.1</c:v>
                </c:pt>
                <c:pt idx="42">
                  <c:v>69</c:v>
                </c:pt>
                <c:pt idx="43">
                  <c:v>71.9</c:v>
                </c:pt>
                <c:pt idx="44">
                  <c:v>72.2</c:v>
                </c:pt>
                <c:pt idx="45">
                  <c:v>74.8</c:v>
                </c:pt>
                <c:pt idx="46">
                  <c:v>75.8</c:v>
                </c:pt>
                <c:pt idx="47">
                  <c:v>76.4</c:v>
                </c:pt>
                <c:pt idx="48">
                  <c:v>77.3</c:v>
                </c:pt>
                <c:pt idx="49">
                  <c:v>77.7</c:v>
                </c:pt>
                <c:pt idx="50">
                  <c:v>77.5</c:v>
                </c:pt>
                <c:pt idx="51">
                  <c:v>79.5</c:v>
                </c:pt>
                <c:pt idx="52">
                  <c:v>81.1</c:v>
                </c:pt>
                <c:pt idx="53">
                  <c:v>80.2</c:v>
                </c:pt>
                <c:pt idx="54">
                  <c:v>79.9</c:v>
                </c:pt>
                <c:pt idx="55">
                  <c:v>79.6</c:v>
                </c:pt>
                <c:pt idx="56">
                  <c:v>80.4</c:v>
                </c:pt>
                <c:pt idx="57">
                  <c:v>76.4</c:v>
                </c:pt>
                <c:pt idx="58">
                  <c:v>76.7</c:v>
                </c:pt>
                <c:pt idx="59">
                  <c:v>77.4</c:v>
                </c:pt>
                <c:pt idx="60">
                  <c:v>77.6</c:v>
                </c:pt>
                <c:pt idx="61">
                  <c:v>80.4</c:v>
                </c:pt>
                <c:pt idx="62">
                  <c:v>82.1</c:v>
                </c:pt>
                <c:pt idx="63">
                  <c:v>80.6</c:v>
                </c:pt>
                <c:pt idx="64">
                  <c:v>80.1</c:v>
                </c:pt>
                <c:pt idx="65">
                  <c:v>78.7</c:v>
                </c:pt>
                <c:pt idx="66">
                  <c:v>77.8</c:v>
                </c:pt>
                <c:pt idx="67">
                  <c:v>80.1</c:v>
                </c:pt>
                <c:pt idx="68">
                  <c:v>82</c:v>
                </c:pt>
                <c:pt idx="69">
                  <c:v>83.3</c:v>
                </c:pt>
                <c:pt idx="70">
                  <c:v>85.4</c:v>
                </c:pt>
                <c:pt idx="71">
                  <c:v>86.1</c:v>
                </c:pt>
                <c:pt idx="72">
                  <c:v>86.6</c:v>
                </c:pt>
                <c:pt idx="73">
                  <c:v>87.4</c:v>
                </c:pt>
                <c:pt idx="74">
                  <c:v>83.4</c:v>
                </c:pt>
                <c:pt idx="75">
                  <c:v>85.9</c:v>
                </c:pt>
                <c:pt idx="76">
                  <c:v>79.3</c:v>
                </c:pt>
                <c:pt idx="77">
                  <c:v>79.6</c:v>
                </c:pt>
                <c:pt idx="78">
                  <c:v>84.8</c:v>
                </c:pt>
                <c:pt idx="79">
                  <c:v>88.5</c:v>
                </c:pt>
                <c:pt idx="80">
                  <c:v>88</c:v>
                </c:pt>
                <c:pt idx="81">
                  <c:v>90.4</c:v>
                </c:pt>
                <c:pt idx="82">
                  <c:v>90.4</c:v>
                </c:pt>
                <c:pt idx="83">
                  <c:v>84</c:v>
                </c:pt>
                <c:pt idx="84">
                  <c:v>84.5</c:v>
                </c:pt>
                <c:pt idx="85">
                  <c:v>82.3</c:v>
                </c:pt>
                <c:pt idx="86">
                  <c:v>84.9</c:v>
                </c:pt>
                <c:pt idx="87">
                  <c:v>87</c:v>
                </c:pt>
                <c:pt idx="88">
                  <c:v>87.3</c:v>
                </c:pt>
                <c:pt idx="89">
                  <c:v>90.8</c:v>
                </c:pt>
                <c:pt idx="90">
                  <c:v>86.7</c:v>
                </c:pt>
                <c:pt idx="91">
                  <c:v>83.4</c:v>
                </c:pt>
                <c:pt idx="92">
                  <c:v>84.1</c:v>
                </c:pt>
                <c:pt idx="93">
                  <c:v>84.3</c:v>
                </c:pt>
                <c:pt idx="94">
                  <c:v>83.1</c:v>
                </c:pt>
                <c:pt idx="95">
                  <c:v>81.8</c:v>
                </c:pt>
                <c:pt idx="96">
                  <c:v>82.3</c:v>
                </c:pt>
                <c:pt idx="97">
                  <c:v>83.2</c:v>
                </c:pt>
                <c:pt idx="98">
                  <c:v>83.4</c:v>
                </c:pt>
                <c:pt idx="99">
                  <c:v>83.8</c:v>
                </c:pt>
                <c:pt idx="100">
                  <c:v>85.6</c:v>
                </c:pt>
                <c:pt idx="101">
                  <c:v>85.4</c:v>
                </c:pt>
                <c:pt idx="102">
                  <c:v>88.4</c:v>
                </c:pt>
                <c:pt idx="103">
                  <c:v>88.3</c:v>
                </c:pt>
                <c:pt idx="104">
                  <c:v>82.6</c:v>
                </c:pt>
                <c:pt idx="105">
                  <c:v>83.4</c:v>
                </c:pt>
                <c:pt idx="106">
                  <c:v>82.3</c:v>
                </c:pt>
                <c:pt idx="107">
                  <c:v>82.6</c:v>
                </c:pt>
                <c:pt idx="108">
                  <c:v>83.2</c:v>
                </c:pt>
                <c:pt idx="109">
                  <c:v>82.4</c:v>
                </c:pt>
                <c:pt idx="110">
                  <c:v>82.9</c:v>
                </c:pt>
                <c:pt idx="111">
                  <c:v>83.6</c:v>
                </c:pt>
                <c:pt idx="112">
                  <c:v>83.7</c:v>
                </c:pt>
                <c:pt idx="113">
                  <c:v>84</c:v>
                </c:pt>
                <c:pt idx="114">
                  <c:v>84.4</c:v>
                </c:pt>
                <c:pt idx="115">
                  <c:v>83.7</c:v>
                </c:pt>
                <c:pt idx="116">
                  <c:v>82.8</c:v>
                </c:pt>
                <c:pt idx="117">
                  <c:v>84.8</c:v>
                </c:pt>
                <c:pt idx="118">
                  <c:v>87.5</c:v>
                </c:pt>
                <c:pt idx="119">
                  <c:v>88.1</c:v>
                </c:pt>
                <c:pt idx="120">
                  <c:v>88.3</c:v>
                </c:pt>
                <c:pt idx="121">
                  <c:v>86.1</c:v>
                </c:pt>
                <c:pt idx="122">
                  <c:v>83.2</c:v>
                </c:pt>
                <c:pt idx="123">
                  <c:v>83</c:v>
                </c:pt>
                <c:pt idx="124">
                  <c:v>83.2</c:v>
                </c:pt>
                <c:pt idx="125">
                  <c:v>82.9</c:v>
                </c:pt>
                <c:pt idx="126">
                  <c:v>83.7</c:v>
                </c:pt>
                <c:pt idx="127">
                  <c:v>84.3</c:v>
                </c:pt>
                <c:pt idx="128">
                  <c:v>85.2</c:v>
                </c:pt>
                <c:pt idx="129">
                  <c:v>85.6</c:v>
                </c:pt>
                <c:pt idx="130">
                  <c:v>85.9</c:v>
                </c:pt>
                <c:pt idx="131">
                  <c:v>86.1</c:v>
                </c:pt>
                <c:pt idx="132">
                  <c:v>86.2</c:v>
                </c:pt>
                <c:pt idx="133">
                  <c:v>86.6</c:v>
                </c:pt>
                <c:pt idx="134">
                  <c:v>86.2</c:v>
                </c:pt>
                <c:pt idx="135">
                  <c:v>84.3</c:v>
                </c:pt>
                <c:pt idx="136">
                  <c:v>84.5</c:v>
                </c:pt>
                <c:pt idx="137">
                  <c:v>85.2</c:v>
                </c:pt>
                <c:pt idx="138">
                  <c:v>85.6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63161272"/>
        <c:axId val="31580537"/>
      </c:scatterChart>
      <c:valAx>
        <c:axId val="631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80537"/>
        <c:crosses val="autoZero"/>
        <c:crossBetween val="midCat"/>
        <c:dispUnits/>
      </c:valAx>
      <c:valAx>
        <c:axId val="3158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61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Data!$Q$360:$Q$498</c:f>
              <c:numCache>
                <c:ptCount val="139"/>
                <c:pt idx="0">
                  <c:v>31.5</c:v>
                </c:pt>
                <c:pt idx="1">
                  <c:v>32.1</c:v>
                </c:pt>
                <c:pt idx="2">
                  <c:v>30.2</c:v>
                </c:pt>
                <c:pt idx="3">
                  <c:v>32.7</c:v>
                </c:pt>
                <c:pt idx="4">
                  <c:v>33.1</c:v>
                </c:pt>
                <c:pt idx="5">
                  <c:v>35.6</c:v>
                </c:pt>
                <c:pt idx="6">
                  <c:v>37.6</c:v>
                </c:pt>
                <c:pt idx="7">
                  <c:v>39.2</c:v>
                </c:pt>
                <c:pt idx="8">
                  <c:v>37.6</c:v>
                </c:pt>
                <c:pt idx="9">
                  <c:v>40.1</c:v>
                </c:pt>
                <c:pt idx="10">
                  <c:v>39.7</c:v>
                </c:pt>
                <c:pt idx="11">
                  <c:v>39.6</c:v>
                </c:pt>
                <c:pt idx="12">
                  <c:v>39.5</c:v>
                </c:pt>
                <c:pt idx="13">
                  <c:v>41.1</c:v>
                </c:pt>
                <c:pt idx="14">
                  <c:v>40.1</c:v>
                </c:pt>
                <c:pt idx="15">
                  <c:v>39</c:v>
                </c:pt>
                <c:pt idx="16">
                  <c:v>38.7</c:v>
                </c:pt>
                <c:pt idx="17">
                  <c:v>40.1</c:v>
                </c:pt>
                <c:pt idx="18">
                  <c:v>37.7</c:v>
                </c:pt>
                <c:pt idx="19">
                  <c:v>39.6</c:v>
                </c:pt>
                <c:pt idx="20">
                  <c:v>38</c:v>
                </c:pt>
                <c:pt idx="21">
                  <c:v>36.6</c:v>
                </c:pt>
                <c:pt idx="22">
                  <c:v>38.6</c:v>
                </c:pt>
                <c:pt idx="23">
                  <c:v>39.1</c:v>
                </c:pt>
                <c:pt idx="24">
                  <c:v>40.1</c:v>
                </c:pt>
                <c:pt idx="25">
                  <c:v>41.6</c:v>
                </c:pt>
                <c:pt idx="26">
                  <c:v>38.6</c:v>
                </c:pt>
                <c:pt idx="27">
                  <c:v>39.5</c:v>
                </c:pt>
                <c:pt idx="28">
                  <c:v>40.1</c:v>
                </c:pt>
                <c:pt idx="29">
                  <c:v>40.6</c:v>
                </c:pt>
                <c:pt idx="30">
                  <c:v>40.1</c:v>
                </c:pt>
                <c:pt idx="31">
                  <c:v>42.1</c:v>
                </c:pt>
                <c:pt idx="32">
                  <c:v>41.6</c:v>
                </c:pt>
                <c:pt idx="33">
                  <c:v>43.1</c:v>
                </c:pt>
                <c:pt idx="34">
                  <c:v>42</c:v>
                </c:pt>
                <c:pt idx="35">
                  <c:v>43</c:v>
                </c:pt>
                <c:pt idx="36">
                  <c:v>42</c:v>
                </c:pt>
                <c:pt idx="37">
                  <c:v>41.6</c:v>
                </c:pt>
                <c:pt idx="38">
                  <c:v>40.1</c:v>
                </c:pt>
                <c:pt idx="39">
                  <c:v>40.1</c:v>
                </c:pt>
                <c:pt idx="40">
                  <c:v>37.6</c:v>
                </c:pt>
                <c:pt idx="41">
                  <c:v>39.1</c:v>
                </c:pt>
                <c:pt idx="42">
                  <c:v>39.1</c:v>
                </c:pt>
                <c:pt idx="43">
                  <c:v>37.6</c:v>
                </c:pt>
                <c:pt idx="44">
                  <c:v>39.1</c:v>
                </c:pt>
                <c:pt idx="45">
                  <c:v>40.1</c:v>
                </c:pt>
                <c:pt idx="46">
                  <c:v>40.6</c:v>
                </c:pt>
                <c:pt idx="47">
                  <c:v>42.1</c:v>
                </c:pt>
                <c:pt idx="48">
                  <c:v>39.7</c:v>
                </c:pt>
                <c:pt idx="49">
                  <c:v>42.5</c:v>
                </c:pt>
                <c:pt idx="50">
                  <c:v>43.1</c:v>
                </c:pt>
                <c:pt idx="51">
                  <c:v>41.6</c:v>
                </c:pt>
                <c:pt idx="52">
                  <c:v>39.6</c:v>
                </c:pt>
                <c:pt idx="53">
                  <c:v>44</c:v>
                </c:pt>
                <c:pt idx="54">
                  <c:v>43</c:v>
                </c:pt>
                <c:pt idx="55">
                  <c:v>44.1</c:v>
                </c:pt>
                <c:pt idx="56">
                  <c:v>42.1</c:v>
                </c:pt>
                <c:pt idx="57">
                  <c:v>40.6</c:v>
                </c:pt>
                <c:pt idx="58">
                  <c:v>41.1</c:v>
                </c:pt>
                <c:pt idx="59">
                  <c:v>40.6</c:v>
                </c:pt>
                <c:pt idx="60">
                  <c:v>40.5</c:v>
                </c:pt>
                <c:pt idx="61">
                  <c:v>39.8</c:v>
                </c:pt>
                <c:pt idx="62">
                  <c:v>39.6</c:v>
                </c:pt>
                <c:pt idx="63">
                  <c:v>40.1</c:v>
                </c:pt>
                <c:pt idx="64">
                  <c:v>37.6</c:v>
                </c:pt>
                <c:pt idx="65">
                  <c:v>38.6</c:v>
                </c:pt>
                <c:pt idx="66">
                  <c:v>37.6</c:v>
                </c:pt>
                <c:pt idx="67">
                  <c:v>39.6</c:v>
                </c:pt>
                <c:pt idx="68">
                  <c:v>39.6</c:v>
                </c:pt>
                <c:pt idx="69">
                  <c:v>41.1</c:v>
                </c:pt>
                <c:pt idx="70">
                  <c:v>41.1</c:v>
                </c:pt>
                <c:pt idx="71">
                  <c:v>42.1</c:v>
                </c:pt>
                <c:pt idx="72">
                  <c:v>41.6</c:v>
                </c:pt>
                <c:pt idx="73">
                  <c:v>43.5</c:v>
                </c:pt>
                <c:pt idx="74">
                  <c:v>39.5</c:v>
                </c:pt>
                <c:pt idx="75">
                  <c:v>41.6</c:v>
                </c:pt>
                <c:pt idx="76">
                  <c:v>35.8</c:v>
                </c:pt>
                <c:pt idx="77">
                  <c:v>34.1</c:v>
                </c:pt>
                <c:pt idx="78">
                  <c:v>35.6</c:v>
                </c:pt>
                <c:pt idx="79">
                  <c:v>36.7</c:v>
                </c:pt>
                <c:pt idx="80">
                  <c:v>39.6</c:v>
                </c:pt>
                <c:pt idx="81">
                  <c:v>40.6</c:v>
                </c:pt>
                <c:pt idx="82">
                  <c:v>41.1</c:v>
                </c:pt>
                <c:pt idx="83">
                  <c:v>40.9</c:v>
                </c:pt>
                <c:pt idx="84">
                  <c:v>38.9</c:v>
                </c:pt>
                <c:pt idx="85">
                  <c:v>38.4</c:v>
                </c:pt>
                <c:pt idx="86">
                  <c:v>36.6</c:v>
                </c:pt>
                <c:pt idx="87">
                  <c:v>39.1</c:v>
                </c:pt>
                <c:pt idx="88">
                  <c:v>38.1</c:v>
                </c:pt>
                <c:pt idx="89">
                  <c:v>38</c:v>
                </c:pt>
                <c:pt idx="90">
                  <c:v>39.6</c:v>
                </c:pt>
                <c:pt idx="91">
                  <c:v>42.1</c:v>
                </c:pt>
                <c:pt idx="92">
                  <c:v>37.6</c:v>
                </c:pt>
                <c:pt idx="93">
                  <c:v>37.6</c:v>
                </c:pt>
                <c:pt idx="94">
                  <c:v>36.6</c:v>
                </c:pt>
                <c:pt idx="95">
                  <c:v>35.2</c:v>
                </c:pt>
                <c:pt idx="96">
                  <c:v>37.1</c:v>
                </c:pt>
                <c:pt idx="97">
                  <c:v>37.1</c:v>
                </c:pt>
                <c:pt idx="98">
                  <c:v>36.6</c:v>
                </c:pt>
                <c:pt idx="99">
                  <c:v>36.6</c:v>
                </c:pt>
                <c:pt idx="100">
                  <c:v>34.6</c:v>
                </c:pt>
                <c:pt idx="101">
                  <c:v>34.1</c:v>
                </c:pt>
                <c:pt idx="102">
                  <c:v>34.1</c:v>
                </c:pt>
                <c:pt idx="103">
                  <c:v>34.5</c:v>
                </c:pt>
                <c:pt idx="104">
                  <c:v>33.5</c:v>
                </c:pt>
                <c:pt idx="105">
                  <c:v>33.1</c:v>
                </c:pt>
                <c:pt idx="106">
                  <c:v>33.7</c:v>
                </c:pt>
                <c:pt idx="107">
                  <c:v>34</c:v>
                </c:pt>
                <c:pt idx="108">
                  <c:v>32.6</c:v>
                </c:pt>
                <c:pt idx="109">
                  <c:v>33.1</c:v>
                </c:pt>
                <c:pt idx="110">
                  <c:v>33.7</c:v>
                </c:pt>
                <c:pt idx="111">
                  <c:v>34.7</c:v>
                </c:pt>
                <c:pt idx="112">
                  <c:v>32.1</c:v>
                </c:pt>
                <c:pt idx="113">
                  <c:v>31.6</c:v>
                </c:pt>
                <c:pt idx="114">
                  <c:v>34.6</c:v>
                </c:pt>
                <c:pt idx="115">
                  <c:v>35.7</c:v>
                </c:pt>
                <c:pt idx="116">
                  <c:v>34.6</c:v>
                </c:pt>
                <c:pt idx="117">
                  <c:v>33.6</c:v>
                </c:pt>
                <c:pt idx="118">
                  <c:v>34.6</c:v>
                </c:pt>
                <c:pt idx="119">
                  <c:v>36</c:v>
                </c:pt>
                <c:pt idx="120">
                  <c:v>34.1</c:v>
                </c:pt>
                <c:pt idx="121">
                  <c:v>33.6</c:v>
                </c:pt>
                <c:pt idx="122">
                  <c:v>33.6</c:v>
                </c:pt>
                <c:pt idx="123">
                  <c:v>32</c:v>
                </c:pt>
                <c:pt idx="124">
                  <c:v>31.4</c:v>
                </c:pt>
                <c:pt idx="125">
                  <c:v>32.1</c:v>
                </c:pt>
                <c:pt idx="126">
                  <c:v>34.1</c:v>
                </c:pt>
                <c:pt idx="127">
                  <c:v>32.6</c:v>
                </c:pt>
                <c:pt idx="128">
                  <c:v>34</c:v>
                </c:pt>
                <c:pt idx="129">
                  <c:v>33.6</c:v>
                </c:pt>
                <c:pt idx="130">
                  <c:v>33.7</c:v>
                </c:pt>
                <c:pt idx="131">
                  <c:v>33.1</c:v>
                </c:pt>
                <c:pt idx="132">
                  <c:v>32.6</c:v>
                </c:pt>
                <c:pt idx="133">
                  <c:v>36.2</c:v>
                </c:pt>
                <c:pt idx="134">
                  <c:v>36.1</c:v>
                </c:pt>
                <c:pt idx="135">
                  <c:v>33.7</c:v>
                </c:pt>
                <c:pt idx="136">
                  <c:v>34.2</c:v>
                </c:pt>
                <c:pt idx="137">
                  <c:v>34.5</c:v>
                </c:pt>
                <c:pt idx="138">
                  <c:v>35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15789378"/>
        <c:axId val="7886675"/>
      </c:scatterChart>
      <c:valAx>
        <c:axId val="15789378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86675"/>
        <c:crosses val="autoZero"/>
        <c:crossBetween val="midCat"/>
        <c:dispUnits/>
      </c:valAx>
      <c:valAx>
        <c:axId val="7886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89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Data!$R$360:$R$498</c:f>
              <c:numCache>
                <c:ptCount val="139"/>
                <c:pt idx="0">
                  <c:v>-7.52E-07</c:v>
                </c:pt>
                <c:pt idx="6">
                  <c:v>-1.65E-06</c:v>
                </c:pt>
                <c:pt idx="12">
                  <c:v>2.87E-06</c:v>
                </c:pt>
                <c:pt idx="18">
                  <c:v>6.87E-06</c:v>
                </c:pt>
                <c:pt idx="24">
                  <c:v>-8.55E-07</c:v>
                </c:pt>
                <c:pt idx="30">
                  <c:v>-4.8E-06</c:v>
                </c:pt>
                <c:pt idx="36">
                  <c:v>8.79E-06</c:v>
                </c:pt>
                <c:pt idx="42">
                  <c:v>2.97E-06</c:v>
                </c:pt>
                <c:pt idx="48">
                  <c:v>-3.45E-06</c:v>
                </c:pt>
                <c:pt idx="54">
                  <c:v>-8.39E-07</c:v>
                </c:pt>
                <c:pt idx="60">
                  <c:v>7.79E-06</c:v>
                </c:pt>
                <c:pt idx="66">
                  <c:v>-4.98E-06</c:v>
                </c:pt>
                <c:pt idx="72">
                  <c:v>-4.16E-06</c:v>
                </c:pt>
                <c:pt idx="78">
                  <c:v>-3.33E-06</c:v>
                </c:pt>
                <c:pt idx="84">
                  <c:v>-1.03E-05</c:v>
                </c:pt>
                <c:pt idx="90">
                  <c:v>-1.33E-06</c:v>
                </c:pt>
                <c:pt idx="96">
                  <c:v>-7.58E-06</c:v>
                </c:pt>
                <c:pt idx="102">
                  <c:v>-6.54E-07</c:v>
                </c:pt>
                <c:pt idx="108">
                  <c:v>-1.29E-06</c:v>
                </c:pt>
                <c:pt idx="114">
                  <c:v>-7.13E-06</c:v>
                </c:pt>
                <c:pt idx="120">
                  <c:v>-2.13E-06</c:v>
                </c:pt>
                <c:pt idx="126">
                  <c:v>-4E-06</c:v>
                </c:pt>
                <c:pt idx="132">
                  <c:v>1.75E-06</c:v>
                </c:pt>
                <c:pt idx="138">
                  <c:v>5.14E-06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3871212"/>
        <c:axId val="34840909"/>
      </c:scatterChart>
      <c:valAx>
        <c:axId val="3871212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4840909"/>
        <c:crosses val="autoZero"/>
        <c:crossBetween val="midCat"/>
        <c:dispUnits/>
        <c:majorUnit val="1E-05"/>
      </c:valAx>
      <c:valAx>
        <c:axId val="34840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71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Data!$S$360:$S$498</c:f>
              <c:numCache>
                <c:ptCount val="139"/>
                <c:pt idx="2">
                  <c:v>2.315E-05</c:v>
                </c:pt>
                <c:pt idx="5">
                  <c:v>2.155E-05</c:v>
                </c:pt>
                <c:pt idx="8">
                  <c:v>2.164E-05</c:v>
                </c:pt>
                <c:pt idx="11">
                  <c:v>2.175E-05</c:v>
                </c:pt>
                <c:pt idx="14">
                  <c:v>2.123E-05</c:v>
                </c:pt>
                <c:pt idx="18">
                  <c:v>2.063E-05</c:v>
                </c:pt>
                <c:pt idx="21">
                  <c:v>2.128E-05</c:v>
                </c:pt>
                <c:pt idx="24">
                  <c:v>1.841E-05</c:v>
                </c:pt>
                <c:pt idx="27">
                  <c:v>1.971E-05</c:v>
                </c:pt>
                <c:pt idx="30">
                  <c:v>2.082E-05</c:v>
                </c:pt>
                <c:pt idx="33">
                  <c:v>2.211E-05</c:v>
                </c:pt>
                <c:pt idx="37">
                  <c:v>2.2E-05</c:v>
                </c:pt>
                <c:pt idx="40">
                  <c:v>1.948E-05</c:v>
                </c:pt>
                <c:pt idx="43">
                  <c:v>1.949E-05</c:v>
                </c:pt>
                <c:pt idx="46">
                  <c:v>1.717E-05</c:v>
                </c:pt>
                <c:pt idx="49">
                  <c:v>1.971E-05</c:v>
                </c:pt>
                <c:pt idx="52">
                  <c:v>2.06E-05</c:v>
                </c:pt>
                <c:pt idx="56">
                  <c:v>2.142E-05</c:v>
                </c:pt>
                <c:pt idx="59">
                  <c:v>1.864E-05</c:v>
                </c:pt>
                <c:pt idx="62">
                  <c:v>1.633E-05</c:v>
                </c:pt>
                <c:pt idx="65">
                  <c:v>1.827E-05</c:v>
                </c:pt>
                <c:pt idx="68">
                  <c:v>1.767E-05</c:v>
                </c:pt>
                <c:pt idx="71">
                  <c:v>1.804E-05</c:v>
                </c:pt>
                <c:pt idx="74">
                  <c:v>1.924E-05</c:v>
                </c:pt>
                <c:pt idx="77">
                  <c:v>1.632E-05</c:v>
                </c:pt>
                <c:pt idx="81">
                  <c:v>1.394E-05</c:v>
                </c:pt>
                <c:pt idx="84">
                  <c:v>1.723E-05</c:v>
                </c:pt>
                <c:pt idx="87">
                  <c:v>1.457E-05</c:v>
                </c:pt>
                <c:pt idx="90">
                  <c:v>1.457E-05</c:v>
                </c:pt>
                <c:pt idx="93">
                  <c:v>1.485E-05</c:v>
                </c:pt>
                <c:pt idx="96">
                  <c:v>1.134E-05</c:v>
                </c:pt>
                <c:pt idx="99">
                  <c:v>1.107E-05</c:v>
                </c:pt>
                <c:pt idx="103">
                  <c:v>1.132E-05</c:v>
                </c:pt>
                <c:pt idx="106">
                  <c:v>1.236E-05</c:v>
                </c:pt>
                <c:pt idx="109">
                  <c:v>1.096E-05</c:v>
                </c:pt>
                <c:pt idx="112">
                  <c:v>9.272E-06</c:v>
                </c:pt>
                <c:pt idx="115">
                  <c:v>9.301E-06</c:v>
                </c:pt>
                <c:pt idx="118">
                  <c:v>8.707E-06</c:v>
                </c:pt>
                <c:pt idx="122">
                  <c:v>1.023E-05</c:v>
                </c:pt>
                <c:pt idx="125">
                  <c:v>7.001E-06</c:v>
                </c:pt>
                <c:pt idx="128">
                  <c:v>6.062E-06</c:v>
                </c:pt>
                <c:pt idx="131">
                  <c:v>6.548E-06</c:v>
                </c:pt>
                <c:pt idx="134">
                  <c:v>5.471E-06</c:v>
                </c:pt>
                <c:pt idx="137">
                  <c:v>5.171E-06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Data!$T$360:$T$498</c:f>
              <c:numCache>
                <c:ptCount val="139"/>
                <c:pt idx="2">
                  <c:v>1.537E-05</c:v>
                </c:pt>
                <c:pt idx="5">
                  <c:v>1.474E-05</c:v>
                </c:pt>
                <c:pt idx="8">
                  <c:v>1.436E-05</c:v>
                </c:pt>
                <c:pt idx="11">
                  <c:v>1.467E-05</c:v>
                </c:pt>
                <c:pt idx="14">
                  <c:v>1.42E-05</c:v>
                </c:pt>
                <c:pt idx="18">
                  <c:v>1.396E-05</c:v>
                </c:pt>
                <c:pt idx="21">
                  <c:v>1.432E-05</c:v>
                </c:pt>
                <c:pt idx="24">
                  <c:v>1.294E-05</c:v>
                </c:pt>
                <c:pt idx="27">
                  <c:v>1.376E-05</c:v>
                </c:pt>
                <c:pt idx="30">
                  <c:v>1.47E-05</c:v>
                </c:pt>
                <c:pt idx="33">
                  <c:v>1.418E-05</c:v>
                </c:pt>
                <c:pt idx="37">
                  <c:v>1.514E-05</c:v>
                </c:pt>
                <c:pt idx="40">
                  <c:v>1.279E-05</c:v>
                </c:pt>
                <c:pt idx="43">
                  <c:v>1.322E-05</c:v>
                </c:pt>
                <c:pt idx="46">
                  <c:v>1.054E-05</c:v>
                </c:pt>
                <c:pt idx="49">
                  <c:v>1.286E-05</c:v>
                </c:pt>
                <c:pt idx="52">
                  <c:v>1.357E-05</c:v>
                </c:pt>
                <c:pt idx="56">
                  <c:v>1.438E-05</c:v>
                </c:pt>
                <c:pt idx="59">
                  <c:v>1.284E-05</c:v>
                </c:pt>
                <c:pt idx="62">
                  <c:v>1.06E-05</c:v>
                </c:pt>
                <c:pt idx="65">
                  <c:v>1.176E-05</c:v>
                </c:pt>
                <c:pt idx="68">
                  <c:v>1.149E-05</c:v>
                </c:pt>
                <c:pt idx="71">
                  <c:v>1.103E-05</c:v>
                </c:pt>
                <c:pt idx="74">
                  <c:v>1.284E-05</c:v>
                </c:pt>
                <c:pt idx="77">
                  <c:v>1.109E-05</c:v>
                </c:pt>
                <c:pt idx="81">
                  <c:v>8.418E-06</c:v>
                </c:pt>
                <c:pt idx="84">
                  <c:v>1.133E-05</c:v>
                </c:pt>
                <c:pt idx="87">
                  <c:v>8.855E-06</c:v>
                </c:pt>
                <c:pt idx="90">
                  <c:v>9.447E-06</c:v>
                </c:pt>
                <c:pt idx="93">
                  <c:v>9.799E-06</c:v>
                </c:pt>
                <c:pt idx="96">
                  <c:v>7.216E-06</c:v>
                </c:pt>
                <c:pt idx="99">
                  <c:v>7.671E-06</c:v>
                </c:pt>
                <c:pt idx="103">
                  <c:v>7.41E-06</c:v>
                </c:pt>
                <c:pt idx="106">
                  <c:v>8.511E-06</c:v>
                </c:pt>
                <c:pt idx="109">
                  <c:v>6.983E-06</c:v>
                </c:pt>
                <c:pt idx="112">
                  <c:v>6.157E-06</c:v>
                </c:pt>
                <c:pt idx="115">
                  <c:v>6.361E-06</c:v>
                </c:pt>
                <c:pt idx="118">
                  <c:v>5.62E-06</c:v>
                </c:pt>
                <c:pt idx="122">
                  <c:v>7.016E-06</c:v>
                </c:pt>
                <c:pt idx="125">
                  <c:v>4.759E-06</c:v>
                </c:pt>
                <c:pt idx="128">
                  <c:v>3.949E-06</c:v>
                </c:pt>
                <c:pt idx="131">
                  <c:v>4.558E-06</c:v>
                </c:pt>
                <c:pt idx="134">
                  <c:v>3.707E-06</c:v>
                </c:pt>
                <c:pt idx="137">
                  <c:v>3.341E-06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Data!$U$360:$U$498</c:f>
              <c:numCache>
                <c:ptCount val="139"/>
                <c:pt idx="2">
                  <c:v>9.543E-06</c:v>
                </c:pt>
                <c:pt idx="5">
                  <c:v>9.535E-06</c:v>
                </c:pt>
                <c:pt idx="8">
                  <c:v>9.335E-06</c:v>
                </c:pt>
                <c:pt idx="11">
                  <c:v>9.132E-06</c:v>
                </c:pt>
                <c:pt idx="14">
                  <c:v>8.597E-06</c:v>
                </c:pt>
                <c:pt idx="18">
                  <c:v>8.646E-06</c:v>
                </c:pt>
                <c:pt idx="21">
                  <c:v>8.399E-06</c:v>
                </c:pt>
                <c:pt idx="24">
                  <c:v>7.518E-06</c:v>
                </c:pt>
                <c:pt idx="27">
                  <c:v>8.392E-06</c:v>
                </c:pt>
                <c:pt idx="30">
                  <c:v>1.002E-05</c:v>
                </c:pt>
                <c:pt idx="33">
                  <c:v>8.703E-06</c:v>
                </c:pt>
                <c:pt idx="37">
                  <c:v>9.687E-06</c:v>
                </c:pt>
                <c:pt idx="40">
                  <c:v>8.094E-06</c:v>
                </c:pt>
                <c:pt idx="43">
                  <c:v>7.586E-06</c:v>
                </c:pt>
                <c:pt idx="46">
                  <c:v>6.397E-06</c:v>
                </c:pt>
                <c:pt idx="49">
                  <c:v>7.666E-06</c:v>
                </c:pt>
                <c:pt idx="52">
                  <c:v>9.01E-06</c:v>
                </c:pt>
                <c:pt idx="56">
                  <c:v>9.28E-06</c:v>
                </c:pt>
                <c:pt idx="59">
                  <c:v>7.431E-06</c:v>
                </c:pt>
                <c:pt idx="62">
                  <c:v>6.379E-06</c:v>
                </c:pt>
                <c:pt idx="65">
                  <c:v>7.29E-06</c:v>
                </c:pt>
                <c:pt idx="68">
                  <c:v>6.551E-06</c:v>
                </c:pt>
                <c:pt idx="71">
                  <c:v>6.431E-06</c:v>
                </c:pt>
                <c:pt idx="74">
                  <c:v>7.45E-06</c:v>
                </c:pt>
                <c:pt idx="77">
                  <c:v>6.141E-06</c:v>
                </c:pt>
                <c:pt idx="81">
                  <c:v>4.962E-06</c:v>
                </c:pt>
                <c:pt idx="84">
                  <c:v>6.834E-06</c:v>
                </c:pt>
                <c:pt idx="87">
                  <c:v>5.108E-06</c:v>
                </c:pt>
                <c:pt idx="90">
                  <c:v>4.995E-06</c:v>
                </c:pt>
                <c:pt idx="93">
                  <c:v>5.12E-06</c:v>
                </c:pt>
                <c:pt idx="96">
                  <c:v>4.583E-06</c:v>
                </c:pt>
                <c:pt idx="99">
                  <c:v>4.515E-06</c:v>
                </c:pt>
                <c:pt idx="103">
                  <c:v>4.687E-06</c:v>
                </c:pt>
                <c:pt idx="106">
                  <c:v>4.705E-06</c:v>
                </c:pt>
                <c:pt idx="109">
                  <c:v>3.866E-06</c:v>
                </c:pt>
                <c:pt idx="112">
                  <c:v>3.389E-06</c:v>
                </c:pt>
                <c:pt idx="115">
                  <c:v>4.063E-06</c:v>
                </c:pt>
                <c:pt idx="118">
                  <c:v>3.261E-06</c:v>
                </c:pt>
                <c:pt idx="122">
                  <c:v>4.382E-06</c:v>
                </c:pt>
                <c:pt idx="125">
                  <c:v>3.183E-06</c:v>
                </c:pt>
                <c:pt idx="128">
                  <c:v>2.792E-06</c:v>
                </c:pt>
                <c:pt idx="131">
                  <c:v>2.889E-06</c:v>
                </c:pt>
                <c:pt idx="134">
                  <c:v>2.592E-06</c:v>
                </c:pt>
                <c:pt idx="137">
                  <c:v>1.543E-06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45132726"/>
        <c:axId val="3541351"/>
      </c:scatterChart>
      <c:valAx>
        <c:axId val="4513272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541351"/>
        <c:crosses val="autoZero"/>
        <c:crossBetween val="midCat"/>
        <c:dispUnits/>
        <c:majorUnit val="1E-05"/>
      </c:valAx>
      <c:valAx>
        <c:axId val="354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327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Data!$O$555:$O$693</c:f>
              <c:numCache>
                <c:ptCount val="139"/>
                <c:pt idx="0">
                  <c:v>7.6</c:v>
                </c:pt>
                <c:pt idx="1">
                  <c:v>7.6</c:v>
                </c:pt>
                <c:pt idx="2">
                  <c:v>7</c:v>
                </c:pt>
                <c:pt idx="3">
                  <c:v>7.3</c:v>
                </c:pt>
                <c:pt idx="4">
                  <c:v>7.1</c:v>
                </c:pt>
                <c:pt idx="5">
                  <c:v>7.5</c:v>
                </c:pt>
                <c:pt idx="6">
                  <c:v>8</c:v>
                </c:pt>
                <c:pt idx="7">
                  <c:v>8.3</c:v>
                </c:pt>
                <c:pt idx="8">
                  <c:v>7.8</c:v>
                </c:pt>
                <c:pt idx="9">
                  <c:v>8.1</c:v>
                </c:pt>
                <c:pt idx="10">
                  <c:v>8.5</c:v>
                </c:pt>
                <c:pt idx="11">
                  <c:v>9.3</c:v>
                </c:pt>
                <c:pt idx="12">
                  <c:v>8.9</c:v>
                </c:pt>
                <c:pt idx="13">
                  <c:v>8.9</c:v>
                </c:pt>
                <c:pt idx="14">
                  <c:v>8.9</c:v>
                </c:pt>
                <c:pt idx="15">
                  <c:v>9.1</c:v>
                </c:pt>
                <c:pt idx="16">
                  <c:v>8.8</c:v>
                </c:pt>
                <c:pt idx="17">
                  <c:v>9.6</c:v>
                </c:pt>
                <c:pt idx="18">
                  <c:v>10.3</c:v>
                </c:pt>
                <c:pt idx="19">
                  <c:v>9.9</c:v>
                </c:pt>
                <c:pt idx="20">
                  <c:v>10.2</c:v>
                </c:pt>
                <c:pt idx="21">
                  <c:v>10.4</c:v>
                </c:pt>
                <c:pt idx="22">
                  <c:v>10.5</c:v>
                </c:pt>
                <c:pt idx="23">
                  <c:v>10.5</c:v>
                </c:pt>
                <c:pt idx="24">
                  <c:v>10.8</c:v>
                </c:pt>
                <c:pt idx="25">
                  <c:v>10.8</c:v>
                </c:pt>
                <c:pt idx="26">
                  <c:v>10.9</c:v>
                </c:pt>
                <c:pt idx="27">
                  <c:v>11.2</c:v>
                </c:pt>
                <c:pt idx="28">
                  <c:v>10.9</c:v>
                </c:pt>
                <c:pt idx="29">
                  <c:v>10.7</c:v>
                </c:pt>
                <c:pt idx="30">
                  <c:v>11.1</c:v>
                </c:pt>
                <c:pt idx="31">
                  <c:v>11.4</c:v>
                </c:pt>
                <c:pt idx="32">
                  <c:v>11.5</c:v>
                </c:pt>
                <c:pt idx="33">
                  <c:v>11.7</c:v>
                </c:pt>
                <c:pt idx="34">
                  <c:v>11.5</c:v>
                </c:pt>
                <c:pt idx="35">
                  <c:v>11.5</c:v>
                </c:pt>
                <c:pt idx="36">
                  <c:v>11.8</c:v>
                </c:pt>
                <c:pt idx="37">
                  <c:v>11.6</c:v>
                </c:pt>
                <c:pt idx="38">
                  <c:v>12</c:v>
                </c:pt>
                <c:pt idx="39">
                  <c:v>11.8</c:v>
                </c:pt>
                <c:pt idx="40">
                  <c:v>12.3</c:v>
                </c:pt>
                <c:pt idx="41">
                  <c:v>12.2</c:v>
                </c:pt>
                <c:pt idx="42">
                  <c:v>12.6</c:v>
                </c:pt>
                <c:pt idx="43">
                  <c:v>12.5</c:v>
                </c:pt>
                <c:pt idx="44">
                  <c:v>12.8</c:v>
                </c:pt>
                <c:pt idx="45">
                  <c:v>12.9</c:v>
                </c:pt>
                <c:pt idx="46">
                  <c:v>13</c:v>
                </c:pt>
                <c:pt idx="47">
                  <c:v>13.1</c:v>
                </c:pt>
                <c:pt idx="48">
                  <c:v>13.3</c:v>
                </c:pt>
                <c:pt idx="49">
                  <c:v>13.6</c:v>
                </c:pt>
                <c:pt idx="50">
                  <c:v>13.7</c:v>
                </c:pt>
                <c:pt idx="51">
                  <c:v>14</c:v>
                </c:pt>
                <c:pt idx="52">
                  <c:v>14</c:v>
                </c:pt>
                <c:pt idx="53">
                  <c:v>14.2</c:v>
                </c:pt>
                <c:pt idx="54">
                  <c:v>14.4</c:v>
                </c:pt>
                <c:pt idx="55">
                  <c:v>15</c:v>
                </c:pt>
                <c:pt idx="56">
                  <c:v>14.8</c:v>
                </c:pt>
                <c:pt idx="57">
                  <c:v>14.9</c:v>
                </c:pt>
                <c:pt idx="58">
                  <c:v>15</c:v>
                </c:pt>
                <c:pt idx="59">
                  <c:v>15.4</c:v>
                </c:pt>
                <c:pt idx="60">
                  <c:v>15.4</c:v>
                </c:pt>
                <c:pt idx="61">
                  <c:v>15.5</c:v>
                </c:pt>
                <c:pt idx="62">
                  <c:v>15.6</c:v>
                </c:pt>
                <c:pt idx="63">
                  <c:v>15.7</c:v>
                </c:pt>
                <c:pt idx="64">
                  <c:v>15.8</c:v>
                </c:pt>
                <c:pt idx="65">
                  <c:v>15.9</c:v>
                </c:pt>
                <c:pt idx="66">
                  <c:v>16</c:v>
                </c:pt>
                <c:pt idx="67">
                  <c:v>16</c:v>
                </c:pt>
                <c:pt idx="68">
                  <c:v>16.3</c:v>
                </c:pt>
                <c:pt idx="69">
                  <c:v>16.5</c:v>
                </c:pt>
                <c:pt idx="70">
                  <c:v>16.6</c:v>
                </c:pt>
                <c:pt idx="71">
                  <c:v>16.9</c:v>
                </c:pt>
                <c:pt idx="72">
                  <c:v>17</c:v>
                </c:pt>
                <c:pt idx="73">
                  <c:v>17</c:v>
                </c:pt>
                <c:pt idx="74">
                  <c:v>17.1</c:v>
                </c:pt>
                <c:pt idx="75">
                  <c:v>17.2</c:v>
                </c:pt>
                <c:pt idx="76">
                  <c:v>17.4</c:v>
                </c:pt>
                <c:pt idx="77">
                  <c:v>17.6</c:v>
                </c:pt>
                <c:pt idx="78">
                  <c:v>17.9</c:v>
                </c:pt>
                <c:pt idx="79">
                  <c:v>17.9</c:v>
                </c:pt>
                <c:pt idx="80">
                  <c:v>18.2</c:v>
                </c:pt>
                <c:pt idx="81">
                  <c:v>18.2</c:v>
                </c:pt>
                <c:pt idx="82">
                  <c:v>18.6</c:v>
                </c:pt>
                <c:pt idx="83">
                  <c:v>18.3</c:v>
                </c:pt>
                <c:pt idx="84">
                  <c:v>18.5</c:v>
                </c:pt>
                <c:pt idx="85">
                  <c:v>18.9</c:v>
                </c:pt>
                <c:pt idx="86">
                  <c:v>19</c:v>
                </c:pt>
                <c:pt idx="87">
                  <c:v>19.1</c:v>
                </c:pt>
                <c:pt idx="88">
                  <c:v>19.2</c:v>
                </c:pt>
                <c:pt idx="89">
                  <c:v>19.4</c:v>
                </c:pt>
                <c:pt idx="90">
                  <c:v>19.4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19.8</c:v>
                </c:pt>
                <c:pt idx="95">
                  <c:v>20</c:v>
                </c:pt>
                <c:pt idx="96">
                  <c:v>20.2</c:v>
                </c:pt>
                <c:pt idx="97">
                  <c:v>20.3</c:v>
                </c:pt>
                <c:pt idx="98">
                  <c:v>20.5</c:v>
                </c:pt>
                <c:pt idx="99">
                  <c:v>20.7</c:v>
                </c:pt>
                <c:pt idx="100">
                  <c:v>20.9</c:v>
                </c:pt>
                <c:pt idx="101">
                  <c:v>20.9</c:v>
                </c:pt>
                <c:pt idx="102">
                  <c:v>20.9</c:v>
                </c:pt>
                <c:pt idx="103">
                  <c:v>20.7</c:v>
                </c:pt>
                <c:pt idx="104">
                  <c:v>21</c:v>
                </c:pt>
                <c:pt idx="105">
                  <c:v>21.3</c:v>
                </c:pt>
                <c:pt idx="106">
                  <c:v>21.3</c:v>
                </c:pt>
                <c:pt idx="107">
                  <c:v>21.3</c:v>
                </c:pt>
                <c:pt idx="108">
                  <c:v>21.6</c:v>
                </c:pt>
                <c:pt idx="109">
                  <c:v>21.4</c:v>
                </c:pt>
                <c:pt idx="110">
                  <c:v>21.8</c:v>
                </c:pt>
                <c:pt idx="111">
                  <c:v>21.9</c:v>
                </c:pt>
                <c:pt idx="112">
                  <c:v>22.1</c:v>
                </c:pt>
                <c:pt idx="113">
                  <c:v>22.6</c:v>
                </c:pt>
                <c:pt idx="114">
                  <c:v>22.2</c:v>
                </c:pt>
                <c:pt idx="115">
                  <c:v>22.2</c:v>
                </c:pt>
                <c:pt idx="116">
                  <c:v>23.1</c:v>
                </c:pt>
                <c:pt idx="117">
                  <c:v>22.5</c:v>
                </c:pt>
                <c:pt idx="118">
                  <c:v>22.5</c:v>
                </c:pt>
                <c:pt idx="119">
                  <c:v>22.6</c:v>
                </c:pt>
                <c:pt idx="120">
                  <c:v>22.6</c:v>
                </c:pt>
                <c:pt idx="121">
                  <c:v>22.5</c:v>
                </c:pt>
                <c:pt idx="122">
                  <c:v>22.4</c:v>
                </c:pt>
                <c:pt idx="123">
                  <c:v>22.7</c:v>
                </c:pt>
                <c:pt idx="124">
                  <c:v>22.9</c:v>
                </c:pt>
                <c:pt idx="125">
                  <c:v>22.8</c:v>
                </c:pt>
                <c:pt idx="126">
                  <c:v>22.8</c:v>
                </c:pt>
                <c:pt idx="127">
                  <c:v>23.2</c:v>
                </c:pt>
                <c:pt idx="128">
                  <c:v>23.2</c:v>
                </c:pt>
                <c:pt idx="129">
                  <c:v>23.3</c:v>
                </c:pt>
                <c:pt idx="130">
                  <c:v>23.6</c:v>
                </c:pt>
                <c:pt idx="131">
                  <c:v>23.9</c:v>
                </c:pt>
                <c:pt idx="132">
                  <c:v>24.3</c:v>
                </c:pt>
                <c:pt idx="133">
                  <c:v>24.6</c:v>
                </c:pt>
                <c:pt idx="134">
                  <c:v>25.1</c:v>
                </c:pt>
                <c:pt idx="135">
                  <c:v>25.6</c:v>
                </c:pt>
                <c:pt idx="136">
                  <c:v>25.7</c:v>
                </c:pt>
                <c:pt idx="137">
                  <c:v>26.2</c:v>
                </c:pt>
                <c:pt idx="138">
                  <c:v>25.9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31872160"/>
        <c:axId val="18413985"/>
      </c:scatterChart>
      <c:valAx>
        <c:axId val="318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13985"/>
        <c:crosses val="autoZero"/>
        <c:crossBetween val="midCat"/>
        <c:dispUnits/>
      </c:valAx>
      <c:valAx>
        <c:axId val="1841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721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Data!$P$555:$P$693</c:f>
              <c:numCache>
                <c:ptCount val="139"/>
                <c:pt idx="0">
                  <c:v>83.5</c:v>
                </c:pt>
                <c:pt idx="1">
                  <c:v>82.5</c:v>
                </c:pt>
                <c:pt idx="2">
                  <c:v>86.3</c:v>
                </c:pt>
                <c:pt idx="3">
                  <c:v>87.2</c:v>
                </c:pt>
                <c:pt idx="4">
                  <c:v>88.4</c:v>
                </c:pt>
                <c:pt idx="5">
                  <c:v>87.9</c:v>
                </c:pt>
                <c:pt idx="6">
                  <c:v>83.6</c:v>
                </c:pt>
                <c:pt idx="7">
                  <c:v>82</c:v>
                </c:pt>
                <c:pt idx="8">
                  <c:v>81.8</c:v>
                </c:pt>
                <c:pt idx="9">
                  <c:v>85.3</c:v>
                </c:pt>
                <c:pt idx="10">
                  <c:v>87.3</c:v>
                </c:pt>
                <c:pt idx="11">
                  <c:v>83.9</c:v>
                </c:pt>
                <c:pt idx="12">
                  <c:v>82.6</c:v>
                </c:pt>
                <c:pt idx="13">
                  <c:v>85</c:v>
                </c:pt>
                <c:pt idx="14">
                  <c:v>86.7</c:v>
                </c:pt>
                <c:pt idx="15">
                  <c:v>88</c:v>
                </c:pt>
                <c:pt idx="16">
                  <c:v>88.5</c:v>
                </c:pt>
                <c:pt idx="17">
                  <c:v>90.1</c:v>
                </c:pt>
                <c:pt idx="18">
                  <c:v>91.1</c:v>
                </c:pt>
                <c:pt idx="19">
                  <c:v>91.9</c:v>
                </c:pt>
                <c:pt idx="20">
                  <c:v>91.8</c:v>
                </c:pt>
                <c:pt idx="21">
                  <c:v>89.8</c:v>
                </c:pt>
                <c:pt idx="22">
                  <c:v>86.8</c:v>
                </c:pt>
                <c:pt idx="23">
                  <c:v>87.9</c:v>
                </c:pt>
                <c:pt idx="24">
                  <c:v>87.9</c:v>
                </c:pt>
                <c:pt idx="25">
                  <c:v>89.4</c:v>
                </c:pt>
                <c:pt idx="26">
                  <c:v>89.7</c:v>
                </c:pt>
                <c:pt idx="27">
                  <c:v>89.8</c:v>
                </c:pt>
                <c:pt idx="28">
                  <c:v>91.4</c:v>
                </c:pt>
                <c:pt idx="29">
                  <c:v>93.3</c:v>
                </c:pt>
                <c:pt idx="30">
                  <c:v>93.8</c:v>
                </c:pt>
                <c:pt idx="31">
                  <c:v>92.1</c:v>
                </c:pt>
                <c:pt idx="32">
                  <c:v>92.7</c:v>
                </c:pt>
                <c:pt idx="33">
                  <c:v>93.3</c:v>
                </c:pt>
                <c:pt idx="34">
                  <c:v>94.1</c:v>
                </c:pt>
                <c:pt idx="35">
                  <c:v>96.9</c:v>
                </c:pt>
                <c:pt idx="36">
                  <c:v>93.5</c:v>
                </c:pt>
                <c:pt idx="37">
                  <c:v>94.1</c:v>
                </c:pt>
                <c:pt idx="38">
                  <c:v>95.7</c:v>
                </c:pt>
                <c:pt idx="39">
                  <c:v>99.4</c:v>
                </c:pt>
                <c:pt idx="40">
                  <c:v>97.6</c:v>
                </c:pt>
                <c:pt idx="41">
                  <c:v>98.1</c:v>
                </c:pt>
                <c:pt idx="42">
                  <c:v>96.6</c:v>
                </c:pt>
                <c:pt idx="43">
                  <c:v>95.9</c:v>
                </c:pt>
                <c:pt idx="44">
                  <c:v>95.4</c:v>
                </c:pt>
                <c:pt idx="45">
                  <c:v>94.7</c:v>
                </c:pt>
                <c:pt idx="46">
                  <c:v>93.8</c:v>
                </c:pt>
                <c:pt idx="47">
                  <c:v>93.1</c:v>
                </c:pt>
                <c:pt idx="48">
                  <c:v>92.5</c:v>
                </c:pt>
                <c:pt idx="49">
                  <c:v>93.4</c:v>
                </c:pt>
                <c:pt idx="50">
                  <c:v>93.3</c:v>
                </c:pt>
                <c:pt idx="51">
                  <c:v>93.3</c:v>
                </c:pt>
                <c:pt idx="52">
                  <c:v>93</c:v>
                </c:pt>
                <c:pt idx="53">
                  <c:v>92.2</c:v>
                </c:pt>
                <c:pt idx="54">
                  <c:v>90.9</c:v>
                </c:pt>
                <c:pt idx="55">
                  <c:v>86.6</c:v>
                </c:pt>
                <c:pt idx="56">
                  <c:v>88.5</c:v>
                </c:pt>
                <c:pt idx="57">
                  <c:v>89.8</c:v>
                </c:pt>
                <c:pt idx="58">
                  <c:v>89.6</c:v>
                </c:pt>
                <c:pt idx="59">
                  <c:v>89.9</c:v>
                </c:pt>
                <c:pt idx="60">
                  <c:v>89.3</c:v>
                </c:pt>
                <c:pt idx="61">
                  <c:v>88.1</c:v>
                </c:pt>
                <c:pt idx="62">
                  <c:v>88.1</c:v>
                </c:pt>
                <c:pt idx="63">
                  <c:v>86.8</c:v>
                </c:pt>
                <c:pt idx="64">
                  <c:v>86.8</c:v>
                </c:pt>
                <c:pt idx="65">
                  <c:v>87.1</c:v>
                </c:pt>
                <c:pt idx="66">
                  <c:v>85.9</c:v>
                </c:pt>
                <c:pt idx="67">
                  <c:v>86.6</c:v>
                </c:pt>
                <c:pt idx="68">
                  <c:v>86.3</c:v>
                </c:pt>
                <c:pt idx="69">
                  <c:v>84.4</c:v>
                </c:pt>
                <c:pt idx="70">
                  <c:v>83.5</c:v>
                </c:pt>
                <c:pt idx="71">
                  <c:v>83.4</c:v>
                </c:pt>
                <c:pt idx="72">
                  <c:v>83.4</c:v>
                </c:pt>
                <c:pt idx="73">
                  <c:v>83.5</c:v>
                </c:pt>
                <c:pt idx="74">
                  <c:v>84.1</c:v>
                </c:pt>
                <c:pt idx="75">
                  <c:v>83.4</c:v>
                </c:pt>
                <c:pt idx="76">
                  <c:v>82.6</c:v>
                </c:pt>
                <c:pt idx="77">
                  <c:v>81.9</c:v>
                </c:pt>
                <c:pt idx="78">
                  <c:v>78.7</c:v>
                </c:pt>
                <c:pt idx="79">
                  <c:v>78.3</c:v>
                </c:pt>
                <c:pt idx="80">
                  <c:v>80.3</c:v>
                </c:pt>
                <c:pt idx="81">
                  <c:v>80.8</c:v>
                </c:pt>
                <c:pt idx="82">
                  <c:v>80.5</c:v>
                </c:pt>
                <c:pt idx="83">
                  <c:v>80.5</c:v>
                </c:pt>
                <c:pt idx="84">
                  <c:v>81</c:v>
                </c:pt>
                <c:pt idx="85">
                  <c:v>80.7</c:v>
                </c:pt>
                <c:pt idx="86">
                  <c:v>79.5</c:v>
                </c:pt>
                <c:pt idx="87">
                  <c:v>79.8</c:v>
                </c:pt>
                <c:pt idx="88">
                  <c:v>79.8</c:v>
                </c:pt>
                <c:pt idx="89">
                  <c:v>79.4</c:v>
                </c:pt>
                <c:pt idx="90">
                  <c:v>77.8</c:v>
                </c:pt>
                <c:pt idx="91">
                  <c:v>77.2</c:v>
                </c:pt>
                <c:pt idx="92">
                  <c:v>77.1</c:v>
                </c:pt>
                <c:pt idx="93">
                  <c:v>76.5</c:v>
                </c:pt>
                <c:pt idx="94">
                  <c:v>76</c:v>
                </c:pt>
                <c:pt idx="95">
                  <c:v>75.4</c:v>
                </c:pt>
                <c:pt idx="96">
                  <c:v>74.5</c:v>
                </c:pt>
                <c:pt idx="97">
                  <c:v>73.6</c:v>
                </c:pt>
                <c:pt idx="98">
                  <c:v>73.7</c:v>
                </c:pt>
                <c:pt idx="99">
                  <c:v>74.5</c:v>
                </c:pt>
                <c:pt idx="100">
                  <c:v>73.4</c:v>
                </c:pt>
                <c:pt idx="101">
                  <c:v>73.7</c:v>
                </c:pt>
                <c:pt idx="102">
                  <c:v>74.5</c:v>
                </c:pt>
                <c:pt idx="103">
                  <c:v>74.9</c:v>
                </c:pt>
                <c:pt idx="104">
                  <c:v>74.8</c:v>
                </c:pt>
                <c:pt idx="105">
                  <c:v>73.9</c:v>
                </c:pt>
                <c:pt idx="106">
                  <c:v>73.6</c:v>
                </c:pt>
                <c:pt idx="107">
                  <c:v>73.6</c:v>
                </c:pt>
                <c:pt idx="108">
                  <c:v>72.5</c:v>
                </c:pt>
                <c:pt idx="109">
                  <c:v>72.1</c:v>
                </c:pt>
                <c:pt idx="110">
                  <c:v>72.1</c:v>
                </c:pt>
                <c:pt idx="111">
                  <c:v>70.8</c:v>
                </c:pt>
                <c:pt idx="112">
                  <c:v>71.2</c:v>
                </c:pt>
                <c:pt idx="113">
                  <c:v>71</c:v>
                </c:pt>
                <c:pt idx="114">
                  <c:v>70.9</c:v>
                </c:pt>
                <c:pt idx="115">
                  <c:v>71</c:v>
                </c:pt>
                <c:pt idx="116">
                  <c:v>71</c:v>
                </c:pt>
                <c:pt idx="117">
                  <c:v>70.6</c:v>
                </c:pt>
                <c:pt idx="118">
                  <c:v>70.6</c:v>
                </c:pt>
                <c:pt idx="119">
                  <c:v>70.6</c:v>
                </c:pt>
                <c:pt idx="120">
                  <c:v>69.9</c:v>
                </c:pt>
                <c:pt idx="121">
                  <c:v>69.7</c:v>
                </c:pt>
                <c:pt idx="122">
                  <c:v>70.1</c:v>
                </c:pt>
                <c:pt idx="123">
                  <c:v>69.7</c:v>
                </c:pt>
                <c:pt idx="124">
                  <c:v>69.1</c:v>
                </c:pt>
                <c:pt idx="125">
                  <c:v>69.5</c:v>
                </c:pt>
                <c:pt idx="126">
                  <c:v>69.4</c:v>
                </c:pt>
                <c:pt idx="127">
                  <c:v>68.9</c:v>
                </c:pt>
                <c:pt idx="128">
                  <c:v>68</c:v>
                </c:pt>
                <c:pt idx="129">
                  <c:v>67.9</c:v>
                </c:pt>
                <c:pt idx="130">
                  <c:v>67.6</c:v>
                </c:pt>
                <c:pt idx="131">
                  <c:v>67</c:v>
                </c:pt>
                <c:pt idx="132">
                  <c:v>66.3</c:v>
                </c:pt>
                <c:pt idx="133">
                  <c:v>65.4</c:v>
                </c:pt>
                <c:pt idx="134">
                  <c:v>65</c:v>
                </c:pt>
                <c:pt idx="135">
                  <c:v>65</c:v>
                </c:pt>
                <c:pt idx="136">
                  <c:v>63.7</c:v>
                </c:pt>
                <c:pt idx="137">
                  <c:v>63.6</c:v>
                </c:pt>
                <c:pt idx="138">
                  <c:v>63.2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31508138"/>
        <c:axId val="15137787"/>
      </c:scatterChart>
      <c:valAx>
        <c:axId val="315081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37787"/>
        <c:crosses val="autoZero"/>
        <c:crossBetween val="midCat"/>
        <c:dispUnits/>
      </c:valAx>
      <c:valAx>
        <c:axId val="1513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08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Data!$Q$555:$Q$693</c:f>
              <c:numCache>
                <c:ptCount val="139"/>
                <c:pt idx="0">
                  <c:v>35</c:v>
                </c:pt>
                <c:pt idx="1">
                  <c:v>35.6</c:v>
                </c:pt>
                <c:pt idx="2">
                  <c:v>38.1</c:v>
                </c:pt>
                <c:pt idx="3">
                  <c:v>40.6</c:v>
                </c:pt>
                <c:pt idx="4">
                  <c:v>37.2</c:v>
                </c:pt>
                <c:pt idx="5">
                  <c:v>37.6</c:v>
                </c:pt>
                <c:pt idx="6">
                  <c:v>42.5</c:v>
                </c:pt>
                <c:pt idx="7">
                  <c:v>41.6</c:v>
                </c:pt>
                <c:pt idx="8">
                  <c:v>37.1</c:v>
                </c:pt>
                <c:pt idx="9">
                  <c:v>42.1</c:v>
                </c:pt>
                <c:pt idx="10">
                  <c:v>41.6</c:v>
                </c:pt>
                <c:pt idx="11">
                  <c:v>38.1</c:v>
                </c:pt>
                <c:pt idx="12">
                  <c:v>30</c:v>
                </c:pt>
                <c:pt idx="13">
                  <c:v>40.6</c:v>
                </c:pt>
                <c:pt idx="14">
                  <c:v>40.1</c:v>
                </c:pt>
                <c:pt idx="15">
                  <c:v>40</c:v>
                </c:pt>
                <c:pt idx="16">
                  <c:v>39.1</c:v>
                </c:pt>
                <c:pt idx="17">
                  <c:v>40.6</c:v>
                </c:pt>
                <c:pt idx="18">
                  <c:v>36.6</c:v>
                </c:pt>
                <c:pt idx="19">
                  <c:v>36.6</c:v>
                </c:pt>
                <c:pt idx="20">
                  <c:v>37.6</c:v>
                </c:pt>
                <c:pt idx="21">
                  <c:v>39.6</c:v>
                </c:pt>
                <c:pt idx="22">
                  <c:v>40.1</c:v>
                </c:pt>
                <c:pt idx="23">
                  <c:v>41.1</c:v>
                </c:pt>
                <c:pt idx="24">
                  <c:v>41.6</c:v>
                </c:pt>
                <c:pt idx="25">
                  <c:v>39.6</c:v>
                </c:pt>
                <c:pt idx="26">
                  <c:v>37.6</c:v>
                </c:pt>
                <c:pt idx="27">
                  <c:v>41.6</c:v>
                </c:pt>
                <c:pt idx="28">
                  <c:v>44.5</c:v>
                </c:pt>
                <c:pt idx="29">
                  <c:v>41.2</c:v>
                </c:pt>
                <c:pt idx="30">
                  <c:v>39</c:v>
                </c:pt>
                <c:pt idx="31">
                  <c:v>40.6</c:v>
                </c:pt>
                <c:pt idx="32">
                  <c:v>39.6</c:v>
                </c:pt>
                <c:pt idx="33">
                  <c:v>42.1</c:v>
                </c:pt>
                <c:pt idx="34">
                  <c:v>39.1</c:v>
                </c:pt>
                <c:pt idx="35">
                  <c:v>43.5</c:v>
                </c:pt>
                <c:pt idx="36">
                  <c:v>52</c:v>
                </c:pt>
                <c:pt idx="37">
                  <c:v>48.5</c:v>
                </c:pt>
                <c:pt idx="38">
                  <c:v>41.6</c:v>
                </c:pt>
                <c:pt idx="39">
                  <c:v>41</c:v>
                </c:pt>
                <c:pt idx="40">
                  <c:v>39.1</c:v>
                </c:pt>
                <c:pt idx="41">
                  <c:v>39.1</c:v>
                </c:pt>
                <c:pt idx="42">
                  <c:v>39</c:v>
                </c:pt>
                <c:pt idx="43">
                  <c:v>41.6</c:v>
                </c:pt>
                <c:pt idx="44">
                  <c:v>40.6</c:v>
                </c:pt>
                <c:pt idx="45">
                  <c:v>40.1</c:v>
                </c:pt>
                <c:pt idx="46">
                  <c:v>37.5</c:v>
                </c:pt>
                <c:pt idx="47">
                  <c:v>39.1</c:v>
                </c:pt>
                <c:pt idx="48">
                  <c:v>39.6</c:v>
                </c:pt>
                <c:pt idx="49">
                  <c:v>40.1</c:v>
                </c:pt>
                <c:pt idx="50">
                  <c:v>34.6</c:v>
                </c:pt>
                <c:pt idx="51">
                  <c:v>37.6</c:v>
                </c:pt>
                <c:pt idx="52">
                  <c:v>37.6</c:v>
                </c:pt>
                <c:pt idx="53">
                  <c:v>40.1</c:v>
                </c:pt>
                <c:pt idx="54">
                  <c:v>39.6</c:v>
                </c:pt>
                <c:pt idx="55">
                  <c:v>40.2</c:v>
                </c:pt>
                <c:pt idx="56">
                  <c:v>42.6</c:v>
                </c:pt>
                <c:pt idx="57">
                  <c:v>41.6</c:v>
                </c:pt>
                <c:pt idx="58">
                  <c:v>38.1</c:v>
                </c:pt>
                <c:pt idx="59">
                  <c:v>41.6</c:v>
                </c:pt>
                <c:pt idx="60">
                  <c:v>40</c:v>
                </c:pt>
                <c:pt idx="61">
                  <c:v>41.1</c:v>
                </c:pt>
                <c:pt idx="62">
                  <c:v>41.1</c:v>
                </c:pt>
                <c:pt idx="63">
                  <c:v>40.6</c:v>
                </c:pt>
                <c:pt idx="64">
                  <c:v>39.1</c:v>
                </c:pt>
                <c:pt idx="65">
                  <c:v>41</c:v>
                </c:pt>
                <c:pt idx="66">
                  <c:v>38.6</c:v>
                </c:pt>
                <c:pt idx="67">
                  <c:v>40.1</c:v>
                </c:pt>
                <c:pt idx="68">
                  <c:v>40</c:v>
                </c:pt>
                <c:pt idx="69">
                  <c:v>42.1</c:v>
                </c:pt>
                <c:pt idx="70">
                  <c:v>37.6</c:v>
                </c:pt>
                <c:pt idx="71">
                  <c:v>40.1</c:v>
                </c:pt>
                <c:pt idx="72">
                  <c:v>38.6</c:v>
                </c:pt>
                <c:pt idx="73">
                  <c:v>40.4</c:v>
                </c:pt>
                <c:pt idx="74">
                  <c:v>38.6</c:v>
                </c:pt>
                <c:pt idx="75">
                  <c:v>35.5</c:v>
                </c:pt>
                <c:pt idx="76">
                  <c:v>36.9</c:v>
                </c:pt>
                <c:pt idx="77">
                  <c:v>39.1</c:v>
                </c:pt>
                <c:pt idx="78">
                  <c:v>36.1</c:v>
                </c:pt>
                <c:pt idx="79">
                  <c:v>40.6</c:v>
                </c:pt>
                <c:pt idx="80">
                  <c:v>38.1</c:v>
                </c:pt>
                <c:pt idx="81">
                  <c:v>40.1</c:v>
                </c:pt>
                <c:pt idx="82">
                  <c:v>42.6</c:v>
                </c:pt>
                <c:pt idx="83">
                  <c:v>42.9</c:v>
                </c:pt>
                <c:pt idx="84">
                  <c:v>37.7</c:v>
                </c:pt>
                <c:pt idx="85">
                  <c:v>38.1</c:v>
                </c:pt>
                <c:pt idx="86">
                  <c:v>40.1</c:v>
                </c:pt>
                <c:pt idx="87">
                  <c:v>40.1</c:v>
                </c:pt>
                <c:pt idx="88">
                  <c:v>36.1</c:v>
                </c:pt>
                <c:pt idx="89">
                  <c:v>42.6</c:v>
                </c:pt>
                <c:pt idx="90">
                  <c:v>37.6</c:v>
                </c:pt>
                <c:pt idx="91">
                  <c:v>39.6</c:v>
                </c:pt>
                <c:pt idx="92">
                  <c:v>37.6</c:v>
                </c:pt>
                <c:pt idx="93">
                  <c:v>40.6</c:v>
                </c:pt>
                <c:pt idx="94">
                  <c:v>36.6</c:v>
                </c:pt>
                <c:pt idx="95">
                  <c:v>39.1</c:v>
                </c:pt>
                <c:pt idx="96">
                  <c:v>39.7</c:v>
                </c:pt>
                <c:pt idx="97">
                  <c:v>40.6</c:v>
                </c:pt>
                <c:pt idx="98">
                  <c:v>37.5</c:v>
                </c:pt>
                <c:pt idx="99">
                  <c:v>38.7</c:v>
                </c:pt>
                <c:pt idx="100">
                  <c:v>38.2</c:v>
                </c:pt>
                <c:pt idx="101">
                  <c:v>36.6</c:v>
                </c:pt>
                <c:pt idx="102">
                  <c:v>34.4</c:v>
                </c:pt>
                <c:pt idx="103">
                  <c:v>34.1</c:v>
                </c:pt>
                <c:pt idx="104">
                  <c:v>30.6</c:v>
                </c:pt>
                <c:pt idx="105">
                  <c:v>36.8</c:v>
                </c:pt>
                <c:pt idx="106">
                  <c:v>34.1</c:v>
                </c:pt>
                <c:pt idx="107">
                  <c:v>38.1</c:v>
                </c:pt>
                <c:pt idx="108">
                  <c:v>36.2</c:v>
                </c:pt>
                <c:pt idx="109">
                  <c:v>37.6</c:v>
                </c:pt>
                <c:pt idx="110">
                  <c:v>35.4</c:v>
                </c:pt>
                <c:pt idx="111">
                  <c:v>41.2</c:v>
                </c:pt>
                <c:pt idx="112">
                  <c:v>35.1</c:v>
                </c:pt>
                <c:pt idx="113">
                  <c:v>32.1</c:v>
                </c:pt>
                <c:pt idx="114">
                  <c:v>34.1</c:v>
                </c:pt>
                <c:pt idx="115">
                  <c:v>31.6</c:v>
                </c:pt>
                <c:pt idx="116">
                  <c:v>35.6</c:v>
                </c:pt>
                <c:pt idx="117">
                  <c:v>36.7</c:v>
                </c:pt>
                <c:pt idx="118">
                  <c:v>31.8</c:v>
                </c:pt>
                <c:pt idx="119">
                  <c:v>42.6</c:v>
                </c:pt>
                <c:pt idx="120">
                  <c:v>30.6</c:v>
                </c:pt>
                <c:pt idx="121">
                  <c:v>31.1</c:v>
                </c:pt>
                <c:pt idx="122">
                  <c:v>36.2</c:v>
                </c:pt>
                <c:pt idx="123">
                  <c:v>32.3</c:v>
                </c:pt>
                <c:pt idx="124">
                  <c:v>24.7</c:v>
                </c:pt>
                <c:pt idx="125">
                  <c:v>29.1</c:v>
                </c:pt>
                <c:pt idx="126">
                  <c:v>28.8</c:v>
                </c:pt>
                <c:pt idx="127">
                  <c:v>31.6</c:v>
                </c:pt>
                <c:pt idx="128">
                  <c:v>28.7</c:v>
                </c:pt>
                <c:pt idx="129">
                  <c:v>32.2</c:v>
                </c:pt>
                <c:pt idx="130">
                  <c:v>30.2</c:v>
                </c:pt>
                <c:pt idx="131">
                  <c:v>31.2</c:v>
                </c:pt>
                <c:pt idx="132">
                  <c:v>31.6</c:v>
                </c:pt>
                <c:pt idx="133">
                  <c:v>33.1</c:v>
                </c:pt>
                <c:pt idx="134">
                  <c:v>31.2</c:v>
                </c:pt>
                <c:pt idx="135">
                  <c:v>33.2</c:v>
                </c:pt>
                <c:pt idx="136">
                  <c:v>31.1</c:v>
                </c:pt>
                <c:pt idx="137">
                  <c:v>31.7</c:v>
                </c:pt>
                <c:pt idx="138">
                  <c:v>30.6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2022356"/>
        <c:axId val="18201205"/>
      </c:scatterChart>
      <c:valAx>
        <c:axId val="202235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01205"/>
        <c:crosses val="autoZero"/>
        <c:crossBetween val="midCat"/>
        <c:dispUnits/>
      </c:valAx>
      <c:valAx>
        <c:axId val="1820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22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Data!$R$555:$R$693</c:f>
              <c:numCache>
                <c:ptCount val="139"/>
                <c:pt idx="3">
                  <c:v>1.87E-05</c:v>
                </c:pt>
                <c:pt idx="9">
                  <c:v>1.6E-05</c:v>
                </c:pt>
                <c:pt idx="15">
                  <c:v>1.25E-05</c:v>
                </c:pt>
                <c:pt idx="21">
                  <c:v>1.45E-05</c:v>
                </c:pt>
                <c:pt idx="27">
                  <c:v>1.57E-05</c:v>
                </c:pt>
                <c:pt idx="33">
                  <c:v>5.03E-06</c:v>
                </c:pt>
                <c:pt idx="39">
                  <c:v>9.64E-06</c:v>
                </c:pt>
                <c:pt idx="45">
                  <c:v>5.59E-06</c:v>
                </c:pt>
                <c:pt idx="51">
                  <c:v>5.75E-06</c:v>
                </c:pt>
                <c:pt idx="57">
                  <c:v>4.29E-06</c:v>
                </c:pt>
                <c:pt idx="63">
                  <c:v>4.01E-06</c:v>
                </c:pt>
                <c:pt idx="69">
                  <c:v>6.14E-06</c:v>
                </c:pt>
                <c:pt idx="75">
                  <c:v>8.6E-06</c:v>
                </c:pt>
                <c:pt idx="81">
                  <c:v>5.54E-07</c:v>
                </c:pt>
                <c:pt idx="87">
                  <c:v>4.42E-06</c:v>
                </c:pt>
                <c:pt idx="93">
                  <c:v>7.98E-06</c:v>
                </c:pt>
                <c:pt idx="99">
                  <c:v>2.1E-06</c:v>
                </c:pt>
                <c:pt idx="105">
                  <c:v>5.23E-06</c:v>
                </c:pt>
                <c:pt idx="111">
                  <c:v>4.07E-08</c:v>
                </c:pt>
                <c:pt idx="117">
                  <c:v>1.93E-06</c:v>
                </c:pt>
                <c:pt idx="123">
                  <c:v>5.14E-06</c:v>
                </c:pt>
                <c:pt idx="129">
                  <c:v>2.21E-06</c:v>
                </c:pt>
                <c:pt idx="135">
                  <c:v>2.13E-06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29593118"/>
        <c:axId val="65011471"/>
      </c:scatterChart>
      <c:valAx>
        <c:axId val="29593118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5011471"/>
        <c:crosses val="autoZero"/>
        <c:crossBetween val="midCat"/>
        <c:dispUnits/>
        <c:majorUnit val="1E-05"/>
      </c:valAx>
      <c:valAx>
        <c:axId val="65011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93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 Profile 1906-1929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Data!$S$555:$S$693</c:f>
              <c:numCache>
                <c:ptCount val="139"/>
                <c:pt idx="2">
                  <c:v>9.928E-06</c:v>
                </c:pt>
                <c:pt idx="6">
                  <c:v>1.248E-05</c:v>
                </c:pt>
                <c:pt idx="9">
                  <c:v>1.095E-05</c:v>
                </c:pt>
                <c:pt idx="12">
                  <c:v>1.304E-05</c:v>
                </c:pt>
                <c:pt idx="15">
                  <c:v>1.482E-05</c:v>
                </c:pt>
                <c:pt idx="18">
                  <c:v>1.778E-05</c:v>
                </c:pt>
                <c:pt idx="21">
                  <c:v>2E-05</c:v>
                </c:pt>
                <c:pt idx="25">
                  <c:v>1.824E-05</c:v>
                </c:pt>
                <c:pt idx="28">
                  <c:v>2.051E-05</c:v>
                </c:pt>
                <c:pt idx="31">
                  <c:v>2.155E-05</c:v>
                </c:pt>
                <c:pt idx="34">
                  <c:v>2.463E-05</c:v>
                </c:pt>
                <c:pt idx="37">
                  <c:v>2.559E-05</c:v>
                </c:pt>
                <c:pt idx="40">
                  <c:v>2.392E-05</c:v>
                </c:pt>
                <c:pt idx="43">
                  <c:v>2.646E-05</c:v>
                </c:pt>
                <c:pt idx="47">
                  <c:v>2.803E-05</c:v>
                </c:pt>
                <c:pt idx="50">
                  <c:v>2.819E-05</c:v>
                </c:pt>
                <c:pt idx="53">
                  <c:v>2.544E-05</c:v>
                </c:pt>
                <c:pt idx="56">
                  <c:v>2.54E-05</c:v>
                </c:pt>
                <c:pt idx="59">
                  <c:v>2.56E-05</c:v>
                </c:pt>
                <c:pt idx="62">
                  <c:v>2.665E-05</c:v>
                </c:pt>
                <c:pt idx="66">
                  <c:v>2.71E-05</c:v>
                </c:pt>
                <c:pt idx="69">
                  <c:v>2.708E-05</c:v>
                </c:pt>
                <c:pt idx="72">
                  <c:v>2.643E-05</c:v>
                </c:pt>
                <c:pt idx="75">
                  <c:v>2.634E-05</c:v>
                </c:pt>
                <c:pt idx="78">
                  <c:v>2.687E-05</c:v>
                </c:pt>
                <c:pt idx="81">
                  <c:v>2.765E-05</c:v>
                </c:pt>
                <c:pt idx="85">
                  <c:v>2.839E-05</c:v>
                </c:pt>
                <c:pt idx="88">
                  <c:v>2.931E-05</c:v>
                </c:pt>
                <c:pt idx="91">
                  <c:v>2.956E-05</c:v>
                </c:pt>
                <c:pt idx="94">
                  <c:v>3.158E-05</c:v>
                </c:pt>
                <c:pt idx="97">
                  <c:v>3.06E-05</c:v>
                </c:pt>
                <c:pt idx="100">
                  <c:v>2.927E-05</c:v>
                </c:pt>
                <c:pt idx="103">
                  <c:v>3.125E-05</c:v>
                </c:pt>
                <c:pt idx="107">
                  <c:v>3.115E-05</c:v>
                </c:pt>
                <c:pt idx="110">
                  <c:v>3.274E-05</c:v>
                </c:pt>
                <c:pt idx="113">
                  <c:v>3.147E-05</c:v>
                </c:pt>
                <c:pt idx="116">
                  <c:v>3.311E-05</c:v>
                </c:pt>
                <c:pt idx="119">
                  <c:v>3.306E-05</c:v>
                </c:pt>
                <c:pt idx="122">
                  <c:v>3.319E-05</c:v>
                </c:pt>
                <c:pt idx="126">
                  <c:v>3.34E-05</c:v>
                </c:pt>
                <c:pt idx="129">
                  <c:v>2.993E-05</c:v>
                </c:pt>
                <c:pt idx="132">
                  <c:v>2.886E-05</c:v>
                </c:pt>
                <c:pt idx="135">
                  <c:v>3.064E-05</c:v>
                </c:pt>
                <c:pt idx="138">
                  <c:v>3.371E-05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Data!$T$555:$T$693</c:f>
              <c:numCache>
                <c:ptCount val="139"/>
                <c:pt idx="2">
                  <c:v>7.437E-06</c:v>
                </c:pt>
                <c:pt idx="6">
                  <c:v>8.398E-06</c:v>
                </c:pt>
                <c:pt idx="9">
                  <c:v>7.337E-06</c:v>
                </c:pt>
                <c:pt idx="12">
                  <c:v>9.511E-06</c:v>
                </c:pt>
                <c:pt idx="15">
                  <c:v>9.935E-06</c:v>
                </c:pt>
                <c:pt idx="18">
                  <c:v>1.188E-05</c:v>
                </c:pt>
                <c:pt idx="21">
                  <c:v>1.277E-05</c:v>
                </c:pt>
                <c:pt idx="25">
                  <c:v>1.26E-05</c:v>
                </c:pt>
                <c:pt idx="28">
                  <c:v>1.402E-05</c:v>
                </c:pt>
                <c:pt idx="31">
                  <c:v>1.472E-05</c:v>
                </c:pt>
                <c:pt idx="34">
                  <c:v>1.711E-05</c:v>
                </c:pt>
                <c:pt idx="37">
                  <c:v>1.698E-05</c:v>
                </c:pt>
                <c:pt idx="40">
                  <c:v>1.582E-05</c:v>
                </c:pt>
                <c:pt idx="43">
                  <c:v>1.804E-05</c:v>
                </c:pt>
                <c:pt idx="47">
                  <c:v>1.967E-05</c:v>
                </c:pt>
                <c:pt idx="50">
                  <c:v>2.024E-05</c:v>
                </c:pt>
                <c:pt idx="53">
                  <c:v>1.682E-05</c:v>
                </c:pt>
                <c:pt idx="56">
                  <c:v>1.633E-05</c:v>
                </c:pt>
                <c:pt idx="59">
                  <c:v>1.756E-05</c:v>
                </c:pt>
                <c:pt idx="62">
                  <c:v>1.763E-05</c:v>
                </c:pt>
                <c:pt idx="66">
                  <c:v>1.803E-05</c:v>
                </c:pt>
                <c:pt idx="69">
                  <c:v>1.834E-05</c:v>
                </c:pt>
                <c:pt idx="72">
                  <c:v>1.738E-05</c:v>
                </c:pt>
                <c:pt idx="75">
                  <c:v>1.754E-05</c:v>
                </c:pt>
                <c:pt idx="78">
                  <c:v>1.792E-05</c:v>
                </c:pt>
                <c:pt idx="81">
                  <c:v>1.826E-05</c:v>
                </c:pt>
                <c:pt idx="85">
                  <c:v>1.883E-05</c:v>
                </c:pt>
                <c:pt idx="88">
                  <c:v>1.95E-05</c:v>
                </c:pt>
                <c:pt idx="91">
                  <c:v>2.004E-05</c:v>
                </c:pt>
                <c:pt idx="94">
                  <c:v>2.092E-05</c:v>
                </c:pt>
                <c:pt idx="97">
                  <c:v>2.112E-05</c:v>
                </c:pt>
                <c:pt idx="100">
                  <c:v>1.979E-05</c:v>
                </c:pt>
                <c:pt idx="103">
                  <c:v>2.258E-05</c:v>
                </c:pt>
                <c:pt idx="107">
                  <c:v>2.134E-05</c:v>
                </c:pt>
                <c:pt idx="110">
                  <c:v>2.293E-05</c:v>
                </c:pt>
                <c:pt idx="113">
                  <c:v>2.125E-05</c:v>
                </c:pt>
                <c:pt idx="116">
                  <c:v>2.384E-05</c:v>
                </c:pt>
                <c:pt idx="119">
                  <c:v>2.343E-05</c:v>
                </c:pt>
                <c:pt idx="122">
                  <c:v>2.345E-05</c:v>
                </c:pt>
                <c:pt idx="126">
                  <c:v>2.236E-05</c:v>
                </c:pt>
                <c:pt idx="129">
                  <c:v>2.062E-05</c:v>
                </c:pt>
                <c:pt idx="132">
                  <c:v>1.976E-05</c:v>
                </c:pt>
                <c:pt idx="135">
                  <c:v>2.082E-05</c:v>
                </c:pt>
                <c:pt idx="138">
                  <c:v>2.355E-05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Data!$U$555:$U$693</c:f>
              <c:numCache>
                <c:ptCount val="139"/>
                <c:pt idx="2">
                  <c:v>4.732E-06</c:v>
                </c:pt>
                <c:pt idx="6">
                  <c:v>5.314E-06</c:v>
                </c:pt>
                <c:pt idx="9">
                  <c:v>4.419E-06</c:v>
                </c:pt>
                <c:pt idx="12">
                  <c:v>6.337E-06</c:v>
                </c:pt>
                <c:pt idx="15">
                  <c:v>5.212E-06</c:v>
                </c:pt>
                <c:pt idx="18">
                  <c:v>7.734E-06</c:v>
                </c:pt>
                <c:pt idx="21">
                  <c:v>7.205E-06</c:v>
                </c:pt>
                <c:pt idx="25">
                  <c:v>7.082E-06</c:v>
                </c:pt>
                <c:pt idx="28">
                  <c:v>8.017E-06</c:v>
                </c:pt>
                <c:pt idx="31">
                  <c:v>8.29E-06</c:v>
                </c:pt>
                <c:pt idx="34">
                  <c:v>1.027E-05</c:v>
                </c:pt>
                <c:pt idx="37">
                  <c:v>1.024E-05</c:v>
                </c:pt>
                <c:pt idx="40">
                  <c:v>8.862E-06</c:v>
                </c:pt>
                <c:pt idx="43">
                  <c:v>1.089E-05</c:v>
                </c:pt>
                <c:pt idx="47">
                  <c:v>1.257E-05</c:v>
                </c:pt>
                <c:pt idx="50">
                  <c:v>1.214E-05</c:v>
                </c:pt>
                <c:pt idx="53">
                  <c:v>1.014E-05</c:v>
                </c:pt>
                <c:pt idx="56">
                  <c:v>1.02E-05</c:v>
                </c:pt>
                <c:pt idx="59">
                  <c:v>1.055E-05</c:v>
                </c:pt>
                <c:pt idx="62">
                  <c:v>9.795E-06</c:v>
                </c:pt>
                <c:pt idx="66">
                  <c:v>1.103E-05</c:v>
                </c:pt>
                <c:pt idx="69">
                  <c:v>1.079E-05</c:v>
                </c:pt>
                <c:pt idx="72">
                  <c:v>1.048E-05</c:v>
                </c:pt>
                <c:pt idx="75">
                  <c:v>1.078E-05</c:v>
                </c:pt>
                <c:pt idx="78">
                  <c:v>1.153E-05</c:v>
                </c:pt>
                <c:pt idx="81">
                  <c:v>1.11E-05</c:v>
                </c:pt>
                <c:pt idx="85">
                  <c:v>1.14E-05</c:v>
                </c:pt>
                <c:pt idx="88">
                  <c:v>1.221E-05</c:v>
                </c:pt>
                <c:pt idx="91">
                  <c:v>1.218E-05</c:v>
                </c:pt>
                <c:pt idx="94">
                  <c:v>1.347E-05</c:v>
                </c:pt>
                <c:pt idx="97">
                  <c:v>1.305E-05</c:v>
                </c:pt>
                <c:pt idx="100">
                  <c:v>1.253E-05</c:v>
                </c:pt>
                <c:pt idx="103">
                  <c:v>1.473E-05</c:v>
                </c:pt>
                <c:pt idx="107">
                  <c:v>1.355E-05</c:v>
                </c:pt>
                <c:pt idx="110">
                  <c:v>1.357E-05</c:v>
                </c:pt>
                <c:pt idx="113">
                  <c:v>1.295E-05</c:v>
                </c:pt>
                <c:pt idx="116">
                  <c:v>1.496E-05</c:v>
                </c:pt>
                <c:pt idx="119">
                  <c:v>1.446E-05</c:v>
                </c:pt>
                <c:pt idx="122">
                  <c:v>1.427E-05</c:v>
                </c:pt>
                <c:pt idx="126">
                  <c:v>1.387E-05</c:v>
                </c:pt>
                <c:pt idx="129">
                  <c:v>1.253E-05</c:v>
                </c:pt>
                <c:pt idx="132">
                  <c:v>1.141E-05</c:v>
                </c:pt>
                <c:pt idx="135">
                  <c:v>1.265E-05</c:v>
                </c:pt>
                <c:pt idx="138">
                  <c:v>1.467E-05</c:v>
                </c:pt>
              </c:numCache>
            </c:numRef>
          </c:xVal>
          <c:yVal>
            <c:numRef>
              <c:f>Data!$AG$555:$AG$693</c:f>
              <c:numCache>
                <c:ptCount val="139"/>
                <c:pt idx="0">
                  <c:v>2381.4401972105466</c:v>
                </c:pt>
                <c:pt idx="1">
                  <c:v>2397.802883207436</c:v>
                </c:pt>
                <c:pt idx="2">
                  <c:v>2383.62002669241</c:v>
                </c:pt>
                <c:pt idx="3">
                  <c:v>2382.530040424438</c:v>
                </c:pt>
                <c:pt idx="4">
                  <c:v>2378.1715255179893</c:v>
                </c:pt>
                <c:pt idx="5">
                  <c:v>2367.2852362885737</c:v>
                </c:pt>
                <c:pt idx="6">
                  <c:v>2375.9931256387613</c:v>
                </c:pt>
                <c:pt idx="7">
                  <c:v>2350.982515149907</c:v>
                </c:pt>
                <c:pt idx="8">
                  <c:v>2378.1715255179893</c:v>
                </c:pt>
                <c:pt idx="9">
                  <c:v>2308.744624633574</c:v>
                </c:pt>
                <c:pt idx="10">
                  <c:v>2282.858459815292</c:v>
                </c:pt>
                <c:pt idx="11">
                  <c:v>2254.90587892469</c:v>
                </c:pt>
                <c:pt idx="12">
                  <c:v>2253.832656474828</c:v>
                </c:pt>
                <c:pt idx="13">
                  <c:v>2223.8386045382276</c:v>
                </c:pt>
                <c:pt idx="14">
                  <c:v>2204.613766732163</c:v>
                </c:pt>
                <c:pt idx="15">
                  <c:v>2192.8871279317323</c:v>
                </c:pt>
                <c:pt idx="16">
                  <c:v>2182.2408984808008</c:v>
                </c:pt>
                <c:pt idx="17">
                  <c:v>2122.8729431176066</c:v>
                </c:pt>
                <c:pt idx="18">
                  <c:v>2067.0736836989117</c:v>
                </c:pt>
                <c:pt idx="19">
                  <c:v>2066.0244631157907</c:v>
                </c:pt>
                <c:pt idx="20">
                  <c:v>2046.1144192446632</c:v>
                </c:pt>
                <c:pt idx="21">
                  <c:v>2030.4296145990675</c:v>
                </c:pt>
                <c:pt idx="22">
                  <c:v>2028.3405439401167</c:v>
                </c:pt>
                <c:pt idx="23">
                  <c:v>1996.0269747785214</c:v>
                </c:pt>
                <c:pt idx="24">
                  <c:v>1959.6944046264985</c:v>
                </c:pt>
                <c:pt idx="25">
                  <c:v>1954.516990081143</c:v>
                </c:pt>
                <c:pt idx="26">
                  <c:v>1936.9378874157587</c:v>
                </c:pt>
                <c:pt idx="27">
                  <c:v>1921.457758830013</c:v>
                </c:pt>
                <c:pt idx="28">
                  <c:v>1903.9484284040304</c:v>
                </c:pt>
                <c:pt idx="29">
                  <c:v>1882.370103245144</c:v>
                </c:pt>
                <c:pt idx="30">
                  <c:v>1843.4655760873056</c:v>
                </c:pt>
                <c:pt idx="31">
                  <c:v>1820.0063419775638</c:v>
                </c:pt>
                <c:pt idx="32">
                  <c:v>1791.5364370970183</c:v>
                </c:pt>
                <c:pt idx="33">
                  <c:v>1765.1872118411698</c:v>
                </c:pt>
                <c:pt idx="34">
                  <c:v>1766.1990990733616</c:v>
                </c:pt>
                <c:pt idx="35">
                  <c:v>1740.9388362016807</c:v>
                </c:pt>
                <c:pt idx="36">
                  <c:v>1748.0039677268883</c:v>
                </c:pt>
                <c:pt idx="37">
                  <c:v>1732.8717538812348</c:v>
                </c:pt>
                <c:pt idx="38">
                  <c:v>1685.6352648588618</c:v>
                </c:pt>
                <c:pt idx="39">
                  <c:v>1661.617745744421</c:v>
                </c:pt>
                <c:pt idx="40">
                  <c:v>1647.6395391218298</c:v>
                </c:pt>
                <c:pt idx="41">
                  <c:v>1628.706673254942</c:v>
                </c:pt>
                <c:pt idx="42">
                  <c:v>1612.7966201353906</c:v>
                </c:pt>
                <c:pt idx="43">
                  <c:v>1606.8382003540364</c:v>
                </c:pt>
                <c:pt idx="44">
                  <c:v>1590.9699513145438</c:v>
                </c:pt>
                <c:pt idx="45">
                  <c:v>1581.0676720648262</c:v>
                </c:pt>
                <c:pt idx="46">
                  <c:v>1571.1771870022617</c:v>
                </c:pt>
                <c:pt idx="47">
                  <c:v>1556.3635121517304</c:v>
                </c:pt>
                <c:pt idx="48">
                  <c:v>1534.684480248477</c:v>
                </c:pt>
                <c:pt idx="49">
                  <c:v>1523.8661513748557</c:v>
                </c:pt>
                <c:pt idx="50">
                  <c:v>1519.9357053740605</c:v>
                </c:pt>
                <c:pt idx="51">
                  <c:v>1497.371672593058</c:v>
                </c:pt>
                <c:pt idx="52">
                  <c:v>1502.271684166306</c:v>
                </c:pt>
                <c:pt idx="53">
                  <c:v>1466.0798817866453</c:v>
                </c:pt>
                <c:pt idx="54">
                  <c:v>1442.688179452833</c:v>
                </c:pt>
                <c:pt idx="55">
                  <c:v>1403.847844504628</c:v>
                </c:pt>
                <c:pt idx="56">
                  <c:v>1383.529161407008</c:v>
                </c:pt>
                <c:pt idx="57">
                  <c:v>1355.5515122227803</c:v>
                </c:pt>
                <c:pt idx="58">
                  <c:v>1321.9104381292004</c:v>
                </c:pt>
                <c:pt idx="59">
                  <c:v>1308.4920763631903</c:v>
                </c:pt>
                <c:pt idx="60">
                  <c:v>1300.8341649539416</c:v>
                </c:pt>
                <c:pt idx="61">
                  <c:v>1288.4051014692823</c:v>
                </c:pt>
                <c:pt idx="62">
                  <c:v>1290.3160546291715</c:v>
                </c:pt>
                <c:pt idx="63">
                  <c:v>1274.0869529256797</c:v>
                </c:pt>
                <c:pt idx="64">
                  <c:v>1268.3665990522381</c:v>
                </c:pt>
                <c:pt idx="65">
                  <c:v>1255.986000865114</c:v>
                </c:pt>
                <c:pt idx="66">
                  <c:v>1236.0254836295594</c:v>
                </c:pt>
                <c:pt idx="67">
                  <c:v>1232.22891422465</c:v>
                </c:pt>
                <c:pt idx="68">
                  <c:v>1204.7555747934857</c:v>
                </c:pt>
                <c:pt idx="69">
                  <c:v>1179.2583992762065</c:v>
                </c:pt>
                <c:pt idx="70">
                  <c:v>1161.3627573893186</c:v>
                </c:pt>
                <c:pt idx="71">
                  <c:v>1124.7499837272157</c:v>
                </c:pt>
                <c:pt idx="72">
                  <c:v>1121.003938767727</c:v>
                </c:pt>
                <c:pt idx="73">
                  <c:v>1125.686759073636</c:v>
                </c:pt>
                <c:pt idx="74">
                  <c:v>1118.1955136286733</c:v>
                </c:pt>
                <c:pt idx="75">
                  <c:v>1081.7721581687606</c:v>
                </c:pt>
                <c:pt idx="76">
                  <c:v>1062.2255556926348</c:v>
                </c:pt>
                <c:pt idx="77">
                  <c:v>1052.0051922062962</c:v>
                </c:pt>
                <c:pt idx="78">
                  <c:v>1012.1731238419902</c:v>
                </c:pt>
                <c:pt idx="79">
                  <c:v>989.1024759674244</c:v>
                </c:pt>
                <c:pt idx="80">
                  <c:v>952.3222438855003</c:v>
                </c:pt>
                <c:pt idx="81">
                  <c:v>944.0690945491942</c:v>
                </c:pt>
                <c:pt idx="82">
                  <c:v>937.6556445752933</c:v>
                </c:pt>
                <c:pt idx="83">
                  <c:v>949.5702825996534</c:v>
                </c:pt>
                <c:pt idx="84">
                  <c:v>938.5715485041317</c:v>
                </c:pt>
                <c:pt idx="85">
                  <c:v>919.3587486491317</c:v>
                </c:pt>
                <c:pt idx="86">
                  <c:v>914.7908170027094</c:v>
                </c:pt>
                <c:pt idx="87">
                  <c:v>884.7053250361766</c:v>
                </c:pt>
                <c:pt idx="88">
                  <c:v>864.7087162220016</c:v>
                </c:pt>
                <c:pt idx="89">
                  <c:v>853.8217371511623</c:v>
                </c:pt>
                <c:pt idx="90">
                  <c:v>848.383595497937</c:v>
                </c:pt>
                <c:pt idx="91">
                  <c:v>842.0435947968722</c:v>
                </c:pt>
                <c:pt idx="92">
                  <c:v>831.1862711542276</c:v>
                </c:pt>
                <c:pt idx="93">
                  <c:v>818.5373094979443</c:v>
                </c:pt>
                <c:pt idx="94">
                  <c:v>799.5999203326551</c:v>
                </c:pt>
                <c:pt idx="95">
                  <c:v>766.338763346389</c:v>
                </c:pt>
                <c:pt idx="96">
                  <c:v>775.3151355702842</c:v>
                </c:pt>
                <c:pt idx="97">
                  <c:v>767.2359640486909</c:v>
                </c:pt>
                <c:pt idx="98">
                  <c:v>746.6248335546472</c:v>
                </c:pt>
                <c:pt idx="99">
                  <c:v>742.1509145571526</c:v>
                </c:pt>
                <c:pt idx="100">
                  <c:v>713.5747704821254</c:v>
                </c:pt>
                <c:pt idx="101">
                  <c:v>709.1186177081347</c:v>
                </c:pt>
                <c:pt idx="102">
                  <c:v>717.1414152435466</c:v>
                </c:pt>
                <c:pt idx="103">
                  <c:v>700.213479671459</c:v>
                </c:pt>
                <c:pt idx="104">
                  <c:v>663.8019302453843</c:v>
                </c:pt>
                <c:pt idx="105">
                  <c:v>629.3140949008421</c:v>
                </c:pt>
                <c:pt idx="106">
                  <c:v>613.4448139671324</c:v>
                </c:pt>
                <c:pt idx="107">
                  <c:v>602.8821166839468</c:v>
                </c:pt>
                <c:pt idx="108">
                  <c:v>580.0422610012229</c:v>
                </c:pt>
                <c:pt idx="109">
                  <c:v>573.9037873649847</c:v>
                </c:pt>
                <c:pt idx="110">
                  <c:v>555.515545798668</c:v>
                </c:pt>
                <c:pt idx="111">
                  <c:v>537.167933139747</c:v>
                </c:pt>
                <c:pt idx="112">
                  <c:v>523.215959139452</c:v>
                </c:pt>
                <c:pt idx="113">
                  <c:v>505.80889185485324</c:v>
                </c:pt>
                <c:pt idx="114">
                  <c:v>514.5078643261751</c:v>
                </c:pt>
                <c:pt idx="115">
                  <c:v>489.30590787957004</c:v>
                </c:pt>
                <c:pt idx="116">
                  <c:v>457.26233627006025</c:v>
                </c:pt>
                <c:pt idx="117">
                  <c:v>442.58096991027475</c:v>
                </c:pt>
                <c:pt idx="118">
                  <c:v>434.8189774930977</c:v>
                </c:pt>
                <c:pt idx="119">
                  <c:v>393.5437767042967</c:v>
                </c:pt>
                <c:pt idx="120">
                  <c:v>381.5437210225165</c:v>
                </c:pt>
                <c:pt idx="121">
                  <c:v>377.26218599458855</c:v>
                </c:pt>
                <c:pt idx="122">
                  <c:v>363.57608992566355</c:v>
                </c:pt>
                <c:pt idx="123">
                  <c:v>354.17996644160473</c:v>
                </c:pt>
                <c:pt idx="124">
                  <c:v>341.3841808537178</c:v>
                </c:pt>
                <c:pt idx="125">
                  <c:v>355.0337202846806</c:v>
                </c:pt>
                <c:pt idx="126">
                  <c:v>346.50012924706107</c:v>
                </c:pt>
                <c:pt idx="127">
                  <c:v>321.80219200238975</c:v>
                </c:pt>
                <c:pt idx="128">
                  <c:v>309.90528975275623</c:v>
                </c:pt>
                <c:pt idx="129">
                  <c:v>295.48192820476623</c:v>
                </c:pt>
                <c:pt idx="130">
                  <c:v>261.64310399843487</c:v>
                </c:pt>
                <c:pt idx="131">
                  <c:v>246.46050525849387</c:v>
                </c:pt>
                <c:pt idx="132">
                  <c:v>214.4992231946283</c:v>
                </c:pt>
                <c:pt idx="133">
                  <c:v>175.9731212382356</c:v>
                </c:pt>
                <c:pt idx="134">
                  <c:v>140.12051328217274</c:v>
                </c:pt>
                <c:pt idx="135">
                  <c:v>111.88112113533931</c:v>
                </c:pt>
                <c:pt idx="136">
                  <c:v>63.92858098928241</c:v>
                </c:pt>
                <c:pt idx="137">
                  <c:v>45.811879847190845</c:v>
                </c:pt>
                <c:pt idx="138">
                  <c:v>45.811879847190845</c:v>
                </c:pt>
              </c:numCache>
            </c:numRef>
          </c:yVal>
          <c:smooth val="0"/>
        </c:ser>
        <c:axId val="48232328"/>
        <c:axId val="31437769"/>
      </c:scatterChart>
      <c:valAx>
        <c:axId val="48232328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1437769"/>
        <c:crosses val="autoZero"/>
        <c:crossBetween val="midCat"/>
        <c:dispUnits/>
        <c:majorUnit val="1E-05"/>
      </c:valAx>
      <c:valAx>
        <c:axId val="3143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232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2001:MU Balloon Flyby 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Data!$D$708:$D$720</c:f>
              <c:strCache>
                <c:ptCount val="13"/>
                <c:pt idx="0">
                  <c:v>0.813541651</c:v>
                </c:pt>
                <c:pt idx="1">
                  <c:v>0.813657403</c:v>
                </c:pt>
                <c:pt idx="2">
                  <c:v>0.813773155</c:v>
                </c:pt>
                <c:pt idx="3">
                  <c:v>0.813888907</c:v>
                </c:pt>
                <c:pt idx="4">
                  <c:v>0.8140046</c:v>
                </c:pt>
                <c:pt idx="5">
                  <c:v>0.814120352</c:v>
                </c:pt>
                <c:pt idx="6">
                  <c:v>0.814236104</c:v>
                </c:pt>
                <c:pt idx="7">
                  <c:v>0.814351857</c:v>
                </c:pt>
                <c:pt idx="8">
                  <c:v>0.814467609</c:v>
                </c:pt>
                <c:pt idx="9">
                  <c:v>0.814583361</c:v>
                </c:pt>
                <c:pt idx="10">
                  <c:v>0.814699054</c:v>
                </c:pt>
                <c:pt idx="11">
                  <c:v>0.814814806</c:v>
                </c:pt>
                <c:pt idx="12">
                  <c:v>0.814930558</c:v>
                </c:pt>
              </c:strCache>
            </c:strRef>
          </c:xVal>
          <c:yVal>
            <c:numRef>
              <c:f>Data!$O$708:$O$720</c:f>
              <c:numCache>
                <c:ptCount val="13"/>
                <c:pt idx="0">
                  <c:v>24.2</c:v>
                </c:pt>
                <c:pt idx="1">
                  <c:v>24.2</c:v>
                </c:pt>
                <c:pt idx="2">
                  <c:v>23.9</c:v>
                </c:pt>
                <c:pt idx="3">
                  <c:v>24.3</c:v>
                </c:pt>
                <c:pt idx="4">
                  <c:v>24.2</c:v>
                </c:pt>
                <c:pt idx="5">
                  <c:v>24</c:v>
                </c:pt>
                <c:pt idx="6">
                  <c:v>24.1</c:v>
                </c:pt>
                <c:pt idx="7">
                  <c:v>24.1</c:v>
                </c:pt>
                <c:pt idx="8">
                  <c:v>24.1</c:v>
                </c:pt>
                <c:pt idx="9">
                  <c:v>24.2</c:v>
                </c:pt>
                <c:pt idx="10">
                  <c:v>24.4</c:v>
                </c:pt>
                <c:pt idx="11">
                  <c:v>24.1</c:v>
                </c:pt>
                <c:pt idx="12">
                  <c:v>24.3</c:v>
                </c:pt>
              </c:numCache>
            </c:numRef>
          </c:yVal>
          <c:smooth val="0"/>
        </c:ser>
        <c:axId val="14504466"/>
        <c:axId val="63431331"/>
      </c:scatterChart>
      <c:valAx>
        <c:axId val="1450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63431331"/>
        <c:crosses val="autoZero"/>
        <c:crossBetween val="midCat"/>
        <c:dispUnits/>
      </c:valAx>
      <c:valAx>
        <c:axId val="6343133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04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Data!$H$9:$H$755</c:f>
              <c:numCache>
                <c:ptCount val="747"/>
                <c:pt idx="0">
                  <c:v>-74.80810683</c:v>
                </c:pt>
                <c:pt idx="1">
                  <c:v>-74.80809897</c:v>
                </c:pt>
                <c:pt idx="2">
                  <c:v>-74.80809432</c:v>
                </c:pt>
                <c:pt idx="3">
                  <c:v>-74.80810415</c:v>
                </c:pt>
                <c:pt idx="4">
                  <c:v>-74.80811852</c:v>
                </c:pt>
                <c:pt idx="5">
                  <c:v>-74.80811315</c:v>
                </c:pt>
                <c:pt idx="6">
                  <c:v>-74.8081238</c:v>
                </c:pt>
                <c:pt idx="7">
                  <c:v>-74.80813368</c:v>
                </c:pt>
                <c:pt idx="8">
                  <c:v>-74.80813948</c:v>
                </c:pt>
                <c:pt idx="9">
                  <c:v>-74.80814</c:v>
                </c:pt>
                <c:pt idx="10">
                  <c:v>-74.80812665</c:v>
                </c:pt>
                <c:pt idx="11">
                  <c:v>-74.80802542</c:v>
                </c:pt>
                <c:pt idx="12">
                  <c:v>-74.80784747</c:v>
                </c:pt>
                <c:pt idx="13">
                  <c:v>-74.80770406</c:v>
                </c:pt>
                <c:pt idx="14">
                  <c:v>-74.80766976</c:v>
                </c:pt>
                <c:pt idx="15">
                  <c:v>-74.80768933</c:v>
                </c:pt>
                <c:pt idx="16">
                  <c:v>-74.80768933</c:v>
                </c:pt>
                <c:pt idx="17">
                  <c:v>-74.80770116</c:v>
                </c:pt>
                <c:pt idx="18">
                  <c:v>-74.80771543</c:v>
                </c:pt>
                <c:pt idx="19">
                  <c:v>-74.80772683</c:v>
                </c:pt>
                <c:pt idx="20">
                  <c:v>-74.80773338</c:v>
                </c:pt>
                <c:pt idx="21">
                  <c:v>-74.80776297</c:v>
                </c:pt>
                <c:pt idx="22">
                  <c:v>-74.80778164</c:v>
                </c:pt>
                <c:pt idx="23">
                  <c:v>-74.80779321</c:v>
                </c:pt>
                <c:pt idx="24">
                  <c:v>-74.8077853</c:v>
                </c:pt>
                <c:pt idx="25">
                  <c:v>-74.80777712</c:v>
                </c:pt>
                <c:pt idx="26">
                  <c:v>-74.80777197</c:v>
                </c:pt>
                <c:pt idx="27">
                  <c:v>-74.80777304</c:v>
                </c:pt>
                <c:pt idx="28">
                  <c:v>-74.80777224</c:v>
                </c:pt>
                <c:pt idx="29">
                  <c:v>-74.80777778</c:v>
                </c:pt>
                <c:pt idx="30">
                  <c:v>-74.80775243</c:v>
                </c:pt>
                <c:pt idx="31">
                  <c:v>-74.80770988</c:v>
                </c:pt>
                <c:pt idx="32">
                  <c:v>-74.80772463</c:v>
                </c:pt>
                <c:pt idx="33">
                  <c:v>-74.80773988</c:v>
                </c:pt>
                <c:pt idx="34">
                  <c:v>-74.8077625</c:v>
                </c:pt>
                <c:pt idx="35">
                  <c:v>-74.80772277</c:v>
                </c:pt>
                <c:pt idx="36">
                  <c:v>-74.80761559</c:v>
                </c:pt>
                <c:pt idx="37">
                  <c:v>-74.80739073</c:v>
                </c:pt>
                <c:pt idx="38">
                  <c:v>-74.80709197</c:v>
                </c:pt>
                <c:pt idx="39">
                  <c:v>-74.80696927</c:v>
                </c:pt>
                <c:pt idx="40">
                  <c:v>-74.80710247</c:v>
                </c:pt>
                <c:pt idx="41">
                  <c:v>-74.80728658</c:v>
                </c:pt>
                <c:pt idx="42">
                  <c:v>-74.8074967</c:v>
                </c:pt>
                <c:pt idx="43">
                  <c:v>-74.80748691</c:v>
                </c:pt>
                <c:pt idx="44">
                  <c:v>-74.80752288</c:v>
                </c:pt>
                <c:pt idx="45">
                  <c:v>-74.80698438</c:v>
                </c:pt>
                <c:pt idx="46">
                  <c:v>-74.80647636</c:v>
                </c:pt>
                <c:pt idx="47">
                  <c:v>-74.80618723</c:v>
                </c:pt>
                <c:pt idx="48">
                  <c:v>-74.80557392</c:v>
                </c:pt>
                <c:pt idx="49">
                  <c:v>-74.80375095</c:v>
                </c:pt>
                <c:pt idx="50">
                  <c:v>-74.80008032</c:v>
                </c:pt>
                <c:pt idx="51">
                  <c:v>-74.79571999</c:v>
                </c:pt>
                <c:pt idx="52">
                  <c:v>-74.79111766</c:v>
                </c:pt>
                <c:pt idx="53">
                  <c:v>-74.78647558</c:v>
                </c:pt>
                <c:pt idx="54">
                  <c:v>-74.7819935</c:v>
                </c:pt>
                <c:pt idx="55">
                  <c:v>-74.77780807</c:v>
                </c:pt>
                <c:pt idx="56">
                  <c:v>-74.77386184</c:v>
                </c:pt>
                <c:pt idx="57">
                  <c:v>-74.76971948</c:v>
                </c:pt>
                <c:pt idx="58">
                  <c:v>-74.7651877</c:v>
                </c:pt>
                <c:pt idx="59">
                  <c:v>-74.76072968</c:v>
                </c:pt>
                <c:pt idx="60">
                  <c:v>-74.75659747</c:v>
                </c:pt>
                <c:pt idx="61">
                  <c:v>-74.75242493</c:v>
                </c:pt>
                <c:pt idx="62">
                  <c:v>-74.74812811</c:v>
                </c:pt>
                <c:pt idx="63">
                  <c:v>-74.74342442</c:v>
                </c:pt>
                <c:pt idx="64">
                  <c:v>-74.73842087</c:v>
                </c:pt>
                <c:pt idx="65">
                  <c:v>-74.73336201</c:v>
                </c:pt>
                <c:pt idx="66">
                  <c:v>-74.72840427</c:v>
                </c:pt>
                <c:pt idx="67">
                  <c:v>-74.72356056</c:v>
                </c:pt>
                <c:pt idx="68">
                  <c:v>-74.7195529</c:v>
                </c:pt>
                <c:pt idx="69">
                  <c:v>-74.71619674</c:v>
                </c:pt>
                <c:pt idx="70">
                  <c:v>-74.7142546</c:v>
                </c:pt>
                <c:pt idx="71">
                  <c:v>-74.71311872</c:v>
                </c:pt>
                <c:pt idx="72">
                  <c:v>-74.71195843</c:v>
                </c:pt>
                <c:pt idx="73">
                  <c:v>-74.7105808</c:v>
                </c:pt>
                <c:pt idx="74">
                  <c:v>-74.70900779</c:v>
                </c:pt>
                <c:pt idx="75">
                  <c:v>-74.70719707</c:v>
                </c:pt>
                <c:pt idx="76">
                  <c:v>-74.70536142</c:v>
                </c:pt>
                <c:pt idx="77">
                  <c:v>-74.70328235</c:v>
                </c:pt>
                <c:pt idx="78">
                  <c:v>-74.70084264</c:v>
                </c:pt>
                <c:pt idx="79">
                  <c:v>-74.69810651</c:v>
                </c:pt>
                <c:pt idx="80">
                  <c:v>-74.69487722</c:v>
                </c:pt>
                <c:pt idx="81">
                  <c:v>-74.69102866</c:v>
                </c:pt>
                <c:pt idx="82">
                  <c:v>-74.68677587</c:v>
                </c:pt>
                <c:pt idx="83">
                  <c:v>-74.68284835</c:v>
                </c:pt>
                <c:pt idx="84">
                  <c:v>-74.67958115</c:v>
                </c:pt>
                <c:pt idx="85">
                  <c:v>-74.67642701</c:v>
                </c:pt>
                <c:pt idx="86">
                  <c:v>-74.67308037</c:v>
                </c:pt>
                <c:pt idx="87">
                  <c:v>-74.66957855</c:v>
                </c:pt>
                <c:pt idx="88">
                  <c:v>-74.66589997</c:v>
                </c:pt>
                <c:pt idx="89">
                  <c:v>-74.66190268</c:v>
                </c:pt>
                <c:pt idx="90">
                  <c:v>-74.657908</c:v>
                </c:pt>
                <c:pt idx="91">
                  <c:v>-74.65429003</c:v>
                </c:pt>
                <c:pt idx="92">
                  <c:v>-74.65092257</c:v>
                </c:pt>
                <c:pt idx="93">
                  <c:v>-74.64771988</c:v>
                </c:pt>
                <c:pt idx="94">
                  <c:v>-74.64463587</c:v>
                </c:pt>
                <c:pt idx="95">
                  <c:v>-74.64151293</c:v>
                </c:pt>
                <c:pt idx="96">
                  <c:v>-74.6380177</c:v>
                </c:pt>
                <c:pt idx="97">
                  <c:v>-74.63426725</c:v>
                </c:pt>
                <c:pt idx="98">
                  <c:v>-74.63014678</c:v>
                </c:pt>
                <c:pt idx="99">
                  <c:v>-74.62571643</c:v>
                </c:pt>
                <c:pt idx="100">
                  <c:v>-74.62132992</c:v>
                </c:pt>
                <c:pt idx="101">
                  <c:v>-74.61707223</c:v>
                </c:pt>
                <c:pt idx="102">
                  <c:v>-74.6128583</c:v>
                </c:pt>
                <c:pt idx="103">
                  <c:v>-74.60921698</c:v>
                </c:pt>
                <c:pt idx="104">
                  <c:v>-74.6065713</c:v>
                </c:pt>
                <c:pt idx="105">
                  <c:v>-74.60241242</c:v>
                </c:pt>
                <c:pt idx="106">
                  <c:v>-74.5972929</c:v>
                </c:pt>
                <c:pt idx="107">
                  <c:v>-74.59209408</c:v>
                </c:pt>
                <c:pt idx="108">
                  <c:v>-74.5874109</c:v>
                </c:pt>
                <c:pt idx="109">
                  <c:v>-74.58366432</c:v>
                </c:pt>
                <c:pt idx="110">
                  <c:v>-74.58101744</c:v>
                </c:pt>
                <c:pt idx="111">
                  <c:v>-74.57919884</c:v>
                </c:pt>
                <c:pt idx="112">
                  <c:v>-74.57894882</c:v>
                </c:pt>
                <c:pt idx="113">
                  <c:v>-74.58034217</c:v>
                </c:pt>
                <c:pt idx="114">
                  <c:v>-74.5827058</c:v>
                </c:pt>
                <c:pt idx="115">
                  <c:v>-74.58623347</c:v>
                </c:pt>
                <c:pt idx="116">
                  <c:v>-74.59162461</c:v>
                </c:pt>
                <c:pt idx="117">
                  <c:v>-74.59932549</c:v>
                </c:pt>
                <c:pt idx="118">
                  <c:v>-74.60781262</c:v>
                </c:pt>
                <c:pt idx="119">
                  <c:v>-74.61641884</c:v>
                </c:pt>
                <c:pt idx="120">
                  <c:v>-74.62403151</c:v>
                </c:pt>
                <c:pt idx="121">
                  <c:v>-74.62920431</c:v>
                </c:pt>
                <c:pt idx="122">
                  <c:v>-74.63115449</c:v>
                </c:pt>
                <c:pt idx="123">
                  <c:v>-74.62988842</c:v>
                </c:pt>
                <c:pt idx="124">
                  <c:v>-74.62537534</c:v>
                </c:pt>
                <c:pt idx="125">
                  <c:v>-74.61787938</c:v>
                </c:pt>
                <c:pt idx="126">
                  <c:v>-74.60828556</c:v>
                </c:pt>
                <c:pt idx="127">
                  <c:v>-74.59810358</c:v>
                </c:pt>
                <c:pt idx="128">
                  <c:v>-74.58921051</c:v>
                </c:pt>
                <c:pt idx="129">
                  <c:v>-74.58218973</c:v>
                </c:pt>
                <c:pt idx="130">
                  <c:v>-74.57702883</c:v>
                </c:pt>
                <c:pt idx="131">
                  <c:v>-74.57361638</c:v>
                </c:pt>
                <c:pt idx="132">
                  <c:v>-74.57245219</c:v>
                </c:pt>
                <c:pt idx="133">
                  <c:v>-74.57357462</c:v>
                </c:pt>
                <c:pt idx="134">
                  <c:v>-74.57766544</c:v>
                </c:pt>
                <c:pt idx="135">
                  <c:v>-74.5840084</c:v>
                </c:pt>
                <c:pt idx="136">
                  <c:v>-74.59204177</c:v>
                </c:pt>
                <c:pt idx="137">
                  <c:v>-74.60109214</c:v>
                </c:pt>
                <c:pt idx="138">
                  <c:v>-74.61002619</c:v>
                </c:pt>
                <c:pt idx="139">
                  <c:v>-74.61779939</c:v>
                </c:pt>
                <c:pt idx="140">
                  <c:v>-74.62330467</c:v>
                </c:pt>
                <c:pt idx="141">
                  <c:v>-74.62541953</c:v>
                </c:pt>
                <c:pt idx="142">
                  <c:v>-74.623942</c:v>
                </c:pt>
                <c:pt idx="143">
                  <c:v>-74.6189318</c:v>
                </c:pt>
                <c:pt idx="144">
                  <c:v>-74.61137207</c:v>
                </c:pt>
                <c:pt idx="145">
                  <c:v>-74.60217111</c:v>
                </c:pt>
                <c:pt idx="146">
                  <c:v>-74.59243977</c:v>
                </c:pt>
                <c:pt idx="147">
                  <c:v>-74.58427694</c:v>
                </c:pt>
                <c:pt idx="148">
                  <c:v>-74.57754042</c:v>
                </c:pt>
                <c:pt idx="149">
                  <c:v>-74.57400626</c:v>
                </c:pt>
                <c:pt idx="150">
                  <c:v>-74.57153161</c:v>
                </c:pt>
                <c:pt idx="151">
                  <c:v>-74.57026476</c:v>
                </c:pt>
                <c:pt idx="152">
                  <c:v>-74.57086218</c:v>
                </c:pt>
                <c:pt idx="153">
                  <c:v>-74.5733067</c:v>
                </c:pt>
                <c:pt idx="154">
                  <c:v>-74.57787444</c:v>
                </c:pt>
                <c:pt idx="155">
                  <c:v>-74.58444567</c:v>
                </c:pt>
                <c:pt idx="156">
                  <c:v>-74.59246733</c:v>
                </c:pt>
                <c:pt idx="157">
                  <c:v>-74.60125773</c:v>
                </c:pt>
                <c:pt idx="158">
                  <c:v>-74.60944559</c:v>
                </c:pt>
                <c:pt idx="159">
                  <c:v>-74.61611627</c:v>
                </c:pt>
                <c:pt idx="160">
                  <c:v>-74.62095186</c:v>
                </c:pt>
                <c:pt idx="161">
                  <c:v>-74.62351872</c:v>
                </c:pt>
                <c:pt idx="162">
                  <c:v>-74.62376397</c:v>
                </c:pt>
                <c:pt idx="163">
                  <c:v>-74.62103565</c:v>
                </c:pt>
                <c:pt idx="164">
                  <c:v>-74.61583159</c:v>
                </c:pt>
                <c:pt idx="165">
                  <c:v>-74.60825831</c:v>
                </c:pt>
                <c:pt idx="166">
                  <c:v>-74.59887407</c:v>
                </c:pt>
                <c:pt idx="167">
                  <c:v>-74.58942579</c:v>
                </c:pt>
                <c:pt idx="168">
                  <c:v>-74.58038491</c:v>
                </c:pt>
                <c:pt idx="169">
                  <c:v>-74.57340277</c:v>
                </c:pt>
                <c:pt idx="170">
                  <c:v>-74.56931168</c:v>
                </c:pt>
                <c:pt idx="171">
                  <c:v>-74.56733167</c:v>
                </c:pt>
                <c:pt idx="172">
                  <c:v>-74.56681628</c:v>
                </c:pt>
                <c:pt idx="173">
                  <c:v>-74.56752411</c:v>
                </c:pt>
                <c:pt idx="174">
                  <c:v>-74.57046573</c:v>
                </c:pt>
                <c:pt idx="175">
                  <c:v>-74.57530419</c:v>
                </c:pt>
                <c:pt idx="176">
                  <c:v>-74.58138631</c:v>
                </c:pt>
                <c:pt idx="177">
                  <c:v>-74.58865965</c:v>
                </c:pt>
                <c:pt idx="178">
                  <c:v>-74.59654506</c:v>
                </c:pt>
                <c:pt idx="179">
                  <c:v>-74.6045417</c:v>
                </c:pt>
                <c:pt idx="180">
                  <c:v>-74.61197674</c:v>
                </c:pt>
                <c:pt idx="181">
                  <c:v>-74.61764196</c:v>
                </c:pt>
                <c:pt idx="182">
                  <c:v>-74.62095009</c:v>
                </c:pt>
                <c:pt idx="183">
                  <c:v>-74.62143297</c:v>
                </c:pt>
                <c:pt idx="184">
                  <c:v>-74.61955464</c:v>
                </c:pt>
                <c:pt idx="185">
                  <c:v>-74.6146993</c:v>
                </c:pt>
                <c:pt idx="186">
                  <c:v>-74.60747117</c:v>
                </c:pt>
                <c:pt idx="187">
                  <c:v>-74.59854193</c:v>
                </c:pt>
                <c:pt idx="188">
                  <c:v>-74.58977824</c:v>
                </c:pt>
                <c:pt idx="189">
                  <c:v>-74.58289491</c:v>
                </c:pt>
                <c:pt idx="190">
                  <c:v>-74.57822803</c:v>
                </c:pt>
                <c:pt idx="191">
                  <c:v>-74.57512332</c:v>
                </c:pt>
                <c:pt idx="192">
                  <c:v>-74.57338681</c:v>
                </c:pt>
                <c:pt idx="193">
                  <c:v>-74.57329014</c:v>
                </c:pt>
                <c:pt idx="194">
                  <c:v>-74.57635922</c:v>
                </c:pt>
                <c:pt idx="195">
                  <c:v>-74.58156776</c:v>
                </c:pt>
                <c:pt idx="196">
                  <c:v>-74.58787128</c:v>
                </c:pt>
                <c:pt idx="197">
                  <c:v>-74.59505576</c:v>
                </c:pt>
                <c:pt idx="198">
                  <c:v>-74.6024981</c:v>
                </c:pt>
                <c:pt idx="199">
                  <c:v>-74.60940882</c:v>
                </c:pt>
                <c:pt idx="200">
                  <c:v>-74.61530628</c:v>
                </c:pt>
                <c:pt idx="201">
                  <c:v>-74.6191026</c:v>
                </c:pt>
                <c:pt idx="202">
                  <c:v>-74.62013105</c:v>
                </c:pt>
                <c:pt idx="203">
                  <c:v>-74.61774451</c:v>
                </c:pt>
                <c:pt idx="204">
                  <c:v>-74.61177205</c:v>
                </c:pt>
                <c:pt idx="205">
                  <c:v>-74.60361996</c:v>
                </c:pt>
                <c:pt idx="206">
                  <c:v>-74.59515975</c:v>
                </c:pt>
                <c:pt idx="207">
                  <c:v>-74.58757008</c:v>
                </c:pt>
                <c:pt idx="208">
                  <c:v>-74.58179514</c:v>
                </c:pt>
                <c:pt idx="209">
                  <c:v>-74.57930856</c:v>
                </c:pt>
                <c:pt idx="210">
                  <c:v>-74.57865299</c:v>
                </c:pt>
                <c:pt idx="211">
                  <c:v>-74.5809739</c:v>
                </c:pt>
                <c:pt idx="212">
                  <c:v>-74.58581815</c:v>
                </c:pt>
                <c:pt idx="213">
                  <c:v>-74.59257947</c:v>
                </c:pt>
                <c:pt idx="214">
                  <c:v>-74.59975287</c:v>
                </c:pt>
                <c:pt idx="215">
                  <c:v>-74.60594537</c:v>
                </c:pt>
                <c:pt idx="216">
                  <c:v>-74.60994806</c:v>
                </c:pt>
                <c:pt idx="217">
                  <c:v>-74.61335921</c:v>
                </c:pt>
                <c:pt idx="218">
                  <c:v>-74.62020728</c:v>
                </c:pt>
                <c:pt idx="219">
                  <c:v>-74.62680551</c:v>
                </c:pt>
                <c:pt idx="220">
                  <c:v>-74.63008845</c:v>
                </c:pt>
                <c:pt idx="221">
                  <c:v>-74.62986501</c:v>
                </c:pt>
                <c:pt idx="222">
                  <c:v>-74.62766653</c:v>
                </c:pt>
                <c:pt idx="223">
                  <c:v>-74.62418636</c:v>
                </c:pt>
                <c:pt idx="224">
                  <c:v>-74.61890878</c:v>
                </c:pt>
                <c:pt idx="225">
                  <c:v>-74.61255942</c:v>
                </c:pt>
                <c:pt idx="226">
                  <c:v>-74.60585643</c:v>
                </c:pt>
                <c:pt idx="227">
                  <c:v>-74.59916982</c:v>
                </c:pt>
                <c:pt idx="228">
                  <c:v>-74.59254408</c:v>
                </c:pt>
                <c:pt idx="229">
                  <c:v>-74.58581225</c:v>
                </c:pt>
                <c:pt idx="230">
                  <c:v>-74.57885901</c:v>
                </c:pt>
                <c:pt idx="231">
                  <c:v>-74.57197236</c:v>
                </c:pt>
                <c:pt idx="232">
                  <c:v>-74.56598164</c:v>
                </c:pt>
                <c:pt idx="233">
                  <c:v>-74.56264444</c:v>
                </c:pt>
                <c:pt idx="234">
                  <c:v>-74.5624432</c:v>
                </c:pt>
                <c:pt idx="235">
                  <c:v>-74.56521326</c:v>
                </c:pt>
                <c:pt idx="236">
                  <c:v>-74.5701261</c:v>
                </c:pt>
                <c:pt idx="237">
                  <c:v>-74.57600485</c:v>
                </c:pt>
                <c:pt idx="238">
                  <c:v>-74.5820362</c:v>
                </c:pt>
                <c:pt idx="239">
                  <c:v>-74.58779484</c:v>
                </c:pt>
                <c:pt idx="240">
                  <c:v>-74.59354268</c:v>
                </c:pt>
                <c:pt idx="241">
                  <c:v>-74.59934598</c:v>
                </c:pt>
                <c:pt idx="242">
                  <c:v>-74.60517157</c:v>
                </c:pt>
                <c:pt idx="243">
                  <c:v>-74.61116923</c:v>
                </c:pt>
                <c:pt idx="244">
                  <c:v>-74.61744419</c:v>
                </c:pt>
                <c:pt idx="245">
                  <c:v>-74.62375619</c:v>
                </c:pt>
                <c:pt idx="246">
                  <c:v>-74.62997638</c:v>
                </c:pt>
                <c:pt idx="247">
                  <c:v>-74.63604205</c:v>
                </c:pt>
                <c:pt idx="248">
                  <c:v>-74.642068</c:v>
                </c:pt>
                <c:pt idx="249">
                  <c:v>-74.64685203</c:v>
                </c:pt>
                <c:pt idx="250">
                  <c:v>-74.65039131</c:v>
                </c:pt>
                <c:pt idx="251">
                  <c:v>-74.65262399</c:v>
                </c:pt>
                <c:pt idx="252">
                  <c:v>-74.6546266</c:v>
                </c:pt>
                <c:pt idx="253">
                  <c:v>-74.65689017</c:v>
                </c:pt>
                <c:pt idx="254">
                  <c:v>-74.65936936</c:v>
                </c:pt>
                <c:pt idx="255">
                  <c:v>-74.66177043</c:v>
                </c:pt>
                <c:pt idx="256">
                  <c:v>-74.66410063</c:v>
                </c:pt>
                <c:pt idx="257">
                  <c:v>-74.66635667</c:v>
                </c:pt>
                <c:pt idx="258">
                  <c:v>-74.66870442</c:v>
                </c:pt>
                <c:pt idx="259">
                  <c:v>-74.67102421</c:v>
                </c:pt>
                <c:pt idx="260">
                  <c:v>-74.67362371</c:v>
                </c:pt>
                <c:pt idx="261">
                  <c:v>-74.67664448</c:v>
                </c:pt>
                <c:pt idx="262">
                  <c:v>-74.6798541</c:v>
                </c:pt>
                <c:pt idx="263">
                  <c:v>-74.68314345</c:v>
                </c:pt>
                <c:pt idx="264">
                  <c:v>-74.6864816</c:v>
                </c:pt>
                <c:pt idx="265">
                  <c:v>-74.68991277</c:v>
                </c:pt>
                <c:pt idx="266">
                  <c:v>-74.69348585</c:v>
                </c:pt>
                <c:pt idx="267">
                  <c:v>-74.69708785</c:v>
                </c:pt>
                <c:pt idx="268">
                  <c:v>-74.70089003</c:v>
                </c:pt>
                <c:pt idx="269">
                  <c:v>-74.70530689</c:v>
                </c:pt>
                <c:pt idx="270">
                  <c:v>-74.71024278</c:v>
                </c:pt>
                <c:pt idx="271">
                  <c:v>-74.71533945</c:v>
                </c:pt>
                <c:pt idx="272">
                  <c:v>-74.72064368</c:v>
                </c:pt>
                <c:pt idx="273">
                  <c:v>-74.72643223</c:v>
                </c:pt>
                <c:pt idx="274">
                  <c:v>-74.73261076</c:v>
                </c:pt>
                <c:pt idx="275">
                  <c:v>-74.73896813</c:v>
                </c:pt>
                <c:pt idx="276">
                  <c:v>-74.74542728</c:v>
                </c:pt>
                <c:pt idx="277">
                  <c:v>-74.75182108</c:v>
                </c:pt>
                <c:pt idx="278">
                  <c:v>-74.75832367</c:v>
                </c:pt>
                <c:pt idx="279">
                  <c:v>-74.76496341</c:v>
                </c:pt>
                <c:pt idx="280">
                  <c:v>-74.77141728</c:v>
                </c:pt>
                <c:pt idx="281">
                  <c:v>-74.77772753</c:v>
                </c:pt>
                <c:pt idx="282">
                  <c:v>-74.78401129</c:v>
                </c:pt>
                <c:pt idx="283">
                  <c:v>-74.79016404</c:v>
                </c:pt>
                <c:pt idx="284">
                  <c:v>-74.79573941</c:v>
                </c:pt>
                <c:pt idx="285">
                  <c:v>-74.80054923</c:v>
                </c:pt>
                <c:pt idx="286">
                  <c:v>-74.80457637</c:v>
                </c:pt>
                <c:pt idx="287">
                  <c:v>-74.80808449</c:v>
                </c:pt>
                <c:pt idx="288">
                  <c:v>-74.81159858</c:v>
                </c:pt>
                <c:pt idx="289">
                  <c:v>-74.81478018</c:v>
                </c:pt>
                <c:pt idx="290">
                  <c:v>-74.8178081</c:v>
                </c:pt>
                <c:pt idx="291">
                  <c:v>-74.82075478</c:v>
                </c:pt>
                <c:pt idx="292">
                  <c:v>-74.82369747</c:v>
                </c:pt>
                <c:pt idx="293">
                  <c:v>-74.82639101</c:v>
                </c:pt>
                <c:pt idx="294">
                  <c:v>-74.82907526</c:v>
                </c:pt>
                <c:pt idx="295">
                  <c:v>-74.83191026</c:v>
                </c:pt>
                <c:pt idx="296">
                  <c:v>-74.83479855</c:v>
                </c:pt>
                <c:pt idx="297">
                  <c:v>-74.83768572</c:v>
                </c:pt>
                <c:pt idx="298">
                  <c:v>-74.84059924</c:v>
                </c:pt>
                <c:pt idx="299">
                  <c:v>-74.84349509</c:v>
                </c:pt>
                <c:pt idx="300">
                  <c:v>-74.84630874</c:v>
                </c:pt>
                <c:pt idx="301">
                  <c:v>-74.84910182</c:v>
                </c:pt>
                <c:pt idx="302">
                  <c:v>-74.85186786</c:v>
                </c:pt>
                <c:pt idx="303">
                  <c:v>-74.85465101</c:v>
                </c:pt>
                <c:pt idx="304">
                  <c:v>-74.85763647</c:v>
                </c:pt>
                <c:pt idx="305">
                  <c:v>-74.86075558</c:v>
                </c:pt>
                <c:pt idx="306">
                  <c:v>-74.86391029</c:v>
                </c:pt>
                <c:pt idx="307">
                  <c:v>-74.86718315</c:v>
                </c:pt>
                <c:pt idx="308">
                  <c:v>-74.87084131</c:v>
                </c:pt>
                <c:pt idx="309">
                  <c:v>-74.87455406</c:v>
                </c:pt>
                <c:pt idx="310">
                  <c:v>-74.87822982</c:v>
                </c:pt>
                <c:pt idx="311">
                  <c:v>-74.8820008</c:v>
                </c:pt>
                <c:pt idx="312">
                  <c:v>-74.88633902</c:v>
                </c:pt>
                <c:pt idx="313">
                  <c:v>-74.89081622</c:v>
                </c:pt>
                <c:pt idx="314">
                  <c:v>-74.89545055</c:v>
                </c:pt>
                <c:pt idx="315">
                  <c:v>-74.90059216</c:v>
                </c:pt>
                <c:pt idx="316">
                  <c:v>-74.90571732</c:v>
                </c:pt>
                <c:pt idx="317">
                  <c:v>-74.91035568</c:v>
                </c:pt>
                <c:pt idx="318">
                  <c:v>-74.91463414</c:v>
                </c:pt>
                <c:pt idx="319">
                  <c:v>-74.91887095</c:v>
                </c:pt>
                <c:pt idx="320">
                  <c:v>-74.92301081</c:v>
                </c:pt>
                <c:pt idx="321">
                  <c:v>-74.92730232</c:v>
                </c:pt>
                <c:pt idx="322">
                  <c:v>-74.93200633</c:v>
                </c:pt>
                <c:pt idx="323">
                  <c:v>-74.93712803</c:v>
                </c:pt>
                <c:pt idx="324">
                  <c:v>-74.94237441</c:v>
                </c:pt>
                <c:pt idx="325">
                  <c:v>-74.94762873</c:v>
                </c:pt>
                <c:pt idx="326">
                  <c:v>-74.95282032</c:v>
                </c:pt>
                <c:pt idx="327">
                  <c:v>-74.95782471</c:v>
                </c:pt>
                <c:pt idx="328">
                  <c:v>-74.96211287</c:v>
                </c:pt>
                <c:pt idx="329">
                  <c:v>-74.96504236</c:v>
                </c:pt>
                <c:pt idx="330">
                  <c:v>-74.96657356</c:v>
                </c:pt>
                <c:pt idx="331">
                  <c:v>-74.96548143</c:v>
                </c:pt>
                <c:pt idx="332">
                  <c:v>-74.96238445</c:v>
                </c:pt>
                <c:pt idx="333">
                  <c:v>-74.95756369</c:v>
                </c:pt>
                <c:pt idx="334">
                  <c:v>-74.95194286</c:v>
                </c:pt>
                <c:pt idx="335">
                  <c:v>-74.94651183</c:v>
                </c:pt>
                <c:pt idx="336">
                  <c:v>-74.94158925</c:v>
                </c:pt>
                <c:pt idx="337">
                  <c:v>-74.93685118</c:v>
                </c:pt>
                <c:pt idx="338">
                  <c:v>-74.93240223</c:v>
                </c:pt>
                <c:pt idx="339">
                  <c:v>-74.92817738</c:v>
                </c:pt>
                <c:pt idx="340">
                  <c:v>-74.92398861</c:v>
                </c:pt>
                <c:pt idx="341">
                  <c:v>-74.91981515</c:v>
                </c:pt>
                <c:pt idx="342">
                  <c:v>-74.91573598</c:v>
                </c:pt>
                <c:pt idx="343">
                  <c:v>-74.91318123</c:v>
                </c:pt>
                <c:pt idx="344">
                  <c:v>-74.91496434</c:v>
                </c:pt>
                <c:pt idx="345">
                  <c:v>-74.91965116</c:v>
                </c:pt>
                <c:pt idx="346">
                  <c:v>-74.92523325</c:v>
                </c:pt>
                <c:pt idx="347">
                  <c:v>-74.93123898</c:v>
                </c:pt>
                <c:pt idx="348">
                  <c:v>-74.93663684</c:v>
                </c:pt>
                <c:pt idx="349">
                  <c:v>-74.94083802</c:v>
                </c:pt>
                <c:pt idx="350">
                  <c:v>-74.94478451</c:v>
                </c:pt>
                <c:pt idx="351">
                  <c:v>-74.94851465</c:v>
                </c:pt>
                <c:pt idx="352">
                  <c:v>-74.95212132</c:v>
                </c:pt>
                <c:pt idx="353">
                  <c:v>-74.9557811</c:v>
                </c:pt>
                <c:pt idx="354">
                  <c:v>-74.95802193</c:v>
                </c:pt>
                <c:pt idx="355">
                  <c:v>-74.95640924</c:v>
                </c:pt>
                <c:pt idx="356">
                  <c:v>-74.95066536</c:v>
                </c:pt>
                <c:pt idx="357">
                  <c:v>-74.94386621</c:v>
                </c:pt>
                <c:pt idx="358">
                  <c:v>-74.93821476</c:v>
                </c:pt>
                <c:pt idx="359">
                  <c:v>-74.93422002</c:v>
                </c:pt>
                <c:pt idx="360">
                  <c:v>-74.93164995</c:v>
                </c:pt>
                <c:pt idx="361">
                  <c:v>-74.92997498</c:v>
                </c:pt>
                <c:pt idx="362">
                  <c:v>-74.92968159</c:v>
                </c:pt>
                <c:pt idx="363">
                  <c:v>-74.93124477</c:v>
                </c:pt>
                <c:pt idx="364">
                  <c:v>-74.93505583</c:v>
                </c:pt>
                <c:pt idx="365">
                  <c:v>-74.94087331</c:v>
                </c:pt>
                <c:pt idx="366">
                  <c:v>-74.94775432</c:v>
                </c:pt>
                <c:pt idx="367">
                  <c:v>-74.95457557</c:v>
                </c:pt>
                <c:pt idx="368">
                  <c:v>-74.96046239</c:v>
                </c:pt>
                <c:pt idx="369">
                  <c:v>-74.9652767</c:v>
                </c:pt>
                <c:pt idx="370">
                  <c:v>-74.96842434</c:v>
                </c:pt>
                <c:pt idx="371">
                  <c:v>-74.96869235</c:v>
                </c:pt>
                <c:pt idx="372">
                  <c:v>-74.96542138</c:v>
                </c:pt>
                <c:pt idx="373">
                  <c:v>-74.95995759</c:v>
                </c:pt>
                <c:pt idx="374">
                  <c:v>-74.95260363</c:v>
                </c:pt>
                <c:pt idx="375">
                  <c:v>-74.94443647</c:v>
                </c:pt>
                <c:pt idx="376">
                  <c:v>-74.93640079</c:v>
                </c:pt>
                <c:pt idx="377">
                  <c:v>-74.92932918</c:v>
                </c:pt>
                <c:pt idx="378">
                  <c:v>-74.92396676</c:v>
                </c:pt>
                <c:pt idx="379">
                  <c:v>-74.92054567</c:v>
                </c:pt>
                <c:pt idx="380">
                  <c:v>-74.91893543</c:v>
                </c:pt>
                <c:pt idx="381">
                  <c:v>-74.91923373</c:v>
                </c:pt>
                <c:pt idx="382">
                  <c:v>-74.92152168</c:v>
                </c:pt>
                <c:pt idx="383">
                  <c:v>-74.9253835</c:v>
                </c:pt>
                <c:pt idx="384">
                  <c:v>-74.93066364</c:v>
                </c:pt>
                <c:pt idx="385">
                  <c:v>-74.93731092</c:v>
                </c:pt>
                <c:pt idx="386">
                  <c:v>-74.94502985</c:v>
                </c:pt>
                <c:pt idx="387">
                  <c:v>-74.95268125</c:v>
                </c:pt>
                <c:pt idx="388">
                  <c:v>-74.95986147</c:v>
                </c:pt>
                <c:pt idx="389">
                  <c:v>-74.96668572</c:v>
                </c:pt>
                <c:pt idx="390">
                  <c:v>-74.97191081</c:v>
                </c:pt>
                <c:pt idx="391">
                  <c:v>-74.97458378</c:v>
                </c:pt>
                <c:pt idx="392">
                  <c:v>-74.97492324</c:v>
                </c:pt>
                <c:pt idx="393">
                  <c:v>-74.97259833</c:v>
                </c:pt>
                <c:pt idx="394">
                  <c:v>-74.96777422</c:v>
                </c:pt>
                <c:pt idx="395">
                  <c:v>-74.96093376</c:v>
                </c:pt>
                <c:pt idx="396">
                  <c:v>-74.95338129</c:v>
                </c:pt>
                <c:pt idx="397">
                  <c:v>-74.94513506</c:v>
                </c:pt>
                <c:pt idx="398">
                  <c:v>-74.9373451</c:v>
                </c:pt>
                <c:pt idx="399">
                  <c:v>-74.93108552</c:v>
                </c:pt>
                <c:pt idx="400">
                  <c:v>-74.92624905</c:v>
                </c:pt>
                <c:pt idx="401">
                  <c:v>-74.92329386</c:v>
                </c:pt>
                <c:pt idx="402">
                  <c:v>-74.92196788</c:v>
                </c:pt>
                <c:pt idx="403">
                  <c:v>-74.92300635</c:v>
                </c:pt>
                <c:pt idx="404">
                  <c:v>-74.92636205</c:v>
                </c:pt>
                <c:pt idx="405">
                  <c:v>-74.93107552</c:v>
                </c:pt>
                <c:pt idx="406">
                  <c:v>-74.93783023</c:v>
                </c:pt>
                <c:pt idx="407">
                  <c:v>-74.94531263</c:v>
                </c:pt>
                <c:pt idx="408">
                  <c:v>-74.95312625</c:v>
                </c:pt>
                <c:pt idx="409">
                  <c:v>-74.96112839</c:v>
                </c:pt>
                <c:pt idx="410">
                  <c:v>-74.96859607</c:v>
                </c:pt>
                <c:pt idx="411">
                  <c:v>-74.97458323</c:v>
                </c:pt>
                <c:pt idx="412">
                  <c:v>-74.97818087</c:v>
                </c:pt>
                <c:pt idx="413">
                  <c:v>-74.97872425</c:v>
                </c:pt>
                <c:pt idx="414">
                  <c:v>-74.97663439</c:v>
                </c:pt>
                <c:pt idx="415">
                  <c:v>-74.97212314</c:v>
                </c:pt>
                <c:pt idx="416">
                  <c:v>-74.96557644</c:v>
                </c:pt>
                <c:pt idx="417">
                  <c:v>-74.95754538</c:v>
                </c:pt>
                <c:pt idx="418">
                  <c:v>-74.94881287</c:v>
                </c:pt>
                <c:pt idx="419">
                  <c:v>-74.94051745</c:v>
                </c:pt>
                <c:pt idx="420">
                  <c:v>-74.9332392</c:v>
                </c:pt>
                <c:pt idx="421">
                  <c:v>-74.92768079</c:v>
                </c:pt>
                <c:pt idx="422">
                  <c:v>-74.92452181</c:v>
                </c:pt>
                <c:pt idx="423">
                  <c:v>-74.92325436</c:v>
                </c:pt>
                <c:pt idx="424">
                  <c:v>-74.92354403</c:v>
                </c:pt>
                <c:pt idx="425">
                  <c:v>-74.92549506</c:v>
                </c:pt>
                <c:pt idx="426">
                  <c:v>-74.92895905</c:v>
                </c:pt>
                <c:pt idx="427">
                  <c:v>-74.93405419</c:v>
                </c:pt>
                <c:pt idx="428">
                  <c:v>-74.94042524</c:v>
                </c:pt>
                <c:pt idx="429">
                  <c:v>-74.94781604</c:v>
                </c:pt>
                <c:pt idx="430">
                  <c:v>-74.95516873</c:v>
                </c:pt>
                <c:pt idx="431">
                  <c:v>-74.961859</c:v>
                </c:pt>
                <c:pt idx="432">
                  <c:v>-74.96703384</c:v>
                </c:pt>
                <c:pt idx="433">
                  <c:v>-74.9696776</c:v>
                </c:pt>
                <c:pt idx="434">
                  <c:v>-74.96950892</c:v>
                </c:pt>
                <c:pt idx="435">
                  <c:v>-74.96615743</c:v>
                </c:pt>
                <c:pt idx="436">
                  <c:v>-74.9601739</c:v>
                </c:pt>
                <c:pt idx="437">
                  <c:v>-74.95248561</c:v>
                </c:pt>
                <c:pt idx="438">
                  <c:v>-74.94403231</c:v>
                </c:pt>
                <c:pt idx="439">
                  <c:v>-74.9353984</c:v>
                </c:pt>
                <c:pt idx="440">
                  <c:v>-74.92742723</c:v>
                </c:pt>
                <c:pt idx="441">
                  <c:v>-74.92067174</c:v>
                </c:pt>
                <c:pt idx="442">
                  <c:v>-74.91535131</c:v>
                </c:pt>
                <c:pt idx="443">
                  <c:v>-74.91137265</c:v>
                </c:pt>
                <c:pt idx="444">
                  <c:v>-74.90925071</c:v>
                </c:pt>
                <c:pt idx="445">
                  <c:v>-74.90933576</c:v>
                </c:pt>
                <c:pt idx="446">
                  <c:v>-74.91257362</c:v>
                </c:pt>
                <c:pt idx="447">
                  <c:v>-74.917735</c:v>
                </c:pt>
                <c:pt idx="448">
                  <c:v>-74.92409877</c:v>
                </c:pt>
                <c:pt idx="449">
                  <c:v>-74.93115512</c:v>
                </c:pt>
                <c:pt idx="450">
                  <c:v>-74.93878257</c:v>
                </c:pt>
                <c:pt idx="451">
                  <c:v>-74.94623043</c:v>
                </c:pt>
                <c:pt idx="452">
                  <c:v>-74.95240017</c:v>
                </c:pt>
                <c:pt idx="453">
                  <c:v>-74.95673024</c:v>
                </c:pt>
                <c:pt idx="454">
                  <c:v>-74.9591323</c:v>
                </c:pt>
                <c:pt idx="455">
                  <c:v>-74.95978481</c:v>
                </c:pt>
                <c:pt idx="456">
                  <c:v>-74.9575652</c:v>
                </c:pt>
                <c:pt idx="457">
                  <c:v>-74.95296788</c:v>
                </c:pt>
                <c:pt idx="458">
                  <c:v>-74.9464966</c:v>
                </c:pt>
                <c:pt idx="459">
                  <c:v>-74.93859986</c:v>
                </c:pt>
                <c:pt idx="460">
                  <c:v>-74.92970378</c:v>
                </c:pt>
                <c:pt idx="461">
                  <c:v>-74.9214061</c:v>
                </c:pt>
                <c:pt idx="462">
                  <c:v>-74.91463674</c:v>
                </c:pt>
                <c:pt idx="463">
                  <c:v>-74.91046345</c:v>
                </c:pt>
                <c:pt idx="464">
                  <c:v>-74.90883424</c:v>
                </c:pt>
                <c:pt idx="465">
                  <c:v>-74.91016949</c:v>
                </c:pt>
                <c:pt idx="466">
                  <c:v>-74.91374754</c:v>
                </c:pt>
                <c:pt idx="467">
                  <c:v>-74.91874999</c:v>
                </c:pt>
                <c:pt idx="468">
                  <c:v>-74.92483165</c:v>
                </c:pt>
                <c:pt idx="469">
                  <c:v>-74.93151945</c:v>
                </c:pt>
                <c:pt idx="470">
                  <c:v>-74.93885425</c:v>
                </c:pt>
                <c:pt idx="471">
                  <c:v>-74.94665477</c:v>
                </c:pt>
                <c:pt idx="472">
                  <c:v>-74.95417126</c:v>
                </c:pt>
                <c:pt idx="473">
                  <c:v>-74.95999886</c:v>
                </c:pt>
                <c:pt idx="474">
                  <c:v>-74.96241139</c:v>
                </c:pt>
                <c:pt idx="475">
                  <c:v>-74.96146549</c:v>
                </c:pt>
                <c:pt idx="476">
                  <c:v>-74.95768903</c:v>
                </c:pt>
                <c:pt idx="477">
                  <c:v>-74.95160352</c:v>
                </c:pt>
                <c:pt idx="478">
                  <c:v>-74.94373324</c:v>
                </c:pt>
                <c:pt idx="479">
                  <c:v>-74.93509504</c:v>
                </c:pt>
                <c:pt idx="480">
                  <c:v>-74.92726164</c:v>
                </c:pt>
                <c:pt idx="481">
                  <c:v>-74.92156342</c:v>
                </c:pt>
                <c:pt idx="482">
                  <c:v>-74.91846776</c:v>
                </c:pt>
                <c:pt idx="483">
                  <c:v>-74.91744136</c:v>
                </c:pt>
                <c:pt idx="484">
                  <c:v>-74.91832872</c:v>
                </c:pt>
                <c:pt idx="485">
                  <c:v>-74.92131558</c:v>
                </c:pt>
                <c:pt idx="486">
                  <c:v>-74.9262961</c:v>
                </c:pt>
                <c:pt idx="487">
                  <c:v>-74.93248989</c:v>
                </c:pt>
                <c:pt idx="488">
                  <c:v>-74.93991061</c:v>
                </c:pt>
                <c:pt idx="489">
                  <c:v>-74.94807899</c:v>
                </c:pt>
                <c:pt idx="490">
                  <c:v>-74.95580354</c:v>
                </c:pt>
                <c:pt idx="491">
                  <c:v>-74.96175747</c:v>
                </c:pt>
                <c:pt idx="492">
                  <c:v>-74.96436006</c:v>
                </c:pt>
                <c:pt idx="493">
                  <c:v>-74.96258429</c:v>
                </c:pt>
                <c:pt idx="494">
                  <c:v>-74.95629915</c:v>
                </c:pt>
                <c:pt idx="495">
                  <c:v>-74.94740016</c:v>
                </c:pt>
                <c:pt idx="496">
                  <c:v>-74.93780123</c:v>
                </c:pt>
                <c:pt idx="497">
                  <c:v>-74.92989777</c:v>
                </c:pt>
                <c:pt idx="498">
                  <c:v>-74.92392247</c:v>
                </c:pt>
                <c:pt idx="499">
                  <c:v>-74.92045096</c:v>
                </c:pt>
                <c:pt idx="500">
                  <c:v>-74.92108392</c:v>
                </c:pt>
                <c:pt idx="501">
                  <c:v>-74.92413103</c:v>
                </c:pt>
                <c:pt idx="502">
                  <c:v>-74.92604351</c:v>
                </c:pt>
                <c:pt idx="503">
                  <c:v>-74.92464483</c:v>
                </c:pt>
                <c:pt idx="504">
                  <c:v>-74.92067595</c:v>
                </c:pt>
                <c:pt idx="505">
                  <c:v>-74.91707774</c:v>
                </c:pt>
                <c:pt idx="506">
                  <c:v>-74.9143331</c:v>
                </c:pt>
                <c:pt idx="507">
                  <c:v>-74.91173879</c:v>
                </c:pt>
                <c:pt idx="508">
                  <c:v>-74.90951488</c:v>
                </c:pt>
                <c:pt idx="509">
                  <c:v>-74.90804056</c:v>
                </c:pt>
                <c:pt idx="510">
                  <c:v>-74.90884394</c:v>
                </c:pt>
                <c:pt idx="511">
                  <c:v>-74.9121013</c:v>
                </c:pt>
                <c:pt idx="512">
                  <c:v>-74.91662863</c:v>
                </c:pt>
                <c:pt idx="513">
                  <c:v>-74.92134219</c:v>
                </c:pt>
                <c:pt idx="514">
                  <c:v>-74.92599493</c:v>
                </c:pt>
                <c:pt idx="515">
                  <c:v>-74.9305712</c:v>
                </c:pt>
                <c:pt idx="516">
                  <c:v>-74.93511681</c:v>
                </c:pt>
                <c:pt idx="517">
                  <c:v>-74.93796341</c:v>
                </c:pt>
                <c:pt idx="518">
                  <c:v>-74.93893109</c:v>
                </c:pt>
                <c:pt idx="519">
                  <c:v>-74.93888364</c:v>
                </c:pt>
                <c:pt idx="520">
                  <c:v>-74.93867383</c:v>
                </c:pt>
                <c:pt idx="521">
                  <c:v>-74.93892869</c:v>
                </c:pt>
                <c:pt idx="522">
                  <c:v>-74.93986493</c:v>
                </c:pt>
                <c:pt idx="523">
                  <c:v>-74.94102681</c:v>
                </c:pt>
                <c:pt idx="524">
                  <c:v>-74.94234658</c:v>
                </c:pt>
                <c:pt idx="525">
                  <c:v>-74.94510604</c:v>
                </c:pt>
                <c:pt idx="526">
                  <c:v>-74.94862409</c:v>
                </c:pt>
                <c:pt idx="527">
                  <c:v>-74.95225984</c:v>
                </c:pt>
                <c:pt idx="528">
                  <c:v>-74.95592967</c:v>
                </c:pt>
                <c:pt idx="529">
                  <c:v>-74.95901393</c:v>
                </c:pt>
                <c:pt idx="530">
                  <c:v>-74.95921687</c:v>
                </c:pt>
                <c:pt idx="531">
                  <c:v>-74.95531978</c:v>
                </c:pt>
                <c:pt idx="532">
                  <c:v>-74.94993846</c:v>
                </c:pt>
                <c:pt idx="533">
                  <c:v>-74.94502417</c:v>
                </c:pt>
                <c:pt idx="534">
                  <c:v>-74.94149288</c:v>
                </c:pt>
                <c:pt idx="535">
                  <c:v>-74.9404141</c:v>
                </c:pt>
                <c:pt idx="536">
                  <c:v>-74.94161136</c:v>
                </c:pt>
                <c:pt idx="537">
                  <c:v>-74.94386681</c:v>
                </c:pt>
                <c:pt idx="538">
                  <c:v>-74.94609355</c:v>
                </c:pt>
                <c:pt idx="539">
                  <c:v>-74.94819281</c:v>
                </c:pt>
                <c:pt idx="540">
                  <c:v>-74.95066604</c:v>
                </c:pt>
                <c:pt idx="541">
                  <c:v>-74.95322885</c:v>
                </c:pt>
                <c:pt idx="542">
                  <c:v>-74.95490752</c:v>
                </c:pt>
                <c:pt idx="543">
                  <c:v>-74.95558631</c:v>
                </c:pt>
                <c:pt idx="544">
                  <c:v>-74.95597121</c:v>
                </c:pt>
                <c:pt idx="545">
                  <c:v>-74.95649521</c:v>
                </c:pt>
                <c:pt idx="546">
                  <c:v>-74.9567591</c:v>
                </c:pt>
                <c:pt idx="547">
                  <c:v>-74.95666615</c:v>
                </c:pt>
                <c:pt idx="548">
                  <c:v>-74.95671137</c:v>
                </c:pt>
                <c:pt idx="549">
                  <c:v>-74.95709557</c:v>
                </c:pt>
                <c:pt idx="550">
                  <c:v>-74.95781082</c:v>
                </c:pt>
                <c:pt idx="551">
                  <c:v>-74.95891928</c:v>
                </c:pt>
                <c:pt idx="552">
                  <c:v>-74.96027061</c:v>
                </c:pt>
                <c:pt idx="553">
                  <c:v>-74.95716397</c:v>
                </c:pt>
                <c:pt idx="554">
                  <c:v>-74.94898684</c:v>
                </c:pt>
                <c:pt idx="555">
                  <c:v>-74.93945605</c:v>
                </c:pt>
                <c:pt idx="556">
                  <c:v>-74.93269675</c:v>
                </c:pt>
                <c:pt idx="557">
                  <c:v>-74.92998949</c:v>
                </c:pt>
                <c:pt idx="558">
                  <c:v>-74.93163777</c:v>
                </c:pt>
                <c:pt idx="559">
                  <c:v>-74.9367588</c:v>
                </c:pt>
                <c:pt idx="560">
                  <c:v>-74.94498582</c:v>
                </c:pt>
                <c:pt idx="561">
                  <c:v>-74.9540627</c:v>
                </c:pt>
                <c:pt idx="562">
                  <c:v>-74.96336616</c:v>
                </c:pt>
                <c:pt idx="563">
                  <c:v>-74.97084593</c:v>
                </c:pt>
                <c:pt idx="564">
                  <c:v>-74.97262713</c:v>
                </c:pt>
                <c:pt idx="565">
                  <c:v>-74.96641834</c:v>
                </c:pt>
                <c:pt idx="566">
                  <c:v>-74.95530172</c:v>
                </c:pt>
                <c:pt idx="567">
                  <c:v>-74.94791112</c:v>
                </c:pt>
                <c:pt idx="568">
                  <c:v>-74.94813942</c:v>
                </c:pt>
                <c:pt idx="569">
                  <c:v>-74.95391375</c:v>
                </c:pt>
                <c:pt idx="570">
                  <c:v>-74.962857</c:v>
                </c:pt>
                <c:pt idx="571">
                  <c:v>-74.9698972</c:v>
                </c:pt>
                <c:pt idx="572">
                  <c:v>-74.97567527</c:v>
                </c:pt>
                <c:pt idx="573">
                  <c:v>-74.98099111</c:v>
                </c:pt>
                <c:pt idx="574">
                  <c:v>-74.98585035</c:v>
                </c:pt>
                <c:pt idx="575">
                  <c:v>-74.99160589</c:v>
                </c:pt>
                <c:pt idx="576">
                  <c:v>-74.99932736</c:v>
                </c:pt>
                <c:pt idx="577">
                  <c:v>-75.00765982</c:v>
                </c:pt>
                <c:pt idx="578">
                  <c:v>-75.01385707</c:v>
                </c:pt>
                <c:pt idx="579">
                  <c:v>-75.01451576</c:v>
                </c:pt>
                <c:pt idx="580">
                  <c:v>-75.00772722</c:v>
                </c:pt>
                <c:pt idx="581">
                  <c:v>-74.9977026</c:v>
                </c:pt>
                <c:pt idx="582">
                  <c:v>-74.98875455</c:v>
                </c:pt>
                <c:pt idx="583">
                  <c:v>-74.98206751</c:v>
                </c:pt>
                <c:pt idx="584">
                  <c:v>-74.97861725</c:v>
                </c:pt>
                <c:pt idx="585">
                  <c:v>-74.97829052</c:v>
                </c:pt>
                <c:pt idx="586">
                  <c:v>-74.98054267</c:v>
                </c:pt>
                <c:pt idx="587">
                  <c:v>-74.98455176</c:v>
                </c:pt>
                <c:pt idx="588">
                  <c:v>-74.98995431</c:v>
                </c:pt>
                <c:pt idx="589">
                  <c:v>-74.99668352</c:v>
                </c:pt>
                <c:pt idx="590">
                  <c:v>-75.0044866</c:v>
                </c:pt>
                <c:pt idx="591">
                  <c:v>-75.01289483</c:v>
                </c:pt>
                <c:pt idx="592">
                  <c:v>-75.02096417999999</c:v>
                </c:pt>
                <c:pt idx="593">
                  <c:v>-75.02804094</c:v>
                </c:pt>
                <c:pt idx="594">
                  <c:v>-75.0331876</c:v>
                </c:pt>
                <c:pt idx="595">
                  <c:v>-75.03505726</c:v>
                </c:pt>
                <c:pt idx="596">
                  <c:v>-75.03409603</c:v>
                </c:pt>
                <c:pt idx="597">
                  <c:v>-75.02972163</c:v>
                </c:pt>
                <c:pt idx="598">
                  <c:v>-75.02275153</c:v>
                </c:pt>
                <c:pt idx="599">
                  <c:v>-75.01366426</c:v>
                </c:pt>
                <c:pt idx="600">
                  <c:v>-75.00405647</c:v>
                </c:pt>
                <c:pt idx="601">
                  <c:v>-74.99496579</c:v>
                </c:pt>
                <c:pt idx="602">
                  <c:v>-74.98747613</c:v>
                </c:pt>
                <c:pt idx="603">
                  <c:v>-74.98192038</c:v>
                </c:pt>
                <c:pt idx="604">
                  <c:v>-74.97907176</c:v>
                </c:pt>
                <c:pt idx="605">
                  <c:v>-74.97837304</c:v>
                </c:pt>
                <c:pt idx="606">
                  <c:v>-74.97984981</c:v>
                </c:pt>
                <c:pt idx="607">
                  <c:v>-74.98326448</c:v>
                </c:pt>
                <c:pt idx="608">
                  <c:v>-74.9883877</c:v>
                </c:pt>
                <c:pt idx="609">
                  <c:v>-74.994988</c:v>
                </c:pt>
                <c:pt idx="610">
                  <c:v>-75.00272982</c:v>
                </c:pt>
                <c:pt idx="611">
                  <c:v>-75.01108917</c:v>
                </c:pt>
                <c:pt idx="612">
                  <c:v>-75.01972489</c:v>
                </c:pt>
                <c:pt idx="613">
                  <c:v>-75.02766191</c:v>
                </c:pt>
                <c:pt idx="614">
                  <c:v>-75.03395739</c:v>
                </c:pt>
                <c:pt idx="615">
                  <c:v>-75.03774984</c:v>
                </c:pt>
                <c:pt idx="616">
                  <c:v>-75.03916343</c:v>
                </c:pt>
                <c:pt idx="617">
                  <c:v>-75.03772932</c:v>
                </c:pt>
                <c:pt idx="618">
                  <c:v>-75.03410024</c:v>
                </c:pt>
                <c:pt idx="619">
                  <c:v>-75.02760697</c:v>
                </c:pt>
                <c:pt idx="620">
                  <c:v>-75.01966604</c:v>
                </c:pt>
                <c:pt idx="621">
                  <c:v>-75.01090845</c:v>
                </c:pt>
                <c:pt idx="622">
                  <c:v>-75.00205732</c:v>
                </c:pt>
                <c:pt idx="623">
                  <c:v>-74.99382131</c:v>
                </c:pt>
                <c:pt idx="624">
                  <c:v>-74.98650514</c:v>
                </c:pt>
                <c:pt idx="625">
                  <c:v>-74.98084918</c:v>
                </c:pt>
                <c:pt idx="626">
                  <c:v>-74.9769158</c:v>
                </c:pt>
                <c:pt idx="627">
                  <c:v>-74.97478236</c:v>
                </c:pt>
                <c:pt idx="628">
                  <c:v>-74.97420867</c:v>
                </c:pt>
                <c:pt idx="629">
                  <c:v>-74.97509809</c:v>
                </c:pt>
                <c:pt idx="630">
                  <c:v>-74.97773543</c:v>
                </c:pt>
                <c:pt idx="631">
                  <c:v>-74.98255876</c:v>
                </c:pt>
                <c:pt idx="632">
                  <c:v>-74.98890255</c:v>
                </c:pt>
                <c:pt idx="633">
                  <c:v>-74.99633175</c:v>
                </c:pt>
                <c:pt idx="634">
                  <c:v>-75.00442943</c:v>
                </c:pt>
                <c:pt idx="635">
                  <c:v>-75.0125933</c:v>
                </c:pt>
                <c:pt idx="636">
                  <c:v>-75.02027341</c:v>
                </c:pt>
                <c:pt idx="637">
                  <c:v>-75.02638615</c:v>
                </c:pt>
                <c:pt idx="638">
                  <c:v>-75.03044584</c:v>
                </c:pt>
                <c:pt idx="639">
                  <c:v>-75.0306637</c:v>
                </c:pt>
                <c:pt idx="640">
                  <c:v>-75.02726974</c:v>
                </c:pt>
                <c:pt idx="641">
                  <c:v>-75.0206912</c:v>
                </c:pt>
                <c:pt idx="642">
                  <c:v>-75.01212055</c:v>
                </c:pt>
                <c:pt idx="643">
                  <c:v>-75.00313988</c:v>
                </c:pt>
                <c:pt idx="644">
                  <c:v>-74.99514053</c:v>
                </c:pt>
                <c:pt idx="645">
                  <c:v>-74.98848384</c:v>
                </c:pt>
                <c:pt idx="646">
                  <c:v>-74.98426345</c:v>
                </c:pt>
                <c:pt idx="647">
                  <c:v>-74.98286</c:v>
                </c:pt>
                <c:pt idx="648">
                  <c:v>-74.98329769</c:v>
                </c:pt>
                <c:pt idx="649">
                  <c:v>-74.98560448</c:v>
                </c:pt>
                <c:pt idx="650">
                  <c:v>-74.99024099</c:v>
                </c:pt>
                <c:pt idx="651">
                  <c:v>-74.99693408</c:v>
                </c:pt>
                <c:pt idx="652">
                  <c:v>-75.0046488</c:v>
                </c:pt>
                <c:pt idx="653">
                  <c:v>-75.01246347</c:v>
                </c:pt>
                <c:pt idx="654">
                  <c:v>-75.0199116</c:v>
                </c:pt>
                <c:pt idx="655">
                  <c:v>-75.02664052</c:v>
                </c:pt>
                <c:pt idx="656">
                  <c:v>-75.03118359</c:v>
                </c:pt>
                <c:pt idx="657">
                  <c:v>-75.03083366</c:v>
                </c:pt>
                <c:pt idx="658">
                  <c:v>-75.02637618</c:v>
                </c:pt>
                <c:pt idx="659">
                  <c:v>-75.01889556</c:v>
                </c:pt>
                <c:pt idx="660">
                  <c:v>-75.01053582</c:v>
                </c:pt>
                <c:pt idx="661">
                  <c:v>-75.0032705</c:v>
                </c:pt>
                <c:pt idx="662">
                  <c:v>-74.99888207</c:v>
                </c:pt>
                <c:pt idx="663">
                  <c:v>-74.9983095</c:v>
                </c:pt>
                <c:pt idx="664">
                  <c:v>-75.00177435</c:v>
                </c:pt>
                <c:pt idx="665">
                  <c:v>-75.00774471</c:v>
                </c:pt>
                <c:pt idx="666">
                  <c:v>-75.01464209</c:v>
                </c:pt>
                <c:pt idx="667">
                  <c:v>-75.02033132</c:v>
                </c:pt>
                <c:pt idx="668">
                  <c:v>-75.02467685</c:v>
                </c:pt>
                <c:pt idx="669">
                  <c:v>-75.02729577</c:v>
                </c:pt>
                <c:pt idx="670">
                  <c:v>-75.02693813</c:v>
                </c:pt>
                <c:pt idx="671">
                  <c:v>-75.02478477</c:v>
                </c:pt>
                <c:pt idx="672">
                  <c:v>-75.02224787</c:v>
                </c:pt>
                <c:pt idx="673">
                  <c:v>-75.01963043</c:v>
                </c:pt>
                <c:pt idx="674">
                  <c:v>-75.01656626</c:v>
                </c:pt>
                <c:pt idx="675">
                  <c:v>-75.01218656</c:v>
                </c:pt>
                <c:pt idx="676">
                  <c:v>-75.00595444</c:v>
                </c:pt>
                <c:pt idx="677">
                  <c:v>-74.9993491</c:v>
                </c:pt>
                <c:pt idx="678">
                  <c:v>-74.99395064</c:v>
                </c:pt>
                <c:pt idx="679">
                  <c:v>-74.99099067</c:v>
                </c:pt>
                <c:pt idx="680">
                  <c:v>-74.99281654</c:v>
                </c:pt>
                <c:pt idx="681">
                  <c:v>-74.99634975</c:v>
                </c:pt>
                <c:pt idx="682">
                  <c:v>-75.00032361</c:v>
                </c:pt>
                <c:pt idx="683">
                  <c:v>-75.00407917</c:v>
                </c:pt>
                <c:pt idx="684">
                  <c:v>-75.00759393</c:v>
                </c:pt>
                <c:pt idx="685">
                  <c:v>-75.01106696</c:v>
                </c:pt>
                <c:pt idx="686">
                  <c:v>-75.01456172</c:v>
                </c:pt>
                <c:pt idx="687">
                  <c:v>-75.01830546</c:v>
                </c:pt>
                <c:pt idx="688">
                  <c:v>-75.02192108</c:v>
                </c:pt>
                <c:pt idx="689">
                  <c:v>-75.02561592</c:v>
                </c:pt>
                <c:pt idx="690">
                  <c:v>-75.03046238</c:v>
                </c:pt>
                <c:pt idx="691">
                  <c:v>-75.03661619</c:v>
                </c:pt>
                <c:pt idx="692">
                  <c:v>-75.04253713</c:v>
                </c:pt>
                <c:pt idx="693">
                  <c:v>-75.0464143</c:v>
                </c:pt>
                <c:pt idx="694">
                  <c:v>-75.04796715</c:v>
                </c:pt>
                <c:pt idx="695">
                  <c:v>-75.04731946</c:v>
                </c:pt>
                <c:pt idx="696">
                  <c:v>-75.04408452</c:v>
                </c:pt>
                <c:pt idx="697">
                  <c:v>-75.04039031</c:v>
                </c:pt>
                <c:pt idx="698">
                  <c:v>-75.03612494</c:v>
                </c:pt>
                <c:pt idx="699">
                  <c:v>-75.03110005</c:v>
                </c:pt>
                <c:pt idx="700">
                  <c:v>-75.02614541</c:v>
                </c:pt>
                <c:pt idx="701">
                  <c:v>-75.02111084</c:v>
                </c:pt>
                <c:pt idx="702">
                  <c:v>-75.01597789</c:v>
                </c:pt>
                <c:pt idx="703">
                  <c:v>-75.01072683</c:v>
                </c:pt>
                <c:pt idx="704">
                  <c:v>-75.00447954</c:v>
                </c:pt>
                <c:pt idx="705">
                  <c:v>-74.99686015</c:v>
                </c:pt>
                <c:pt idx="706">
                  <c:v>-74.98916976</c:v>
                </c:pt>
                <c:pt idx="707">
                  <c:v>-74.98266777</c:v>
                </c:pt>
                <c:pt idx="708">
                  <c:v>-74.97683373</c:v>
                </c:pt>
                <c:pt idx="709">
                  <c:v>-74.97093994</c:v>
                </c:pt>
                <c:pt idx="710">
                  <c:v>-74.96531919</c:v>
                </c:pt>
                <c:pt idx="711">
                  <c:v>-74.96139702</c:v>
                </c:pt>
                <c:pt idx="712">
                  <c:v>-74.96139885</c:v>
                </c:pt>
                <c:pt idx="713">
                  <c:v>-74.96554337</c:v>
                </c:pt>
                <c:pt idx="714">
                  <c:v>-74.97260563</c:v>
                </c:pt>
                <c:pt idx="715">
                  <c:v>-74.98017761</c:v>
                </c:pt>
                <c:pt idx="716">
                  <c:v>-74.98712134</c:v>
                </c:pt>
                <c:pt idx="717">
                  <c:v>-74.99407898</c:v>
                </c:pt>
                <c:pt idx="718">
                  <c:v>-75.00124137</c:v>
                </c:pt>
                <c:pt idx="719">
                  <c:v>-75.00828883</c:v>
                </c:pt>
                <c:pt idx="720">
                  <c:v>-75.01482121</c:v>
                </c:pt>
                <c:pt idx="721">
                  <c:v>-75.01857645</c:v>
                </c:pt>
                <c:pt idx="722">
                  <c:v>-75.0177768</c:v>
                </c:pt>
                <c:pt idx="723">
                  <c:v>-75.01310931</c:v>
                </c:pt>
                <c:pt idx="724">
                  <c:v>-75.00593036</c:v>
                </c:pt>
                <c:pt idx="725">
                  <c:v>-74.99898654</c:v>
                </c:pt>
                <c:pt idx="726">
                  <c:v>-74.99343846</c:v>
                </c:pt>
                <c:pt idx="727">
                  <c:v>-74.98880715</c:v>
                </c:pt>
                <c:pt idx="728">
                  <c:v>-74.98450514</c:v>
                </c:pt>
                <c:pt idx="729">
                  <c:v>-74.98019954</c:v>
                </c:pt>
                <c:pt idx="730">
                  <c:v>-74.97620667</c:v>
                </c:pt>
                <c:pt idx="731">
                  <c:v>-74.97542006</c:v>
                </c:pt>
                <c:pt idx="732">
                  <c:v>-74.97728217</c:v>
                </c:pt>
                <c:pt idx="733">
                  <c:v>-74.9805972</c:v>
                </c:pt>
                <c:pt idx="734">
                  <c:v>-74.98421179</c:v>
                </c:pt>
                <c:pt idx="735">
                  <c:v>-74.98760112</c:v>
                </c:pt>
                <c:pt idx="736">
                  <c:v>-74.99068967</c:v>
                </c:pt>
                <c:pt idx="737">
                  <c:v>-74.99363913</c:v>
                </c:pt>
                <c:pt idx="738">
                  <c:v>-74.99673787</c:v>
                </c:pt>
                <c:pt idx="739">
                  <c:v>-74.99995881</c:v>
                </c:pt>
                <c:pt idx="740">
                  <c:v>-75.0032063</c:v>
                </c:pt>
                <c:pt idx="741">
                  <c:v>-75.00618613</c:v>
                </c:pt>
                <c:pt idx="742">
                  <c:v>-75.00864537</c:v>
                </c:pt>
                <c:pt idx="743">
                  <c:v>-75.01060203</c:v>
                </c:pt>
                <c:pt idx="744">
                  <c:v>-75.01214488</c:v>
                </c:pt>
                <c:pt idx="745">
                  <c:v>-75.01337842</c:v>
                </c:pt>
                <c:pt idx="746">
                  <c:v>-75.01347325</c:v>
                </c:pt>
              </c:numCache>
            </c:numRef>
          </c:xVal>
          <c:yVal>
            <c:numRef>
              <c:f>Data!$G$9:$G$755</c:f>
              <c:numCache>
                <c:ptCount val="747"/>
                <c:pt idx="0">
                  <c:v>39.92985783</c:v>
                </c:pt>
                <c:pt idx="1">
                  <c:v>39.92985198</c:v>
                </c:pt>
                <c:pt idx="2">
                  <c:v>39.92984982</c:v>
                </c:pt>
                <c:pt idx="3">
                  <c:v>39.9298561</c:v>
                </c:pt>
                <c:pt idx="4">
                  <c:v>39.92986334</c:v>
                </c:pt>
                <c:pt idx="5">
                  <c:v>39.92986869</c:v>
                </c:pt>
                <c:pt idx="6">
                  <c:v>39.92986867</c:v>
                </c:pt>
                <c:pt idx="7">
                  <c:v>39.92989789</c:v>
                </c:pt>
                <c:pt idx="8">
                  <c:v>39.92987183</c:v>
                </c:pt>
                <c:pt idx="9">
                  <c:v>39.92986167</c:v>
                </c:pt>
                <c:pt idx="10">
                  <c:v>39.92986057</c:v>
                </c:pt>
                <c:pt idx="11">
                  <c:v>39.92988279</c:v>
                </c:pt>
                <c:pt idx="12">
                  <c:v>39.92988851</c:v>
                </c:pt>
                <c:pt idx="13">
                  <c:v>39.92986734</c:v>
                </c:pt>
                <c:pt idx="14">
                  <c:v>39.92988567</c:v>
                </c:pt>
                <c:pt idx="15">
                  <c:v>39.9298694</c:v>
                </c:pt>
                <c:pt idx="16">
                  <c:v>39.92984638</c:v>
                </c:pt>
                <c:pt idx="17">
                  <c:v>39.92981831</c:v>
                </c:pt>
                <c:pt idx="18">
                  <c:v>39.92979718</c:v>
                </c:pt>
                <c:pt idx="19">
                  <c:v>39.92977959</c:v>
                </c:pt>
                <c:pt idx="20">
                  <c:v>39.92976231</c:v>
                </c:pt>
                <c:pt idx="21">
                  <c:v>39.92973943</c:v>
                </c:pt>
                <c:pt idx="22">
                  <c:v>39.92971225</c:v>
                </c:pt>
                <c:pt idx="23">
                  <c:v>39.92970461</c:v>
                </c:pt>
                <c:pt idx="24">
                  <c:v>39.92968347</c:v>
                </c:pt>
                <c:pt idx="25">
                  <c:v>39.92966875</c:v>
                </c:pt>
                <c:pt idx="26">
                  <c:v>39.92965515</c:v>
                </c:pt>
                <c:pt idx="27">
                  <c:v>39.92965187</c:v>
                </c:pt>
                <c:pt idx="28">
                  <c:v>39.929654</c:v>
                </c:pt>
                <c:pt idx="29">
                  <c:v>39.9296487</c:v>
                </c:pt>
                <c:pt idx="30">
                  <c:v>39.92970135</c:v>
                </c:pt>
                <c:pt idx="31">
                  <c:v>39.92978283</c:v>
                </c:pt>
                <c:pt idx="32">
                  <c:v>39.92978751</c:v>
                </c:pt>
                <c:pt idx="33">
                  <c:v>39.92981034</c:v>
                </c:pt>
                <c:pt idx="34">
                  <c:v>39.929854</c:v>
                </c:pt>
                <c:pt idx="35">
                  <c:v>39.9298749</c:v>
                </c:pt>
                <c:pt idx="36">
                  <c:v>39.92983758</c:v>
                </c:pt>
                <c:pt idx="37">
                  <c:v>39.92972229</c:v>
                </c:pt>
                <c:pt idx="38">
                  <c:v>39.92970373</c:v>
                </c:pt>
                <c:pt idx="39">
                  <c:v>39.93031082</c:v>
                </c:pt>
                <c:pt idx="40">
                  <c:v>39.93220474</c:v>
                </c:pt>
                <c:pt idx="41">
                  <c:v>39.93560617</c:v>
                </c:pt>
                <c:pt idx="42">
                  <c:v>39.93983717</c:v>
                </c:pt>
                <c:pt idx="43">
                  <c:v>39.94423264</c:v>
                </c:pt>
                <c:pt idx="44">
                  <c:v>39.94866833</c:v>
                </c:pt>
                <c:pt idx="45">
                  <c:v>39.9530649</c:v>
                </c:pt>
                <c:pt idx="46">
                  <c:v>39.95741825</c:v>
                </c:pt>
                <c:pt idx="47">
                  <c:v>39.96177033</c:v>
                </c:pt>
                <c:pt idx="48">
                  <c:v>39.96604754</c:v>
                </c:pt>
                <c:pt idx="49">
                  <c:v>39.97020781</c:v>
                </c:pt>
                <c:pt idx="50">
                  <c:v>39.97402027</c:v>
                </c:pt>
                <c:pt idx="51">
                  <c:v>39.9774609</c:v>
                </c:pt>
                <c:pt idx="52">
                  <c:v>39.98062771</c:v>
                </c:pt>
                <c:pt idx="53">
                  <c:v>39.98375758</c:v>
                </c:pt>
                <c:pt idx="54">
                  <c:v>39.98693252</c:v>
                </c:pt>
                <c:pt idx="55">
                  <c:v>39.99019028</c:v>
                </c:pt>
                <c:pt idx="56">
                  <c:v>39.99359456</c:v>
                </c:pt>
                <c:pt idx="57">
                  <c:v>39.99712894</c:v>
                </c:pt>
                <c:pt idx="58">
                  <c:v>40.00043291</c:v>
                </c:pt>
                <c:pt idx="59">
                  <c:v>40.00377524</c:v>
                </c:pt>
                <c:pt idx="60">
                  <c:v>40.00725977</c:v>
                </c:pt>
                <c:pt idx="61">
                  <c:v>40.01076757</c:v>
                </c:pt>
                <c:pt idx="62">
                  <c:v>40.01423199</c:v>
                </c:pt>
                <c:pt idx="63">
                  <c:v>40.01743463</c:v>
                </c:pt>
                <c:pt idx="64">
                  <c:v>40.02037671</c:v>
                </c:pt>
                <c:pt idx="65">
                  <c:v>40.02335777</c:v>
                </c:pt>
                <c:pt idx="66">
                  <c:v>40.02641847</c:v>
                </c:pt>
                <c:pt idx="67">
                  <c:v>40.02948791</c:v>
                </c:pt>
                <c:pt idx="68">
                  <c:v>40.03299878</c:v>
                </c:pt>
                <c:pt idx="69">
                  <c:v>40.03700185</c:v>
                </c:pt>
                <c:pt idx="70">
                  <c:v>40.04136875</c:v>
                </c:pt>
                <c:pt idx="71">
                  <c:v>40.045803</c:v>
                </c:pt>
                <c:pt idx="72">
                  <c:v>40.05019398</c:v>
                </c:pt>
                <c:pt idx="73">
                  <c:v>40.0545861</c:v>
                </c:pt>
                <c:pt idx="74">
                  <c:v>40.05901641</c:v>
                </c:pt>
                <c:pt idx="75">
                  <c:v>40.0633687</c:v>
                </c:pt>
                <c:pt idx="76">
                  <c:v>40.06776591</c:v>
                </c:pt>
                <c:pt idx="77">
                  <c:v>40.07213382</c:v>
                </c:pt>
                <c:pt idx="78">
                  <c:v>40.07647267</c:v>
                </c:pt>
                <c:pt idx="79">
                  <c:v>40.08065614</c:v>
                </c:pt>
                <c:pt idx="80">
                  <c:v>40.08472552</c:v>
                </c:pt>
                <c:pt idx="81">
                  <c:v>40.08860921</c:v>
                </c:pt>
                <c:pt idx="82">
                  <c:v>40.09241598</c:v>
                </c:pt>
                <c:pt idx="83">
                  <c:v>40.09640948</c:v>
                </c:pt>
                <c:pt idx="84">
                  <c:v>40.10053488</c:v>
                </c:pt>
                <c:pt idx="85">
                  <c:v>40.10479565</c:v>
                </c:pt>
                <c:pt idx="86">
                  <c:v>40.10900916</c:v>
                </c:pt>
                <c:pt idx="87">
                  <c:v>40.11310731</c:v>
                </c:pt>
                <c:pt idx="88">
                  <c:v>40.11706918</c:v>
                </c:pt>
                <c:pt idx="89">
                  <c:v>40.12086784</c:v>
                </c:pt>
                <c:pt idx="90">
                  <c:v>40.12466592</c:v>
                </c:pt>
                <c:pt idx="91">
                  <c:v>40.12856882</c:v>
                </c:pt>
                <c:pt idx="92">
                  <c:v>40.13258925</c:v>
                </c:pt>
                <c:pt idx="93">
                  <c:v>40.13646876</c:v>
                </c:pt>
                <c:pt idx="94">
                  <c:v>40.14016384</c:v>
                </c:pt>
                <c:pt idx="95">
                  <c:v>40.14382829</c:v>
                </c:pt>
                <c:pt idx="96">
                  <c:v>40.14747671</c:v>
                </c:pt>
                <c:pt idx="97">
                  <c:v>40.1510412</c:v>
                </c:pt>
                <c:pt idx="98">
                  <c:v>40.15436146</c:v>
                </c:pt>
                <c:pt idx="99">
                  <c:v>40.15753878</c:v>
                </c:pt>
                <c:pt idx="100">
                  <c:v>40.16070953</c:v>
                </c:pt>
                <c:pt idx="101">
                  <c:v>40.16392767</c:v>
                </c:pt>
                <c:pt idx="102">
                  <c:v>40.16708127</c:v>
                </c:pt>
                <c:pt idx="103">
                  <c:v>40.170527</c:v>
                </c:pt>
                <c:pt idx="104">
                  <c:v>40.17449488</c:v>
                </c:pt>
                <c:pt idx="105">
                  <c:v>40.17797057</c:v>
                </c:pt>
                <c:pt idx="106">
                  <c:v>40.18061672</c:v>
                </c:pt>
                <c:pt idx="107">
                  <c:v>40.1833514</c:v>
                </c:pt>
                <c:pt idx="108">
                  <c:v>40.18657217</c:v>
                </c:pt>
                <c:pt idx="109">
                  <c:v>40.19046731</c:v>
                </c:pt>
                <c:pt idx="110">
                  <c:v>40.19510847</c:v>
                </c:pt>
                <c:pt idx="111">
                  <c:v>40.20022753</c:v>
                </c:pt>
                <c:pt idx="112">
                  <c:v>40.20576255</c:v>
                </c:pt>
                <c:pt idx="113">
                  <c:v>40.21139708</c:v>
                </c:pt>
                <c:pt idx="114">
                  <c:v>40.21671483</c:v>
                </c:pt>
                <c:pt idx="115">
                  <c:v>40.22182441</c:v>
                </c:pt>
                <c:pt idx="116">
                  <c:v>40.22607178</c:v>
                </c:pt>
                <c:pt idx="117">
                  <c:v>40.22871263</c:v>
                </c:pt>
                <c:pt idx="118">
                  <c:v>40.22932714</c:v>
                </c:pt>
                <c:pt idx="119">
                  <c:v>40.22747709</c:v>
                </c:pt>
                <c:pt idx="120">
                  <c:v>40.22321053</c:v>
                </c:pt>
                <c:pt idx="121">
                  <c:v>40.21676881</c:v>
                </c:pt>
                <c:pt idx="122">
                  <c:v>40.20920874</c:v>
                </c:pt>
                <c:pt idx="123">
                  <c:v>40.20132692</c:v>
                </c:pt>
                <c:pt idx="124">
                  <c:v>40.19402784</c:v>
                </c:pt>
                <c:pt idx="125">
                  <c:v>40.1882326</c:v>
                </c:pt>
                <c:pt idx="126">
                  <c:v>40.18509748</c:v>
                </c:pt>
                <c:pt idx="127">
                  <c:v>40.18513985</c:v>
                </c:pt>
                <c:pt idx="128">
                  <c:v>40.18822326</c:v>
                </c:pt>
                <c:pt idx="129">
                  <c:v>40.1926821</c:v>
                </c:pt>
                <c:pt idx="130">
                  <c:v>40.19826073</c:v>
                </c:pt>
                <c:pt idx="131">
                  <c:v>40.20442949</c:v>
                </c:pt>
                <c:pt idx="132">
                  <c:v>40.21090956</c:v>
                </c:pt>
                <c:pt idx="133">
                  <c:v>40.21729652</c:v>
                </c:pt>
                <c:pt idx="134">
                  <c:v>40.22306625</c:v>
                </c:pt>
                <c:pt idx="135">
                  <c:v>40.22749689</c:v>
                </c:pt>
                <c:pt idx="136">
                  <c:v>40.23042259</c:v>
                </c:pt>
                <c:pt idx="137">
                  <c:v>40.23120543</c:v>
                </c:pt>
                <c:pt idx="138">
                  <c:v>40.22903251</c:v>
                </c:pt>
                <c:pt idx="139">
                  <c:v>40.22480222</c:v>
                </c:pt>
                <c:pt idx="140">
                  <c:v>40.21855562</c:v>
                </c:pt>
                <c:pt idx="141">
                  <c:v>40.21091862</c:v>
                </c:pt>
                <c:pt idx="142">
                  <c:v>40.20293569</c:v>
                </c:pt>
                <c:pt idx="143">
                  <c:v>40.19584385</c:v>
                </c:pt>
                <c:pt idx="144">
                  <c:v>40.19038222</c:v>
                </c:pt>
                <c:pt idx="145">
                  <c:v>40.18756233</c:v>
                </c:pt>
                <c:pt idx="146">
                  <c:v>40.18771462</c:v>
                </c:pt>
                <c:pt idx="147">
                  <c:v>40.19144773</c:v>
                </c:pt>
                <c:pt idx="148">
                  <c:v>40.19637211</c:v>
                </c:pt>
                <c:pt idx="149">
                  <c:v>40.20274883</c:v>
                </c:pt>
                <c:pt idx="150">
                  <c:v>40.20924039</c:v>
                </c:pt>
                <c:pt idx="151">
                  <c:v>40.21576922</c:v>
                </c:pt>
                <c:pt idx="152">
                  <c:v>40.22219987</c:v>
                </c:pt>
                <c:pt idx="153">
                  <c:v>40.22821132</c:v>
                </c:pt>
                <c:pt idx="154">
                  <c:v>40.23345205</c:v>
                </c:pt>
                <c:pt idx="155">
                  <c:v>40.23742904</c:v>
                </c:pt>
                <c:pt idx="156">
                  <c:v>40.23953009</c:v>
                </c:pt>
                <c:pt idx="157">
                  <c:v>40.23915808</c:v>
                </c:pt>
                <c:pt idx="158">
                  <c:v>40.23621023</c:v>
                </c:pt>
                <c:pt idx="159">
                  <c:v>40.23111376</c:v>
                </c:pt>
                <c:pt idx="160">
                  <c:v>40.22475017</c:v>
                </c:pt>
                <c:pt idx="161">
                  <c:v>40.21740596</c:v>
                </c:pt>
                <c:pt idx="162">
                  <c:v>40.20965509</c:v>
                </c:pt>
                <c:pt idx="163">
                  <c:v>40.20202246</c:v>
                </c:pt>
                <c:pt idx="164">
                  <c:v>40.19531626</c:v>
                </c:pt>
                <c:pt idx="165">
                  <c:v>40.18982326</c:v>
                </c:pt>
                <c:pt idx="166">
                  <c:v>40.18644197</c:v>
                </c:pt>
                <c:pt idx="167">
                  <c:v>40.1843521</c:v>
                </c:pt>
                <c:pt idx="168">
                  <c:v>40.1854811</c:v>
                </c:pt>
                <c:pt idx="169">
                  <c:v>40.1896008</c:v>
                </c:pt>
                <c:pt idx="170">
                  <c:v>40.19533945</c:v>
                </c:pt>
                <c:pt idx="171">
                  <c:v>40.20159726</c:v>
                </c:pt>
                <c:pt idx="172">
                  <c:v>40.20786838</c:v>
                </c:pt>
                <c:pt idx="173">
                  <c:v>40.21399304</c:v>
                </c:pt>
                <c:pt idx="174">
                  <c:v>40.21972644</c:v>
                </c:pt>
                <c:pt idx="175">
                  <c:v>40.22458226</c:v>
                </c:pt>
                <c:pt idx="176">
                  <c:v>40.22833693</c:v>
                </c:pt>
                <c:pt idx="177">
                  <c:v>40.23095336</c:v>
                </c:pt>
                <c:pt idx="178">
                  <c:v>40.23188819</c:v>
                </c:pt>
                <c:pt idx="179">
                  <c:v>40.23093884</c:v>
                </c:pt>
                <c:pt idx="180">
                  <c:v>40.22758557</c:v>
                </c:pt>
                <c:pt idx="181">
                  <c:v>40.22243708</c:v>
                </c:pt>
                <c:pt idx="182">
                  <c:v>40.2158618</c:v>
                </c:pt>
                <c:pt idx="183">
                  <c:v>40.20876313</c:v>
                </c:pt>
                <c:pt idx="184">
                  <c:v>40.20161323</c:v>
                </c:pt>
                <c:pt idx="185">
                  <c:v>40.19532277</c:v>
                </c:pt>
                <c:pt idx="186">
                  <c:v>40.19058727</c:v>
                </c:pt>
                <c:pt idx="187">
                  <c:v>40.18853114</c:v>
                </c:pt>
                <c:pt idx="188">
                  <c:v>40.18979406</c:v>
                </c:pt>
                <c:pt idx="189">
                  <c:v>40.19356534</c:v>
                </c:pt>
                <c:pt idx="190">
                  <c:v>40.19869453</c:v>
                </c:pt>
                <c:pt idx="191">
                  <c:v>40.20429303</c:v>
                </c:pt>
                <c:pt idx="192">
                  <c:v>40.21012835</c:v>
                </c:pt>
                <c:pt idx="193">
                  <c:v>40.21588462</c:v>
                </c:pt>
                <c:pt idx="194">
                  <c:v>40.22115362</c:v>
                </c:pt>
                <c:pt idx="195">
                  <c:v>40.22502082</c:v>
                </c:pt>
                <c:pt idx="196">
                  <c:v>40.2275894</c:v>
                </c:pt>
                <c:pt idx="197">
                  <c:v>40.22871004</c:v>
                </c:pt>
                <c:pt idx="198">
                  <c:v>40.22787794</c:v>
                </c:pt>
                <c:pt idx="199">
                  <c:v>40.22537534</c:v>
                </c:pt>
                <c:pt idx="200">
                  <c:v>40.22132431</c:v>
                </c:pt>
                <c:pt idx="201">
                  <c:v>40.21576449</c:v>
                </c:pt>
                <c:pt idx="202">
                  <c:v>40.2093407</c:v>
                </c:pt>
                <c:pt idx="203">
                  <c:v>40.20309249</c:v>
                </c:pt>
                <c:pt idx="204">
                  <c:v>40.19818029</c:v>
                </c:pt>
                <c:pt idx="205">
                  <c:v>40.19547703</c:v>
                </c:pt>
                <c:pt idx="206">
                  <c:v>40.19479867</c:v>
                </c:pt>
                <c:pt idx="207">
                  <c:v>40.19695683</c:v>
                </c:pt>
                <c:pt idx="208">
                  <c:v>40.20106058</c:v>
                </c:pt>
                <c:pt idx="209">
                  <c:v>40.20651387</c:v>
                </c:pt>
                <c:pt idx="210">
                  <c:v>40.21211668</c:v>
                </c:pt>
                <c:pt idx="211">
                  <c:v>40.21722383</c:v>
                </c:pt>
                <c:pt idx="212">
                  <c:v>40.22103391</c:v>
                </c:pt>
                <c:pt idx="213">
                  <c:v>40.22268354</c:v>
                </c:pt>
                <c:pt idx="214">
                  <c:v>40.22210556</c:v>
                </c:pt>
                <c:pt idx="215">
                  <c:v>40.21869139</c:v>
                </c:pt>
                <c:pt idx="216">
                  <c:v>40.21321541</c:v>
                </c:pt>
                <c:pt idx="217">
                  <c:v>40.20774735</c:v>
                </c:pt>
                <c:pt idx="218">
                  <c:v>40.20632109</c:v>
                </c:pt>
                <c:pt idx="219">
                  <c:v>40.20779226</c:v>
                </c:pt>
                <c:pt idx="220">
                  <c:v>40.21197356</c:v>
                </c:pt>
                <c:pt idx="221">
                  <c:v>40.21659361</c:v>
                </c:pt>
                <c:pt idx="222">
                  <c:v>40.22135719</c:v>
                </c:pt>
                <c:pt idx="223">
                  <c:v>40.22565575</c:v>
                </c:pt>
                <c:pt idx="224">
                  <c:v>40.22860941</c:v>
                </c:pt>
                <c:pt idx="225">
                  <c:v>40.23039018</c:v>
                </c:pt>
                <c:pt idx="226">
                  <c:v>40.23142863</c:v>
                </c:pt>
                <c:pt idx="227">
                  <c:v>40.23244163</c:v>
                </c:pt>
                <c:pt idx="228">
                  <c:v>40.23343147</c:v>
                </c:pt>
                <c:pt idx="229">
                  <c:v>40.23392527</c:v>
                </c:pt>
                <c:pt idx="230">
                  <c:v>40.23358128</c:v>
                </c:pt>
                <c:pt idx="231">
                  <c:v>40.23255675</c:v>
                </c:pt>
                <c:pt idx="232">
                  <c:v>40.22993033</c:v>
                </c:pt>
                <c:pt idx="233">
                  <c:v>40.22548223</c:v>
                </c:pt>
                <c:pt idx="234">
                  <c:v>40.22044137</c:v>
                </c:pt>
                <c:pt idx="235">
                  <c:v>40.21592312</c:v>
                </c:pt>
                <c:pt idx="236">
                  <c:v>40.21289739</c:v>
                </c:pt>
                <c:pt idx="237">
                  <c:v>40.21179687</c:v>
                </c:pt>
                <c:pt idx="238">
                  <c:v>40.21236875</c:v>
                </c:pt>
                <c:pt idx="239">
                  <c:v>40.2127936</c:v>
                </c:pt>
                <c:pt idx="240">
                  <c:v>40.21339005</c:v>
                </c:pt>
                <c:pt idx="241">
                  <c:v>40.21379325</c:v>
                </c:pt>
                <c:pt idx="242">
                  <c:v>40.214218</c:v>
                </c:pt>
                <c:pt idx="243">
                  <c:v>40.2146821</c:v>
                </c:pt>
                <c:pt idx="244">
                  <c:v>40.21503999</c:v>
                </c:pt>
                <c:pt idx="245">
                  <c:v>40.21526448</c:v>
                </c:pt>
                <c:pt idx="246">
                  <c:v>40.21547546</c:v>
                </c:pt>
                <c:pt idx="247">
                  <c:v>40.21527056</c:v>
                </c:pt>
                <c:pt idx="248">
                  <c:v>40.21383979</c:v>
                </c:pt>
                <c:pt idx="249">
                  <c:v>40.21032483</c:v>
                </c:pt>
                <c:pt idx="250">
                  <c:v>40.20554491</c:v>
                </c:pt>
                <c:pt idx="251">
                  <c:v>40.20025596</c:v>
                </c:pt>
                <c:pt idx="252">
                  <c:v>40.19492843</c:v>
                </c:pt>
                <c:pt idx="253">
                  <c:v>40.18970664</c:v>
                </c:pt>
                <c:pt idx="254">
                  <c:v>40.18442595</c:v>
                </c:pt>
                <c:pt idx="255">
                  <c:v>40.17911149</c:v>
                </c:pt>
                <c:pt idx="256">
                  <c:v>40.17391383</c:v>
                </c:pt>
                <c:pt idx="257">
                  <c:v>40.16877345</c:v>
                </c:pt>
                <c:pt idx="258">
                  <c:v>40.16377339</c:v>
                </c:pt>
                <c:pt idx="259">
                  <c:v>40.15884806</c:v>
                </c:pt>
                <c:pt idx="260">
                  <c:v>40.15393071</c:v>
                </c:pt>
                <c:pt idx="261">
                  <c:v>40.14872979</c:v>
                </c:pt>
                <c:pt idx="262">
                  <c:v>40.14316941</c:v>
                </c:pt>
                <c:pt idx="263">
                  <c:v>40.13755244</c:v>
                </c:pt>
                <c:pt idx="264">
                  <c:v>40.13193278</c:v>
                </c:pt>
                <c:pt idx="265">
                  <c:v>40.12607728</c:v>
                </c:pt>
                <c:pt idx="266">
                  <c:v>40.12010958</c:v>
                </c:pt>
                <c:pt idx="267">
                  <c:v>40.11408836</c:v>
                </c:pt>
                <c:pt idx="268">
                  <c:v>40.10802988</c:v>
                </c:pt>
                <c:pt idx="269">
                  <c:v>40.10224975</c:v>
                </c:pt>
                <c:pt idx="270">
                  <c:v>40.09625235</c:v>
                </c:pt>
                <c:pt idx="271">
                  <c:v>40.09041797</c:v>
                </c:pt>
                <c:pt idx="272">
                  <c:v>40.08500548</c:v>
                </c:pt>
                <c:pt idx="273">
                  <c:v>40.08003742</c:v>
                </c:pt>
                <c:pt idx="274">
                  <c:v>40.07545155</c:v>
                </c:pt>
                <c:pt idx="275">
                  <c:v>40.07120555</c:v>
                </c:pt>
                <c:pt idx="276">
                  <c:v>40.06709159</c:v>
                </c:pt>
                <c:pt idx="277">
                  <c:v>40.06318411</c:v>
                </c:pt>
                <c:pt idx="278">
                  <c:v>40.05934888</c:v>
                </c:pt>
                <c:pt idx="279">
                  <c:v>40.05533597</c:v>
                </c:pt>
                <c:pt idx="280">
                  <c:v>40.05107731</c:v>
                </c:pt>
                <c:pt idx="281">
                  <c:v>40.0465711</c:v>
                </c:pt>
                <c:pt idx="282">
                  <c:v>40.04199036</c:v>
                </c:pt>
                <c:pt idx="283">
                  <c:v>40.03732791</c:v>
                </c:pt>
                <c:pt idx="284">
                  <c:v>40.03209896</c:v>
                </c:pt>
                <c:pt idx="285">
                  <c:v>40.02629261</c:v>
                </c:pt>
                <c:pt idx="286">
                  <c:v>40.02026478</c:v>
                </c:pt>
                <c:pt idx="287">
                  <c:v>40.01401011</c:v>
                </c:pt>
                <c:pt idx="288">
                  <c:v>40.00760655</c:v>
                </c:pt>
                <c:pt idx="289">
                  <c:v>40.00099677</c:v>
                </c:pt>
                <c:pt idx="290">
                  <c:v>39.9943404</c:v>
                </c:pt>
                <c:pt idx="291">
                  <c:v>39.98770846</c:v>
                </c:pt>
                <c:pt idx="292">
                  <c:v>39.98099156</c:v>
                </c:pt>
                <c:pt idx="293">
                  <c:v>39.9744418</c:v>
                </c:pt>
                <c:pt idx="294">
                  <c:v>39.96795401</c:v>
                </c:pt>
                <c:pt idx="295">
                  <c:v>39.96137345</c:v>
                </c:pt>
                <c:pt idx="296">
                  <c:v>39.95476363</c:v>
                </c:pt>
                <c:pt idx="297">
                  <c:v>39.94820222</c:v>
                </c:pt>
                <c:pt idx="298">
                  <c:v>39.94173469</c:v>
                </c:pt>
                <c:pt idx="299">
                  <c:v>39.93538281</c:v>
                </c:pt>
                <c:pt idx="300">
                  <c:v>39.92893562</c:v>
                </c:pt>
                <c:pt idx="301">
                  <c:v>39.92243153</c:v>
                </c:pt>
                <c:pt idx="302">
                  <c:v>39.91589279</c:v>
                </c:pt>
                <c:pt idx="303">
                  <c:v>39.90931855</c:v>
                </c:pt>
                <c:pt idx="304">
                  <c:v>39.90267522</c:v>
                </c:pt>
                <c:pt idx="305">
                  <c:v>39.89606664</c:v>
                </c:pt>
                <c:pt idx="306">
                  <c:v>39.88951366</c:v>
                </c:pt>
                <c:pt idx="307">
                  <c:v>39.88313461</c:v>
                </c:pt>
                <c:pt idx="308">
                  <c:v>39.87673823</c:v>
                </c:pt>
                <c:pt idx="309">
                  <c:v>39.8705133</c:v>
                </c:pt>
                <c:pt idx="310">
                  <c:v>39.86440665</c:v>
                </c:pt>
                <c:pt idx="311">
                  <c:v>39.85841911</c:v>
                </c:pt>
                <c:pt idx="312">
                  <c:v>39.85258</c:v>
                </c:pt>
                <c:pt idx="313">
                  <c:v>39.84689275</c:v>
                </c:pt>
                <c:pt idx="314">
                  <c:v>39.84115075</c:v>
                </c:pt>
                <c:pt idx="315">
                  <c:v>39.83558316</c:v>
                </c:pt>
                <c:pt idx="316">
                  <c:v>39.8303263</c:v>
                </c:pt>
                <c:pt idx="317">
                  <c:v>39.82506257</c:v>
                </c:pt>
                <c:pt idx="318">
                  <c:v>39.81971207</c:v>
                </c:pt>
                <c:pt idx="319">
                  <c:v>39.81458654</c:v>
                </c:pt>
                <c:pt idx="320">
                  <c:v>39.80987966</c:v>
                </c:pt>
                <c:pt idx="321">
                  <c:v>39.80539296</c:v>
                </c:pt>
                <c:pt idx="322">
                  <c:v>39.80098265</c:v>
                </c:pt>
                <c:pt idx="323">
                  <c:v>39.79708782</c:v>
                </c:pt>
                <c:pt idx="324">
                  <c:v>39.7935139</c:v>
                </c:pt>
                <c:pt idx="325">
                  <c:v>39.7900488</c:v>
                </c:pt>
                <c:pt idx="326">
                  <c:v>39.78662986</c:v>
                </c:pt>
                <c:pt idx="327">
                  <c:v>39.78313705</c:v>
                </c:pt>
                <c:pt idx="328">
                  <c:v>39.77955883</c:v>
                </c:pt>
                <c:pt idx="329">
                  <c:v>39.77545814</c:v>
                </c:pt>
                <c:pt idx="330">
                  <c:v>39.77076278</c:v>
                </c:pt>
                <c:pt idx="331">
                  <c:v>39.76573435</c:v>
                </c:pt>
                <c:pt idx="332">
                  <c:v>39.76127544</c:v>
                </c:pt>
                <c:pt idx="333">
                  <c:v>39.75839991</c:v>
                </c:pt>
                <c:pt idx="334">
                  <c:v>39.75751943</c:v>
                </c:pt>
                <c:pt idx="335">
                  <c:v>39.75891189</c:v>
                </c:pt>
                <c:pt idx="336">
                  <c:v>39.76118665</c:v>
                </c:pt>
                <c:pt idx="337">
                  <c:v>39.76337949</c:v>
                </c:pt>
                <c:pt idx="338">
                  <c:v>39.76586329</c:v>
                </c:pt>
                <c:pt idx="339">
                  <c:v>39.76884272</c:v>
                </c:pt>
                <c:pt idx="340">
                  <c:v>39.77216087</c:v>
                </c:pt>
                <c:pt idx="341">
                  <c:v>39.77569243</c:v>
                </c:pt>
                <c:pt idx="342">
                  <c:v>39.77936715</c:v>
                </c:pt>
                <c:pt idx="343">
                  <c:v>39.78343748</c:v>
                </c:pt>
                <c:pt idx="344">
                  <c:v>39.7875166</c:v>
                </c:pt>
                <c:pt idx="345">
                  <c:v>39.79046711</c:v>
                </c:pt>
                <c:pt idx="346">
                  <c:v>39.79215941</c:v>
                </c:pt>
                <c:pt idx="347">
                  <c:v>39.79208346</c:v>
                </c:pt>
                <c:pt idx="348">
                  <c:v>39.78951588</c:v>
                </c:pt>
                <c:pt idx="349">
                  <c:v>39.78558942</c:v>
                </c:pt>
                <c:pt idx="350">
                  <c:v>39.78147665</c:v>
                </c:pt>
                <c:pt idx="351">
                  <c:v>39.77767167</c:v>
                </c:pt>
                <c:pt idx="352">
                  <c:v>39.77402017</c:v>
                </c:pt>
                <c:pt idx="353">
                  <c:v>39.76995114</c:v>
                </c:pt>
                <c:pt idx="354">
                  <c:v>39.76504218</c:v>
                </c:pt>
                <c:pt idx="355">
                  <c:v>39.75992598</c:v>
                </c:pt>
                <c:pt idx="356">
                  <c:v>39.75672848</c:v>
                </c:pt>
                <c:pt idx="357">
                  <c:v>39.75673808</c:v>
                </c:pt>
                <c:pt idx="358">
                  <c:v>39.75953638</c:v>
                </c:pt>
                <c:pt idx="359">
                  <c:v>39.76394022</c:v>
                </c:pt>
                <c:pt idx="360">
                  <c:v>39.76920082</c:v>
                </c:pt>
                <c:pt idx="361">
                  <c:v>39.7742162</c:v>
                </c:pt>
                <c:pt idx="362">
                  <c:v>39.77952914</c:v>
                </c:pt>
                <c:pt idx="363">
                  <c:v>39.78463228</c:v>
                </c:pt>
                <c:pt idx="364">
                  <c:v>39.78881739</c:v>
                </c:pt>
                <c:pt idx="365">
                  <c:v>39.79124623</c:v>
                </c:pt>
                <c:pt idx="366">
                  <c:v>39.79161689</c:v>
                </c:pt>
                <c:pt idx="367">
                  <c:v>39.78962455</c:v>
                </c:pt>
                <c:pt idx="368">
                  <c:v>39.7860282</c:v>
                </c:pt>
                <c:pt idx="369">
                  <c:v>39.78121928</c:v>
                </c:pt>
                <c:pt idx="370">
                  <c:v>39.77555936</c:v>
                </c:pt>
                <c:pt idx="371">
                  <c:v>39.76894108</c:v>
                </c:pt>
                <c:pt idx="372">
                  <c:v>39.76285735</c:v>
                </c:pt>
                <c:pt idx="373">
                  <c:v>39.75773466</c:v>
                </c:pt>
                <c:pt idx="374">
                  <c:v>39.75457642</c:v>
                </c:pt>
                <c:pt idx="375">
                  <c:v>39.75344079</c:v>
                </c:pt>
                <c:pt idx="376">
                  <c:v>39.75447859</c:v>
                </c:pt>
                <c:pt idx="377">
                  <c:v>39.75706336</c:v>
                </c:pt>
                <c:pt idx="378">
                  <c:v>39.76091652</c:v>
                </c:pt>
                <c:pt idx="379">
                  <c:v>39.76584687</c:v>
                </c:pt>
                <c:pt idx="380">
                  <c:v>39.77118013</c:v>
                </c:pt>
                <c:pt idx="381">
                  <c:v>39.77668357</c:v>
                </c:pt>
                <c:pt idx="382">
                  <c:v>39.78191104</c:v>
                </c:pt>
                <c:pt idx="383">
                  <c:v>39.78675853</c:v>
                </c:pt>
                <c:pt idx="384">
                  <c:v>39.79091779</c:v>
                </c:pt>
                <c:pt idx="385">
                  <c:v>39.79388944</c:v>
                </c:pt>
                <c:pt idx="386">
                  <c:v>39.79483604</c:v>
                </c:pt>
                <c:pt idx="387">
                  <c:v>39.79391065</c:v>
                </c:pt>
                <c:pt idx="388">
                  <c:v>39.79156449</c:v>
                </c:pt>
                <c:pt idx="389">
                  <c:v>39.78841738</c:v>
                </c:pt>
                <c:pt idx="390">
                  <c:v>39.78387262</c:v>
                </c:pt>
                <c:pt idx="391">
                  <c:v>39.77796287</c:v>
                </c:pt>
                <c:pt idx="392">
                  <c:v>39.7716098</c:v>
                </c:pt>
                <c:pt idx="393">
                  <c:v>39.76527118</c:v>
                </c:pt>
                <c:pt idx="394">
                  <c:v>39.75977739</c:v>
                </c:pt>
                <c:pt idx="395">
                  <c:v>39.75593452</c:v>
                </c:pt>
                <c:pt idx="396">
                  <c:v>39.753162</c:v>
                </c:pt>
                <c:pt idx="397">
                  <c:v>39.75298083</c:v>
                </c:pt>
                <c:pt idx="398">
                  <c:v>39.7545261</c:v>
                </c:pt>
                <c:pt idx="399">
                  <c:v>39.75796697</c:v>
                </c:pt>
                <c:pt idx="400">
                  <c:v>39.76255193</c:v>
                </c:pt>
                <c:pt idx="401">
                  <c:v>39.76797554</c:v>
                </c:pt>
                <c:pt idx="402">
                  <c:v>39.77353168</c:v>
                </c:pt>
                <c:pt idx="403">
                  <c:v>39.77880947</c:v>
                </c:pt>
                <c:pt idx="404">
                  <c:v>39.78383209</c:v>
                </c:pt>
                <c:pt idx="405">
                  <c:v>39.78809108</c:v>
                </c:pt>
                <c:pt idx="406">
                  <c:v>39.79070786</c:v>
                </c:pt>
                <c:pt idx="407">
                  <c:v>39.79185357</c:v>
                </c:pt>
                <c:pt idx="408">
                  <c:v>39.79193888</c:v>
                </c:pt>
                <c:pt idx="409">
                  <c:v>39.79082652</c:v>
                </c:pt>
                <c:pt idx="410">
                  <c:v>39.7884221</c:v>
                </c:pt>
                <c:pt idx="411">
                  <c:v>39.78423258</c:v>
                </c:pt>
                <c:pt idx="412">
                  <c:v>39.7784597</c:v>
                </c:pt>
                <c:pt idx="413">
                  <c:v>39.77181484</c:v>
                </c:pt>
                <c:pt idx="414">
                  <c:v>39.76525449</c:v>
                </c:pt>
                <c:pt idx="415">
                  <c:v>39.75950613</c:v>
                </c:pt>
                <c:pt idx="416">
                  <c:v>39.75500577</c:v>
                </c:pt>
                <c:pt idx="417">
                  <c:v>39.75222129</c:v>
                </c:pt>
                <c:pt idx="418">
                  <c:v>39.75119513</c:v>
                </c:pt>
                <c:pt idx="419">
                  <c:v>39.75257766</c:v>
                </c:pt>
                <c:pt idx="420">
                  <c:v>39.7554939</c:v>
                </c:pt>
                <c:pt idx="421">
                  <c:v>39.75999139</c:v>
                </c:pt>
                <c:pt idx="422">
                  <c:v>39.76546518</c:v>
                </c:pt>
                <c:pt idx="423">
                  <c:v>39.7711625</c:v>
                </c:pt>
                <c:pt idx="424">
                  <c:v>39.77688698</c:v>
                </c:pt>
                <c:pt idx="425">
                  <c:v>39.78229761</c:v>
                </c:pt>
                <c:pt idx="426">
                  <c:v>39.78710886</c:v>
                </c:pt>
                <c:pt idx="427">
                  <c:v>39.7910045</c:v>
                </c:pt>
                <c:pt idx="428">
                  <c:v>39.79379128</c:v>
                </c:pt>
                <c:pt idx="429">
                  <c:v>39.79454743</c:v>
                </c:pt>
                <c:pt idx="430">
                  <c:v>39.79315409</c:v>
                </c:pt>
                <c:pt idx="431">
                  <c:v>39.78998606</c:v>
                </c:pt>
                <c:pt idx="432">
                  <c:v>39.78507854</c:v>
                </c:pt>
                <c:pt idx="433">
                  <c:v>39.77881315</c:v>
                </c:pt>
                <c:pt idx="434">
                  <c:v>39.77197099</c:v>
                </c:pt>
                <c:pt idx="435">
                  <c:v>39.76532005</c:v>
                </c:pt>
                <c:pt idx="436">
                  <c:v>39.75988595</c:v>
                </c:pt>
                <c:pt idx="437">
                  <c:v>39.75611349</c:v>
                </c:pt>
                <c:pt idx="438">
                  <c:v>39.75423216</c:v>
                </c:pt>
                <c:pt idx="439">
                  <c:v>39.75455708</c:v>
                </c:pt>
                <c:pt idx="440">
                  <c:v>39.75678731</c:v>
                </c:pt>
                <c:pt idx="441">
                  <c:v>39.7604976</c:v>
                </c:pt>
                <c:pt idx="442">
                  <c:v>39.7650301</c:v>
                </c:pt>
                <c:pt idx="443">
                  <c:v>39.77019126</c:v>
                </c:pt>
                <c:pt idx="444">
                  <c:v>39.77572097</c:v>
                </c:pt>
                <c:pt idx="445">
                  <c:v>39.78141103</c:v>
                </c:pt>
                <c:pt idx="446">
                  <c:v>39.7864566</c:v>
                </c:pt>
                <c:pt idx="447">
                  <c:v>39.7906405</c:v>
                </c:pt>
                <c:pt idx="448">
                  <c:v>39.79373438</c:v>
                </c:pt>
                <c:pt idx="449">
                  <c:v>39.79548992</c:v>
                </c:pt>
                <c:pt idx="450">
                  <c:v>39.79529066</c:v>
                </c:pt>
                <c:pt idx="451">
                  <c:v>39.79313386</c:v>
                </c:pt>
                <c:pt idx="452">
                  <c:v>39.788828</c:v>
                </c:pt>
                <c:pt idx="453">
                  <c:v>39.78306662</c:v>
                </c:pt>
                <c:pt idx="454">
                  <c:v>39.77627026</c:v>
                </c:pt>
                <c:pt idx="455">
                  <c:v>39.76915947</c:v>
                </c:pt>
                <c:pt idx="456">
                  <c:v>39.76222022</c:v>
                </c:pt>
                <c:pt idx="457">
                  <c:v>39.75599366</c:v>
                </c:pt>
                <c:pt idx="458">
                  <c:v>39.7507199</c:v>
                </c:pt>
                <c:pt idx="459">
                  <c:v>39.74693985</c:v>
                </c:pt>
                <c:pt idx="460">
                  <c:v>39.74567489</c:v>
                </c:pt>
                <c:pt idx="461">
                  <c:v>39.74722945</c:v>
                </c:pt>
                <c:pt idx="462">
                  <c:v>39.75102339</c:v>
                </c:pt>
                <c:pt idx="463">
                  <c:v>39.7561775</c:v>
                </c:pt>
                <c:pt idx="464">
                  <c:v>39.76197714</c:v>
                </c:pt>
                <c:pt idx="465">
                  <c:v>39.76773223</c:v>
                </c:pt>
                <c:pt idx="466">
                  <c:v>39.77278915</c:v>
                </c:pt>
                <c:pt idx="467">
                  <c:v>39.77708821</c:v>
                </c:pt>
                <c:pt idx="468">
                  <c:v>39.78056891</c:v>
                </c:pt>
                <c:pt idx="469">
                  <c:v>39.7832136</c:v>
                </c:pt>
                <c:pt idx="470">
                  <c:v>39.78485947</c:v>
                </c:pt>
                <c:pt idx="471">
                  <c:v>39.78482232</c:v>
                </c:pt>
                <c:pt idx="472">
                  <c:v>39.78203636</c:v>
                </c:pt>
                <c:pt idx="473">
                  <c:v>39.77699936</c:v>
                </c:pt>
                <c:pt idx="474">
                  <c:v>39.77013618</c:v>
                </c:pt>
                <c:pt idx="475">
                  <c:v>39.7629848</c:v>
                </c:pt>
                <c:pt idx="476">
                  <c:v>39.7564475</c:v>
                </c:pt>
                <c:pt idx="477">
                  <c:v>39.75102681</c:v>
                </c:pt>
                <c:pt idx="478">
                  <c:v>39.74755083</c:v>
                </c:pt>
                <c:pt idx="479">
                  <c:v>39.74668219</c:v>
                </c:pt>
                <c:pt idx="480">
                  <c:v>39.74885407</c:v>
                </c:pt>
                <c:pt idx="481">
                  <c:v>39.7531731</c:v>
                </c:pt>
                <c:pt idx="482">
                  <c:v>39.75854364</c:v>
                </c:pt>
                <c:pt idx="483">
                  <c:v>39.76443882</c:v>
                </c:pt>
                <c:pt idx="484">
                  <c:v>39.77020743</c:v>
                </c:pt>
                <c:pt idx="485">
                  <c:v>39.77530976</c:v>
                </c:pt>
                <c:pt idx="486">
                  <c:v>39.77967451</c:v>
                </c:pt>
                <c:pt idx="487">
                  <c:v>39.78302148</c:v>
                </c:pt>
                <c:pt idx="488">
                  <c:v>39.7846831</c:v>
                </c:pt>
                <c:pt idx="489">
                  <c:v>39.78468991</c:v>
                </c:pt>
                <c:pt idx="490">
                  <c:v>39.78235952</c:v>
                </c:pt>
                <c:pt idx="491">
                  <c:v>39.77745846</c:v>
                </c:pt>
                <c:pt idx="492">
                  <c:v>39.7707576</c:v>
                </c:pt>
                <c:pt idx="493">
                  <c:v>39.76340587</c:v>
                </c:pt>
                <c:pt idx="494">
                  <c:v>39.7576622</c:v>
                </c:pt>
                <c:pt idx="495">
                  <c:v>39.75432887</c:v>
                </c:pt>
                <c:pt idx="496">
                  <c:v>39.75448393</c:v>
                </c:pt>
                <c:pt idx="497">
                  <c:v>39.75764388</c:v>
                </c:pt>
                <c:pt idx="498">
                  <c:v>39.76210136</c:v>
                </c:pt>
                <c:pt idx="499">
                  <c:v>39.76774806</c:v>
                </c:pt>
                <c:pt idx="500">
                  <c:v>39.7737485</c:v>
                </c:pt>
                <c:pt idx="501">
                  <c:v>39.77947825</c:v>
                </c:pt>
                <c:pt idx="502">
                  <c:v>39.78528618</c:v>
                </c:pt>
                <c:pt idx="503">
                  <c:v>39.79102131</c:v>
                </c:pt>
                <c:pt idx="504">
                  <c:v>39.79666374</c:v>
                </c:pt>
                <c:pt idx="505">
                  <c:v>39.80235876</c:v>
                </c:pt>
                <c:pt idx="506">
                  <c:v>39.80826732</c:v>
                </c:pt>
                <c:pt idx="507">
                  <c:v>39.81423503</c:v>
                </c:pt>
                <c:pt idx="508">
                  <c:v>39.82023708</c:v>
                </c:pt>
                <c:pt idx="509">
                  <c:v>39.82610308</c:v>
                </c:pt>
                <c:pt idx="510">
                  <c:v>39.83210241</c:v>
                </c:pt>
                <c:pt idx="511">
                  <c:v>39.8376754</c:v>
                </c:pt>
                <c:pt idx="512">
                  <c:v>39.84294431</c:v>
                </c:pt>
                <c:pt idx="513">
                  <c:v>39.84816815</c:v>
                </c:pt>
                <c:pt idx="514">
                  <c:v>39.85343649</c:v>
                </c:pt>
                <c:pt idx="515">
                  <c:v>39.85865097</c:v>
                </c:pt>
                <c:pt idx="516">
                  <c:v>39.86387583</c:v>
                </c:pt>
                <c:pt idx="517">
                  <c:v>39.86960579</c:v>
                </c:pt>
                <c:pt idx="518">
                  <c:v>39.87568328</c:v>
                </c:pt>
                <c:pt idx="519">
                  <c:v>39.88195045</c:v>
                </c:pt>
                <c:pt idx="520">
                  <c:v>39.88832445</c:v>
                </c:pt>
                <c:pt idx="521">
                  <c:v>39.89457755</c:v>
                </c:pt>
                <c:pt idx="522">
                  <c:v>39.90065834</c:v>
                </c:pt>
                <c:pt idx="523">
                  <c:v>39.90664403</c:v>
                </c:pt>
                <c:pt idx="524">
                  <c:v>39.9125826</c:v>
                </c:pt>
                <c:pt idx="525">
                  <c:v>39.91813388</c:v>
                </c:pt>
                <c:pt idx="526">
                  <c:v>39.9235056</c:v>
                </c:pt>
                <c:pt idx="527">
                  <c:v>39.92869644</c:v>
                </c:pt>
                <c:pt idx="528">
                  <c:v>39.93393483</c:v>
                </c:pt>
                <c:pt idx="529">
                  <c:v>39.9393953</c:v>
                </c:pt>
                <c:pt idx="530">
                  <c:v>39.94514145</c:v>
                </c:pt>
                <c:pt idx="531">
                  <c:v>39.95106672</c:v>
                </c:pt>
                <c:pt idx="532">
                  <c:v>39.95673548</c:v>
                </c:pt>
                <c:pt idx="533">
                  <c:v>39.96241048</c:v>
                </c:pt>
                <c:pt idx="534">
                  <c:v>39.96829577</c:v>
                </c:pt>
                <c:pt idx="535">
                  <c:v>39.97461091</c:v>
                </c:pt>
                <c:pt idx="536">
                  <c:v>39.98085419</c:v>
                </c:pt>
                <c:pt idx="537">
                  <c:v>39.98698488</c:v>
                </c:pt>
                <c:pt idx="538">
                  <c:v>39.99302242</c:v>
                </c:pt>
                <c:pt idx="539">
                  <c:v>39.99911192</c:v>
                </c:pt>
                <c:pt idx="540">
                  <c:v>40.00520354</c:v>
                </c:pt>
                <c:pt idx="541">
                  <c:v>40.01139544</c:v>
                </c:pt>
                <c:pt idx="542">
                  <c:v>40.01768043</c:v>
                </c:pt>
                <c:pt idx="543">
                  <c:v>40.02417761</c:v>
                </c:pt>
                <c:pt idx="544">
                  <c:v>40.03067073</c:v>
                </c:pt>
                <c:pt idx="545">
                  <c:v>40.03721615</c:v>
                </c:pt>
                <c:pt idx="546">
                  <c:v>40.04375277</c:v>
                </c:pt>
                <c:pt idx="547">
                  <c:v>40.05030343</c:v>
                </c:pt>
                <c:pt idx="548">
                  <c:v>40.0567291</c:v>
                </c:pt>
                <c:pt idx="549">
                  <c:v>40.06306111</c:v>
                </c:pt>
                <c:pt idx="550">
                  <c:v>40.0693862</c:v>
                </c:pt>
                <c:pt idx="551">
                  <c:v>40.07573047</c:v>
                </c:pt>
                <c:pt idx="552">
                  <c:v>40.08203502</c:v>
                </c:pt>
                <c:pt idx="553">
                  <c:v>40.08788526</c:v>
                </c:pt>
                <c:pt idx="554">
                  <c:v>40.09091025</c:v>
                </c:pt>
                <c:pt idx="555">
                  <c:v>40.08944936</c:v>
                </c:pt>
                <c:pt idx="556">
                  <c:v>40.0834786</c:v>
                </c:pt>
                <c:pt idx="557">
                  <c:v>40.07513663</c:v>
                </c:pt>
                <c:pt idx="558">
                  <c:v>40.06698785</c:v>
                </c:pt>
                <c:pt idx="559">
                  <c:v>40.05987306</c:v>
                </c:pt>
                <c:pt idx="560">
                  <c:v>40.0553801</c:v>
                </c:pt>
                <c:pt idx="561">
                  <c:v>40.05305688</c:v>
                </c:pt>
                <c:pt idx="562">
                  <c:v>40.05279733</c:v>
                </c:pt>
                <c:pt idx="563">
                  <c:v>40.05567904</c:v>
                </c:pt>
                <c:pt idx="564">
                  <c:v>40.06138066</c:v>
                </c:pt>
                <c:pt idx="565">
                  <c:v>40.06616555</c:v>
                </c:pt>
                <c:pt idx="566">
                  <c:v>40.06577654</c:v>
                </c:pt>
                <c:pt idx="567">
                  <c:v>40.05931383</c:v>
                </c:pt>
                <c:pt idx="568">
                  <c:v>40.05079872</c:v>
                </c:pt>
                <c:pt idx="569">
                  <c:v>40.04454911</c:v>
                </c:pt>
                <c:pt idx="570">
                  <c:v>40.04369404</c:v>
                </c:pt>
                <c:pt idx="571">
                  <c:v>40.04778728</c:v>
                </c:pt>
                <c:pt idx="572">
                  <c:v>40.05295963</c:v>
                </c:pt>
                <c:pt idx="573">
                  <c:v>40.05823275</c:v>
                </c:pt>
                <c:pt idx="574">
                  <c:v>40.06390156</c:v>
                </c:pt>
                <c:pt idx="575">
                  <c:v>40.06881344</c:v>
                </c:pt>
                <c:pt idx="576">
                  <c:v>40.0710952</c:v>
                </c:pt>
                <c:pt idx="577">
                  <c:v>40.07063401</c:v>
                </c:pt>
                <c:pt idx="578">
                  <c:v>40.06543531</c:v>
                </c:pt>
                <c:pt idx="579">
                  <c:v>40.05766628</c:v>
                </c:pt>
                <c:pt idx="580">
                  <c:v>40.05143797</c:v>
                </c:pt>
                <c:pt idx="581">
                  <c:v>40.0500576</c:v>
                </c:pt>
                <c:pt idx="582">
                  <c:v>40.05297718</c:v>
                </c:pt>
                <c:pt idx="583">
                  <c:v>40.05769902</c:v>
                </c:pt>
                <c:pt idx="584">
                  <c:v>40.06359308</c:v>
                </c:pt>
                <c:pt idx="585">
                  <c:v>40.07000643</c:v>
                </c:pt>
                <c:pt idx="586">
                  <c:v>40.07636326</c:v>
                </c:pt>
                <c:pt idx="587">
                  <c:v>40.08220982</c:v>
                </c:pt>
                <c:pt idx="588">
                  <c:v>40.0870976</c:v>
                </c:pt>
                <c:pt idx="589">
                  <c:v>40.09082618</c:v>
                </c:pt>
                <c:pt idx="590">
                  <c:v>40.09277907</c:v>
                </c:pt>
                <c:pt idx="591">
                  <c:v>40.09276778</c:v>
                </c:pt>
                <c:pt idx="592">
                  <c:v>40.09056371</c:v>
                </c:pt>
                <c:pt idx="593">
                  <c:v>40.08658765</c:v>
                </c:pt>
                <c:pt idx="594">
                  <c:v>40.08084467</c:v>
                </c:pt>
                <c:pt idx="595">
                  <c:v>40.07375545</c:v>
                </c:pt>
                <c:pt idx="596">
                  <c:v>40.06652723</c:v>
                </c:pt>
                <c:pt idx="597">
                  <c:v>40.05993141</c:v>
                </c:pt>
                <c:pt idx="598">
                  <c:v>40.05463682</c:v>
                </c:pt>
                <c:pt idx="599">
                  <c:v>40.0518623</c:v>
                </c:pt>
                <c:pt idx="600">
                  <c:v>40.05187196</c:v>
                </c:pt>
                <c:pt idx="601">
                  <c:v>40.05438887</c:v>
                </c:pt>
                <c:pt idx="602">
                  <c:v>40.05863652</c:v>
                </c:pt>
                <c:pt idx="603">
                  <c:v>40.06397261</c:v>
                </c:pt>
                <c:pt idx="604">
                  <c:v>40.07036812</c:v>
                </c:pt>
                <c:pt idx="605">
                  <c:v>40.07709577</c:v>
                </c:pt>
                <c:pt idx="606">
                  <c:v>40.08361265</c:v>
                </c:pt>
                <c:pt idx="607">
                  <c:v>40.08940321</c:v>
                </c:pt>
                <c:pt idx="608">
                  <c:v>40.09418722</c:v>
                </c:pt>
                <c:pt idx="609">
                  <c:v>40.09784828</c:v>
                </c:pt>
                <c:pt idx="610">
                  <c:v>40.10014942</c:v>
                </c:pt>
                <c:pt idx="611">
                  <c:v>40.10087778</c:v>
                </c:pt>
                <c:pt idx="612">
                  <c:v>40.09884626</c:v>
                </c:pt>
                <c:pt idx="613">
                  <c:v>40.0953581</c:v>
                </c:pt>
                <c:pt idx="614">
                  <c:v>40.09013465</c:v>
                </c:pt>
                <c:pt idx="615">
                  <c:v>40.08348911</c:v>
                </c:pt>
                <c:pt idx="616">
                  <c:v>40.07629521</c:v>
                </c:pt>
                <c:pt idx="617">
                  <c:v>40.06909776</c:v>
                </c:pt>
                <c:pt idx="618">
                  <c:v>40.06237719</c:v>
                </c:pt>
                <c:pt idx="619">
                  <c:v>40.05705993</c:v>
                </c:pt>
                <c:pt idx="620">
                  <c:v>40.0533563</c:v>
                </c:pt>
                <c:pt idx="621">
                  <c:v>40.05145322</c:v>
                </c:pt>
                <c:pt idx="622">
                  <c:v>40.0517022</c:v>
                </c:pt>
                <c:pt idx="623">
                  <c:v>40.05380881</c:v>
                </c:pt>
                <c:pt idx="624">
                  <c:v>40.0572027</c:v>
                </c:pt>
                <c:pt idx="625">
                  <c:v>40.06173796</c:v>
                </c:pt>
                <c:pt idx="626">
                  <c:v>40.06709944</c:v>
                </c:pt>
                <c:pt idx="627">
                  <c:v>40.07288408</c:v>
                </c:pt>
                <c:pt idx="628">
                  <c:v>40.07894536</c:v>
                </c:pt>
                <c:pt idx="629">
                  <c:v>40.08500117</c:v>
                </c:pt>
                <c:pt idx="630">
                  <c:v>40.09069967</c:v>
                </c:pt>
                <c:pt idx="631">
                  <c:v>40.09532396</c:v>
                </c:pt>
                <c:pt idx="632">
                  <c:v>40.09899344</c:v>
                </c:pt>
                <c:pt idx="633">
                  <c:v>40.10137613</c:v>
                </c:pt>
                <c:pt idx="634">
                  <c:v>40.10220871</c:v>
                </c:pt>
                <c:pt idx="635">
                  <c:v>40.10113138</c:v>
                </c:pt>
                <c:pt idx="636">
                  <c:v>40.09818215</c:v>
                </c:pt>
                <c:pt idx="637">
                  <c:v>40.09331222</c:v>
                </c:pt>
                <c:pt idx="638">
                  <c:v>40.0871737</c:v>
                </c:pt>
                <c:pt idx="639">
                  <c:v>40.08000022</c:v>
                </c:pt>
                <c:pt idx="640">
                  <c:v>40.07340589</c:v>
                </c:pt>
                <c:pt idx="641">
                  <c:v>40.06851927</c:v>
                </c:pt>
                <c:pt idx="642">
                  <c:v>40.06640583</c:v>
                </c:pt>
                <c:pt idx="643">
                  <c:v>40.06679339</c:v>
                </c:pt>
                <c:pt idx="644">
                  <c:v>40.0695834</c:v>
                </c:pt>
                <c:pt idx="645">
                  <c:v>40.07375878</c:v>
                </c:pt>
                <c:pt idx="646">
                  <c:v>40.07925353</c:v>
                </c:pt>
                <c:pt idx="647">
                  <c:v>40.08558158</c:v>
                </c:pt>
                <c:pt idx="648">
                  <c:v>40.09197888</c:v>
                </c:pt>
                <c:pt idx="649">
                  <c:v>40.09798365</c:v>
                </c:pt>
                <c:pt idx="650">
                  <c:v>40.1026129</c:v>
                </c:pt>
                <c:pt idx="651">
                  <c:v>40.10540598</c:v>
                </c:pt>
                <c:pt idx="652">
                  <c:v>40.10637384</c:v>
                </c:pt>
                <c:pt idx="653">
                  <c:v>40.1058302</c:v>
                </c:pt>
                <c:pt idx="654">
                  <c:v>40.10393784</c:v>
                </c:pt>
                <c:pt idx="655">
                  <c:v>40.1006115</c:v>
                </c:pt>
                <c:pt idx="656">
                  <c:v>40.0953471</c:v>
                </c:pt>
                <c:pt idx="657">
                  <c:v>40.08840391</c:v>
                </c:pt>
                <c:pt idx="658">
                  <c:v>40.08244678</c:v>
                </c:pt>
                <c:pt idx="659">
                  <c:v>40.07875577</c:v>
                </c:pt>
                <c:pt idx="660">
                  <c:v>40.07868243</c:v>
                </c:pt>
                <c:pt idx="661">
                  <c:v>40.08104367</c:v>
                </c:pt>
                <c:pt idx="662">
                  <c:v>40.08550412</c:v>
                </c:pt>
                <c:pt idx="663">
                  <c:v>40.09073874</c:v>
                </c:pt>
                <c:pt idx="664">
                  <c:v>40.09497531</c:v>
                </c:pt>
                <c:pt idx="665">
                  <c:v>40.09689327</c:v>
                </c:pt>
                <c:pt idx="666">
                  <c:v>40.09559692</c:v>
                </c:pt>
                <c:pt idx="667">
                  <c:v>40.09230745</c:v>
                </c:pt>
                <c:pt idx="668">
                  <c:v>40.0880912</c:v>
                </c:pt>
                <c:pt idx="669">
                  <c:v>40.08342462</c:v>
                </c:pt>
                <c:pt idx="670">
                  <c:v>40.07809048</c:v>
                </c:pt>
                <c:pt idx="671">
                  <c:v>40.07270843</c:v>
                </c:pt>
                <c:pt idx="672">
                  <c:v>40.06760456</c:v>
                </c:pt>
                <c:pt idx="673">
                  <c:v>40.06267791</c:v>
                </c:pt>
                <c:pt idx="674">
                  <c:v>40.05774354</c:v>
                </c:pt>
                <c:pt idx="675">
                  <c:v>40.05340451</c:v>
                </c:pt>
                <c:pt idx="676">
                  <c:v>40.05109713</c:v>
                </c:pt>
                <c:pt idx="677">
                  <c:v>40.05198135</c:v>
                </c:pt>
                <c:pt idx="678">
                  <c:v>40.05474873</c:v>
                </c:pt>
                <c:pt idx="679">
                  <c:v>40.0587048</c:v>
                </c:pt>
                <c:pt idx="680">
                  <c:v>40.06280237</c:v>
                </c:pt>
                <c:pt idx="681">
                  <c:v>40.06651066</c:v>
                </c:pt>
                <c:pt idx="682">
                  <c:v>40.07005421</c:v>
                </c:pt>
                <c:pt idx="683">
                  <c:v>40.07353493</c:v>
                </c:pt>
                <c:pt idx="684">
                  <c:v>40.07685172</c:v>
                </c:pt>
                <c:pt idx="685">
                  <c:v>40.07998255</c:v>
                </c:pt>
                <c:pt idx="686">
                  <c:v>40.08325779</c:v>
                </c:pt>
                <c:pt idx="687">
                  <c:v>40.0868158</c:v>
                </c:pt>
                <c:pt idx="688">
                  <c:v>40.09048312</c:v>
                </c:pt>
                <c:pt idx="689">
                  <c:v>40.09417446</c:v>
                </c:pt>
                <c:pt idx="690">
                  <c:v>40.0967605</c:v>
                </c:pt>
                <c:pt idx="691">
                  <c:v>40.09728307</c:v>
                </c:pt>
                <c:pt idx="692">
                  <c:v>40.09515394</c:v>
                </c:pt>
                <c:pt idx="693">
                  <c:v>40.09063453</c:v>
                </c:pt>
                <c:pt idx="694">
                  <c:v>40.08501599</c:v>
                </c:pt>
                <c:pt idx="695">
                  <c:v>40.07894059</c:v>
                </c:pt>
                <c:pt idx="696">
                  <c:v>40.0723925</c:v>
                </c:pt>
                <c:pt idx="697">
                  <c:v>40.06593271</c:v>
                </c:pt>
                <c:pt idx="698">
                  <c:v>40.05967817</c:v>
                </c:pt>
                <c:pt idx="699">
                  <c:v>40.05385726</c:v>
                </c:pt>
                <c:pt idx="700">
                  <c:v>40.04801275</c:v>
                </c:pt>
                <c:pt idx="701">
                  <c:v>40.04224884</c:v>
                </c:pt>
                <c:pt idx="702">
                  <c:v>40.03678995</c:v>
                </c:pt>
                <c:pt idx="703">
                  <c:v>40.03135088</c:v>
                </c:pt>
                <c:pt idx="704">
                  <c:v>40.02711488</c:v>
                </c:pt>
                <c:pt idx="705">
                  <c:v>40.0252392</c:v>
                </c:pt>
                <c:pt idx="706">
                  <c:v>40.02634605</c:v>
                </c:pt>
                <c:pt idx="707">
                  <c:v>40.03018241</c:v>
                </c:pt>
                <c:pt idx="708">
                  <c:v>40.03408975</c:v>
                </c:pt>
                <c:pt idx="709">
                  <c:v>40.03811198</c:v>
                </c:pt>
                <c:pt idx="710">
                  <c:v>40.04244241</c:v>
                </c:pt>
                <c:pt idx="711">
                  <c:v>40.0477578</c:v>
                </c:pt>
                <c:pt idx="712">
                  <c:v>40.05347228</c:v>
                </c:pt>
                <c:pt idx="713">
                  <c:v>40.05821438</c:v>
                </c:pt>
                <c:pt idx="714">
                  <c:v>40.05962811</c:v>
                </c:pt>
                <c:pt idx="715">
                  <c:v>40.05752865</c:v>
                </c:pt>
                <c:pt idx="716">
                  <c:v>40.05376617</c:v>
                </c:pt>
                <c:pt idx="717">
                  <c:v>40.0497673</c:v>
                </c:pt>
                <c:pt idx="718">
                  <c:v>40.04579173</c:v>
                </c:pt>
                <c:pt idx="719">
                  <c:v>40.04182536</c:v>
                </c:pt>
                <c:pt idx="720">
                  <c:v>40.03729579</c:v>
                </c:pt>
                <c:pt idx="721">
                  <c:v>40.03111198</c:v>
                </c:pt>
                <c:pt idx="722">
                  <c:v>40.02432526</c:v>
                </c:pt>
                <c:pt idx="723">
                  <c:v>40.01904517</c:v>
                </c:pt>
                <c:pt idx="724">
                  <c:v>40.01745027</c:v>
                </c:pt>
                <c:pt idx="725">
                  <c:v>40.01944055</c:v>
                </c:pt>
                <c:pt idx="726">
                  <c:v>40.0230728</c:v>
                </c:pt>
                <c:pt idx="727">
                  <c:v>40.02697917</c:v>
                </c:pt>
                <c:pt idx="728">
                  <c:v>40.03117654</c:v>
                </c:pt>
                <c:pt idx="729">
                  <c:v>40.03542841</c:v>
                </c:pt>
                <c:pt idx="730">
                  <c:v>40.03970997</c:v>
                </c:pt>
                <c:pt idx="731">
                  <c:v>40.04405634</c:v>
                </c:pt>
                <c:pt idx="732">
                  <c:v>40.04809616</c:v>
                </c:pt>
                <c:pt idx="733">
                  <c:v>40.05175799</c:v>
                </c:pt>
                <c:pt idx="734">
                  <c:v>40.05512271</c:v>
                </c:pt>
                <c:pt idx="735">
                  <c:v>40.05817522</c:v>
                </c:pt>
                <c:pt idx="736">
                  <c:v>40.06111226</c:v>
                </c:pt>
                <c:pt idx="737">
                  <c:v>40.06388158</c:v>
                </c:pt>
                <c:pt idx="738">
                  <c:v>40.06667738</c:v>
                </c:pt>
                <c:pt idx="739">
                  <c:v>40.06960953</c:v>
                </c:pt>
                <c:pt idx="740">
                  <c:v>40.07266525</c:v>
                </c:pt>
                <c:pt idx="741">
                  <c:v>40.07550621</c:v>
                </c:pt>
                <c:pt idx="742">
                  <c:v>40.07777823</c:v>
                </c:pt>
                <c:pt idx="743">
                  <c:v>40.07959668</c:v>
                </c:pt>
                <c:pt idx="744">
                  <c:v>40.08107886</c:v>
                </c:pt>
                <c:pt idx="745">
                  <c:v>40.08226203</c:v>
                </c:pt>
                <c:pt idx="746">
                  <c:v>40.08235177</c:v>
                </c:pt>
              </c:numCache>
            </c:numRef>
          </c:yVal>
          <c:smooth val="0"/>
        </c:ser>
        <c:axId val="52025320"/>
        <c:axId val="65574697"/>
      </c:scatterChart>
      <c:valAx>
        <c:axId val="52025320"/>
        <c:scaling>
          <c:orientation val="minMax"/>
          <c:max val="-74.4"/>
          <c:min val="-75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5574697"/>
        <c:crosses val="autoZero"/>
        <c:crossBetween val="midCat"/>
        <c:dispUnits/>
      </c:valAx>
      <c:valAx>
        <c:axId val="6557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025320"/>
        <c:crossesAt val="-75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2001:MU Balloon Flyby 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Data!$D$708:$D$720</c:f>
              <c:strCache>
                <c:ptCount val="13"/>
                <c:pt idx="0">
                  <c:v>0.813541651</c:v>
                </c:pt>
                <c:pt idx="1">
                  <c:v>0.813657403</c:v>
                </c:pt>
                <c:pt idx="2">
                  <c:v>0.813773155</c:v>
                </c:pt>
                <c:pt idx="3">
                  <c:v>0.813888907</c:v>
                </c:pt>
                <c:pt idx="4">
                  <c:v>0.8140046</c:v>
                </c:pt>
                <c:pt idx="5">
                  <c:v>0.814120352</c:v>
                </c:pt>
                <c:pt idx="6">
                  <c:v>0.814236104</c:v>
                </c:pt>
                <c:pt idx="7">
                  <c:v>0.814351857</c:v>
                </c:pt>
                <c:pt idx="8">
                  <c:v>0.814467609</c:v>
                </c:pt>
                <c:pt idx="9">
                  <c:v>0.814583361</c:v>
                </c:pt>
                <c:pt idx="10">
                  <c:v>0.814699054</c:v>
                </c:pt>
                <c:pt idx="11">
                  <c:v>0.814814806</c:v>
                </c:pt>
                <c:pt idx="12">
                  <c:v>0.814930558</c:v>
                </c:pt>
              </c:strCache>
            </c:strRef>
          </c:xVal>
          <c:yVal>
            <c:numRef>
              <c:f>Data!$P$708:$P$720</c:f>
              <c:numCache>
                <c:ptCount val="13"/>
                <c:pt idx="0">
                  <c:v>64.5</c:v>
                </c:pt>
                <c:pt idx="1">
                  <c:v>64.9</c:v>
                </c:pt>
                <c:pt idx="2">
                  <c:v>65.2</c:v>
                </c:pt>
                <c:pt idx="3">
                  <c:v>64.2</c:v>
                </c:pt>
                <c:pt idx="4">
                  <c:v>64</c:v>
                </c:pt>
                <c:pt idx="5">
                  <c:v>64.6</c:v>
                </c:pt>
                <c:pt idx="6">
                  <c:v>64.5</c:v>
                </c:pt>
                <c:pt idx="7">
                  <c:v>64.2</c:v>
                </c:pt>
                <c:pt idx="8">
                  <c:v>63.8</c:v>
                </c:pt>
                <c:pt idx="9">
                  <c:v>63.6</c:v>
                </c:pt>
                <c:pt idx="10">
                  <c:v>63.7</c:v>
                </c:pt>
                <c:pt idx="11">
                  <c:v>64.5</c:v>
                </c:pt>
                <c:pt idx="12">
                  <c:v>64.4</c:v>
                </c:pt>
              </c:numCache>
            </c:numRef>
          </c:yVal>
          <c:smooth val="0"/>
        </c:ser>
        <c:axId val="34011068"/>
        <c:axId val="37664157"/>
      </c:scatterChart>
      <c:valAx>
        <c:axId val="3401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7664157"/>
        <c:crosses val="autoZero"/>
        <c:crossBetween val="midCat"/>
        <c:dispUnits/>
      </c:valAx>
      <c:valAx>
        <c:axId val="37664157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11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2001:MU Balloon Flyby 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Data!$D$708:$D$720</c:f>
              <c:strCache>
                <c:ptCount val="13"/>
                <c:pt idx="0">
                  <c:v>0.813541651</c:v>
                </c:pt>
                <c:pt idx="1">
                  <c:v>0.813657403</c:v>
                </c:pt>
                <c:pt idx="2">
                  <c:v>0.813773155</c:v>
                </c:pt>
                <c:pt idx="3">
                  <c:v>0.813888907</c:v>
                </c:pt>
                <c:pt idx="4">
                  <c:v>0.8140046</c:v>
                </c:pt>
                <c:pt idx="5">
                  <c:v>0.814120352</c:v>
                </c:pt>
                <c:pt idx="6">
                  <c:v>0.814236104</c:v>
                </c:pt>
                <c:pt idx="7">
                  <c:v>0.814351857</c:v>
                </c:pt>
                <c:pt idx="8">
                  <c:v>0.814467609</c:v>
                </c:pt>
                <c:pt idx="9">
                  <c:v>0.814583361</c:v>
                </c:pt>
                <c:pt idx="10">
                  <c:v>0.814699054</c:v>
                </c:pt>
                <c:pt idx="11">
                  <c:v>0.814814806</c:v>
                </c:pt>
                <c:pt idx="12">
                  <c:v>0.814930558</c:v>
                </c:pt>
              </c:strCache>
            </c:strRef>
          </c:xVal>
          <c:yVal>
            <c:numRef>
              <c:f>Data!$Q$708:$Q$720</c:f>
              <c:numCache>
                <c:ptCount val="13"/>
                <c:pt idx="0">
                  <c:v>38.6</c:v>
                </c:pt>
                <c:pt idx="1">
                  <c:v>37.1</c:v>
                </c:pt>
                <c:pt idx="2">
                  <c:v>38.1</c:v>
                </c:pt>
                <c:pt idx="3">
                  <c:v>35.6</c:v>
                </c:pt>
                <c:pt idx="4">
                  <c:v>38.6</c:v>
                </c:pt>
                <c:pt idx="5">
                  <c:v>36.7</c:v>
                </c:pt>
                <c:pt idx="6">
                  <c:v>38.1</c:v>
                </c:pt>
                <c:pt idx="7">
                  <c:v>36.1</c:v>
                </c:pt>
                <c:pt idx="8">
                  <c:v>38</c:v>
                </c:pt>
                <c:pt idx="9">
                  <c:v>36.7</c:v>
                </c:pt>
                <c:pt idx="10">
                  <c:v>38.1</c:v>
                </c:pt>
                <c:pt idx="11">
                  <c:v>36.6</c:v>
                </c:pt>
                <c:pt idx="12">
                  <c:v>38.6</c:v>
                </c:pt>
              </c:numCache>
            </c:numRef>
          </c:yVal>
          <c:smooth val="0"/>
        </c:ser>
        <c:axId val="3433094"/>
        <c:axId val="30897847"/>
      </c:scatterChart>
      <c:valAx>
        <c:axId val="343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0897847"/>
        <c:crosses val="autoZero"/>
        <c:crossBetween val="midCat"/>
        <c:dispUnits/>
      </c:valAx>
      <c:valAx>
        <c:axId val="308978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3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Data!$Z$9:$Z$755</c:f>
              <c:numCache>
                <c:ptCount val="747"/>
                <c:pt idx="0">
                  <c:v>0.001</c:v>
                </c:pt>
                <c:pt idx="1">
                  <c:v>0</c:v>
                </c:pt>
                <c:pt idx="2">
                  <c:v>0.001</c:v>
                </c:pt>
                <c:pt idx="3">
                  <c:v>0.001</c:v>
                </c:pt>
                <c:pt idx="4">
                  <c:v>3.201</c:v>
                </c:pt>
                <c:pt idx="5">
                  <c:v>3.279</c:v>
                </c:pt>
                <c:pt idx="6">
                  <c:v>3.271</c:v>
                </c:pt>
                <c:pt idx="7">
                  <c:v>3.251</c:v>
                </c:pt>
                <c:pt idx="8">
                  <c:v>3.279</c:v>
                </c:pt>
                <c:pt idx="9">
                  <c:v>3.111</c:v>
                </c:pt>
                <c:pt idx="10">
                  <c:v>3.161</c:v>
                </c:pt>
                <c:pt idx="11">
                  <c:v>3.161</c:v>
                </c:pt>
                <c:pt idx="12">
                  <c:v>3.309</c:v>
                </c:pt>
                <c:pt idx="13">
                  <c:v>3.18</c:v>
                </c:pt>
                <c:pt idx="14">
                  <c:v>3.298</c:v>
                </c:pt>
                <c:pt idx="15">
                  <c:v>3.211</c:v>
                </c:pt>
                <c:pt idx="16">
                  <c:v>3.23</c:v>
                </c:pt>
                <c:pt idx="17">
                  <c:v>3.269</c:v>
                </c:pt>
                <c:pt idx="18">
                  <c:v>3.171</c:v>
                </c:pt>
                <c:pt idx="19">
                  <c:v>3.221</c:v>
                </c:pt>
                <c:pt idx="20">
                  <c:v>3.279</c:v>
                </c:pt>
                <c:pt idx="21">
                  <c:v>3.231</c:v>
                </c:pt>
                <c:pt idx="22">
                  <c:v>3.251</c:v>
                </c:pt>
                <c:pt idx="23">
                  <c:v>3.294</c:v>
                </c:pt>
                <c:pt idx="24">
                  <c:v>3.241</c:v>
                </c:pt>
                <c:pt idx="25">
                  <c:v>3.23</c:v>
                </c:pt>
                <c:pt idx="26">
                  <c:v>3.221</c:v>
                </c:pt>
                <c:pt idx="27">
                  <c:v>3.109</c:v>
                </c:pt>
                <c:pt idx="28">
                  <c:v>3.309</c:v>
                </c:pt>
                <c:pt idx="29">
                  <c:v>3.289</c:v>
                </c:pt>
                <c:pt idx="30">
                  <c:v>3.26</c:v>
                </c:pt>
                <c:pt idx="31">
                  <c:v>3.22</c:v>
                </c:pt>
                <c:pt idx="32">
                  <c:v>3.29</c:v>
                </c:pt>
                <c:pt idx="33">
                  <c:v>3.141</c:v>
                </c:pt>
                <c:pt idx="34">
                  <c:v>2.872</c:v>
                </c:pt>
                <c:pt idx="35">
                  <c:v>2.943</c:v>
                </c:pt>
                <c:pt idx="36">
                  <c:v>2.833</c:v>
                </c:pt>
                <c:pt idx="37">
                  <c:v>2.713</c:v>
                </c:pt>
                <c:pt idx="38">
                  <c:v>2.734</c:v>
                </c:pt>
                <c:pt idx="39">
                  <c:v>2.654</c:v>
                </c:pt>
                <c:pt idx="40">
                  <c:v>2.692</c:v>
                </c:pt>
                <c:pt idx="41">
                  <c:v>2.584</c:v>
                </c:pt>
                <c:pt idx="42">
                  <c:v>2.606</c:v>
                </c:pt>
                <c:pt idx="43">
                  <c:v>2.606</c:v>
                </c:pt>
                <c:pt idx="44">
                  <c:v>2.605</c:v>
                </c:pt>
                <c:pt idx="45">
                  <c:v>2.624</c:v>
                </c:pt>
                <c:pt idx="46">
                  <c:v>2.664</c:v>
                </c:pt>
                <c:pt idx="47">
                  <c:v>2.703</c:v>
                </c:pt>
                <c:pt idx="48">
                  <c:v>2.724</c:v>
                </c:pt>
                <c:pt idx="49">
                  <c:v>2.713</c:v>
                </c:pt>
                <c:pt idx="50">
                  <c:v>2.576</c:v>
                </c:pt>
                <c:pt idx="51">
                  <c:v>2.606</c:v>
                </c:pt>
                <c:pt idx="52">
                  <c:v>2.614</c:v>
                </c:pt>
                <c:pt idx="53">
                  <c:v>2.734</c:v>
                </c:pt>
                <c:pt idx="54">
                  <c:v>2.672</c:v>
                </c:pt>
                <c:pt idx="55">
                  <c:v>2.672</c:v>
                </c:pt>
                <c:pt idx="56">
                  <c:v>2.743</c:v>
                </c:pt>
                <c:pt idx="57">
                  <c:v>2.753</c:v>
                </c:pt>
                <c:pt idx="58">
                  <c:v>2.712</c:v>
                </c:pt>
                <c:pt idx="59">
                  <c:v>2.814</c:v>
                </c:pt>
                <c:pt idx="60">
                  <c:v>2.763</c:v>
                </c:pt>
                <c:pt idx="61">
                  <c:v>2.662</c:v>
                </c:pt>
                <c:pt idx="62">
                  <c:v>2.792</c:v>
                </c:pt>
                <c:pt idx="63">
                  <c:v>2.853</c:v>
                </c:pt>
                <c:pt idx="64">
                  <c:v>2.723</c:v>
                </c:pt>
                <c:pt idx="65">
                  <c:v>2.833</c:v>
                </c:pt>
                <c:pt idx="66">
                  <c:v>2.872</c:v>
                </c:pt>
                <c:pt idx="67">
                  <c:v>2.844</c:v>
                </c:pt>
                <c:pt idx="68">
                  <c:v>2.814</c:v>
                </c:pt>
                <c:pt idx="69">
                  <c:v>2.682</c:v>
                </c:pt>
                <c:pt idx="70">
                  <c:v>2.791</c:v>
                </c:pt>
                <c:pt idx="71">
                  <c:v>2.743</c:v>
                </c:pt>
                <c:pt idx="72">
                  <c:v>2.853</c:v>
                </c:pt>
                <c:pt idx="73">
                  <c:v>2.852</c:v>
                </c:pt>
                <c:pt idx="74">
                  <c:v>2.854</c:v>
                </c:pt>
                <c:pt idx="75">
                  <c:v>2.862</c:v>
                </c:pt>
                <c:pt idx="76">
                  <c:v>2.871</c:v>
                </c:pt>
                <c:pt idx="77">
                  <c:v>2.854</c:v>
                </c:pt>
                <c:pt idx="78">
                  <c:v>2.902</c:v>
                </c:pt>
                <c:pt idx="79">
                  <c:v>2.872</c:v>
                </c:pt>
                <c:pt idx="80">
                  <c:v>2.862</c:v>
                </c:pt>
                <c:pt idx="81">
                  <c:v>2.894</c:v>
                </c:pt>
                <c:pt idx="82">
                  <c:v>2.924</c:v>
                </c:pt>
                <c:pt idx="83">
                  <c:v>2.872</c:v>
                </c:pt>
                <c:pt idx="84">
                  <c:v>2.952</c:v>
                </c:pt>
                <c:pt idx="85">
                  <c:v>2.914</c:v>
                </c:pt>
                <c:pt idx="86">
                  <c:v>2.981</c:v>
                </c:pt>
                <c:pt idx="87">
                  <c:v>2.961</c:v>
                </c:pt>
                <c:pt idx="88">
                  <c:v>2.922</c:v>
                </c:pt>
                <c:pt idx="89">
                  <c:v>2.941</c:v>
                </c:pt>
                <c:pt idx="90">
                  <c:v>2.913</c:v>
                </c:pt>
                <c:pt idx="91">
                  <c:v>3.011</c:v>
                </c:pt>
                <c:pt idx="92">
                  <c:v>3.031</c:v>
                </c:pt>
                <c:pt idx="93">
                  <c:v>2.913</c:v>
                </c:pt>
                <c:pt idx="94">
                  <c:v>2.99</c:v>
                </c:pt>
                <c:pt idx="95">
                  <c:v>3.109</c:v>
                </c:pt>
                <c:pt idx="96">
                  <c:v>3.051</c:v>
                </c:pt>
                <c:pt idx="97">
                  <c:v>2.98</c:v>
                </c:pt>
                <c:pt idx="98">
                  <c:v>3.059</c:v>
                </c:pt>
                <c:pt idx="99">
                  <c:v>3</c:v>
                </c:pt>
                <c:pt idx="100">
                  <c:v>3.001</c:v>
                </c:pt>
                <c:pt idx="101">
                  <c:v>2.98</c:v>
                </c:pt>
                <c:pt idx="102">
                  <c:v>3.08</c:v>
                </c:pt>
                <c:pt idx="103">
                  <c:v>3.079</c:v>
                </c:pt>
                <c:pt idx="104">
                  <c:v>3.04</c:v>
                </c:pt>
                <c:pt idx="105">
                  <c:v>2.991</c:v>
                </c:pt>
                <c:pt idx="106">
                  <c:v>3.109</c:v>
                </c:pt>
                <c:pt idx="107">
                  <c:v>3.23</c:v>
                </c:pt>
                <c:pt idx="108">
                  <c:v>3.179</c:v>
                </c:pt>
                <c:pt idx="109">
                  <c:v>3.23</c:v>
                </c:pt>
                <c:pt idx="110">
                  <c:v>3.347</c:v>
                </c:pt>
                <c:pt idx="111">
                  <c:v>3.397</c:v>
                </c:pt>
                <c:pt idx="112">
                  <c:v>3.369</c:v>
                </c:pt>
                <c:pt idx="113">
                  <c:v>3.407</c:v>
                </c:pt>
                <c:pt idx="114">
                  <c:v>3.496</c:v>
                </c:pt>
                <c:pt idx="115">
                  <c:v>3.328</c:v>
                </c:pt>
                <c:pt idx="116">
                  <c:v>3.387</c:v>
                </c:pt>
                <c:pt idx="117">
                  <c:v>3.439</c:v>
                </c:pt>
                <c:pt idx="118">
                  <c:v>3.426</c:v>
                </c:pt>
                <c:pt idx="119">
                  <c:v>3.288</c:v>
                </c:pt>
                <c:pt idx="120">
                  <c:v>3.259</c:v>
                </c:pt>
                <c:pt idx="121">
                  <c:v>3.389</c:v>
                </c:pt>
                <c:pt idx="122">
                  <c:v>3.359</c:v>
                </c:pt>
                <c:pt idx="123">
                  <c:v>3.368</c:v>
                </c:pt>
                <c:pt idx="124">
                  <c:v>3.269</c:v>
                </c:pt>
                <c:pt idx="125">
                  <c:v>3.319</c:v>
                </c:pt>
                <c:pt idx="126">
                  <c:v>3.26</c:v>
                </c:pt>
                <c:pt idx="127">
                  <c:v>3.398</c:v>
                </c:pt>
                <c:pt idx="128">
                  <c:v>3.329</c:v>
                </c:pt>
                <c:pt idx="129">
                  <c:v>3.25</c:v>
                </c:pt>
                <c:pt idx="130">
                  <c:v>3.298</c:v>
                </c:pt>
                <c:pt idx="131">
                  <c:v>3.26</c:v>
                </c:pt>
                <c:pt idx="132">
                  <c:v>3.289</c:v>
                </c:pt>
                <c:pt idx="133">
                  <c:v>3.229</c:v>
                </c:pt>
                <c:pt idx="134">
                  <c:v>3.289</c:v>
                </c:pt>
                <c:pt idx="135">
                  <c:v>3.319</c:v>
                </c:pt>
                <c:pt idx="136">
                  <c:v>3.259</c:v>
                </c:pt>
                <c:pt idx="137">
                  <c:v>3.229</c:v>
                </c:pt>
                <c:pt idx="138">
                  <c:v>3.298</c:v>
                </c:pt>
                <c:pt idx="139">
                  <c:v>3.179</c:v>
                </c:pt>
                <c:pt idx="140">
                  <c:v>3.201</c:v>
                </c:pt>
                <c:pt idx="141">
                  <c:v>3.161</c:v>
                </c:pt>
                <c:pt idx="142">
                  <c:v>3.159</c:v>
                </c:pt>
                <c:pt idx="143">
                  <c:v>3.12</c:v>
                </c:pt>
                <c:pt idx="144">
                  <c:v>3.201</c:v>
                </c:pt>
                <c:pt idx="145">
                  <c:v>3.15</c:v>
                </c:pt>
                <c:pt idx="146">
                  <c:v>3.22</c:v>
                </c:pt>
                <c:pt idx="147">
                  <c:v>3.139</c:v>
                </c:pt>
                <c:pt idx="148">
                  <c:v>3.14</c:v>
                </c:pt>
                <c:pt idx="149">
                  <c:v>3.17</c:v>
                </c:pt>
                <c:pt idx="150">
                  <c:v>3.019</c:v>
                </c:pt>
                <c:pt idx="151">
                  <c:v>3.169</c:v>
                </c:pt>
                <c:pt idx="152">
                  <c:v>3.109</c:v>
                </c:pt>
                <c:pt idx="153">
                  <c:v>3.099</c:v>
                </c:pt>
                <c:pt idx="154">
                  <c:v>3.15</c:v>
                </c:pt>
                <c:pt idx="155">
                  <c:v>2.99</c:v>
                </c:pt>
                <c:pt idx="156">
                  <c:v>3.099</c:v>
                </c:pt>
                <c:pt idx="157">
                  <c:v>2.999</c:v>
                </c:pt>
                <c:pt idx="158">
                  <c:v>3.059</c:v>
                </c:pt>
                <c:pt idx="159">
                  <c:v>3.08</c:v>
                </c:pt>
                <c:pt idx="160">
                  <c:v>3</c:v>
                </c:pt>
                <c:pt idx="161">
                  <c:v>3.041</c:v>
                </c:pt>
                <c:pt idx="162">
                  <c:v>3.139</c:v>
                </c:pt>
                <c:pt idx="163">
                  <c:v>3.099</c:v>
                </c:pt>
                <c:pt idx="164">
                  <c:v>3.03</c:v>
                </c:pt>
                <c:pt idx="165">
                  <c:v>2.934</c:v>
                </c:pt>
                <c:pt idx="166">
                  <c:v>2.96</c:v>
                </c:pt>
                <c:pt idx="167">
                  <c:v>3.08</c:v>
                </c:pt>
                <c:pt idx="168">
                  <c:v>3.06</c:v>
                </c:pt>
                <c:pt idx="169">
                  <c:v>2.981</c:v>
                </c:pt>
                <c:pt idx="170">
                  <c:v>3.011</c:v>
                </c:pt>
                <c:pt idx="171">
                  <c:v>2.902</c:v>
                </c:pt>
                <c:pt idx="172">
                  <c:v>2.912</c:v>
                </c:pt>
                <c:pt idx="173">
                  <c:v>3.02</c:v>
                </c:pt>
                <c:pt idx="174">
                  <c:v>2.853</c:v>
                </c:pt>
                <c:pt idx="175">
                  <c:v>2.934</c:v>
                </c:pt>
                <c:pt idx="176">
                  <c:v>2.873</c:v>
                </c:pt>
                <c:pt idx="177">
                  <c:v>2.894</c:v>
                </c:pt>
                <c:pt idx="178">
                  <c:v>2.873</c:v>
                </c:pt>
                <c:pt idx="179">
                  <c:v>2.873</c:v>
                </c:pt>
                <c:pt idx="180">
                  <c:v>2.952</c:v>
                </c:pt>
                <c:pt idx="181">
                  <c:v>2.863</c:v>
                </c:pt>
                <c:pt idx="182">
                  <c:v>2.724</c:v>
                </c:pt>
                <c:pt idx="183">
                  <c:v>2.873</c:v>
                </c:pt>
                <c:pt idx="184">
                  <c:v>2.903</c:v>
                </c:pt>
                <c:pt idx="185">
                  <c:v>2.873</c:v>
                </c:pt>
                <c:pt idx="186">
                  <c:v>2.913</c:v>
                </c:pt>
                <c:pt idx="187">
                  <c:v>2.904</c:v>
                </c:pt>
                <c:pt idx="188">
                  <c:v>2.884</c:v>
                </c:pt>
                <c:pt idx="189">
                  <c:v>2.773</c:v>
                </c:pt>
                <c:pt idx="190">
                  <c:v>2.813</c:v>
                </c:pt>
                <c:pt idx="191">
                  <c:v>2.843</c:v>
                </c:pt>
                <c:pt idx="192">
                  <c:v>2.791</c:v>
                </c:pt>
                <c:pt idx="193">
                  <c:v>2.834</c:v>
                </c:pt>
                <c:pt idx="194">
                  <c:v>2.884</c:v>
                </c:pt>
                <c:pt idx="195">
                  <c:v>2.702</c:v>
                </c:pt>
                <c:pt idx="196">
                  <c:v>2.754</c:v>
                </c:pt>
                <c:pt idx="197">
                  <c:v>2.823</c:v>
                </c:pt>
                <c:pt idx="198">
                  <c:v>2.764</c:v>
                </c:pt>
                <c:pt idx="199">
                  <c:v>2.754</c:v>
                </c:pt>
                <c:pt idx="200">
                  <c:v>2.804</c:v>
                </c:pt>
                <c:pt idx="201">
                  <c:v>2.774</c:v>
                </c:pt>
                <c:pt idx="202">
                  <c:v>2.764</c:v>
                </c:pt>
                <c:pt idx="203">
                  <c:v>2.781</c:v>
                </c:pt>
                <c:pt idx="204">
                  <c:v>2.734</c:v>
                </c:pt>
                <c:pt idx="205">
                  <c:v>2.724</c:v>
                </c:pt>
                <c:pt idx="206">
                  <c:v>2.781</c:v>
                </c:pt>
                <c:pt idx="207">
                  <c:v>2.712</c:v>
                </c:pt>
                <c:pt idx="208">
                  <c:v>2.834</c:v>
                </c:pt>
                <c:pt idx="209">
                  <c:v>2.782</c:v>
                </c:pt>
                <c:pt idx="210">
                  <c:v>2.706</c:v>
                </c:pt>
                <c:pt idx="211">
                  <c:v>2.724</c:v>
                </c:pt>
                <c:pt idx="212">
                  <c:v>2.774</c:v>
                </c:pt>
                <c:pt idx="213">
                  <c:v>2.705</c:v>
                </c:pt>
                <c:pt idx="214">
                  <c:v>2.764</c:v>
                </c:pt>
                <c:pt idx="215">
                  <c:v>2.734</c:v>
                </c:pt>
                <c:pt idx="216">
                  <c:v>2.764</c:v>
                </c:pt>
                <c:pt idx="217">
                  <c:v>2.754</c:v>
                </c:pt>
                <c:pt idx="218">
                  <c:v>2.724</c:v>
                </c:pt>
                <c:pt idx="219">
                  <c:v>2.702</c:v>
                </c:pt>
                <c:pt idx="220">
                  <c:v>2.854</c:v>
                </c:pt>
                <c:pt idx="221">
                  <c:v>2.894</c:v>
                </c:pt>
                <c:pt idx="222">
                  <c:v>2.943</c:v>
                </c:pt>
                <c:pt idx="223">
                  <c:v>3.03</c:v>
                </c:pt>
                <c:pt idx="224">
                  <c:v>3.195</c:v>
                </c:pt>
                <c:pt idx="225">
                  <c:v>3.498</c:v>
                </c:pt>
                <c:pt idx="226">
                  <c:v>3.71</c:v>
                </c:pt>
                <c:pt idx="227">
                  <c:v>4.187</c:v>
                </c:pt>
                <c:pt idx="228">
                  <c:v>4.682</c:v>
                </c:pt>
                <c:pt idx="229">
                  <c:v>5.103</c:v>
                </c:pt>
                <c:pt idx="230">
                  <c:v>5.499</c:v>
                </c:pt>
                <c:pt idx="231">
                  <c:v>5.706</c:v>
                </c:pt>
                <c:pt idx="232">
                  <c:v>6.113</c:v>
                </c:pt>
                <c:pt idx="233">
                  <c:v>6.164</c:v>
                </c:pt>
                <c:pt idx="234">
                  <c:v>5.972</c:v>
                </c:pt>
                <c:pt idx="235">
                  <c:v>5.686</c:v>
                </c:pt>
                <c:pt idx="236">
                  <c:v>5.707</c:v>
                </c:pt>
                <c:pt idx="237">
                  <c:v>5.538</c:v>
                </c:pt>
                <c:pt idx="238">
                  <c:v>5.42</c:v>
                </c:pt>
                <c:pt idx="239">
                  <c:v>5.657</c:v>
                </c:pt>
                <c:pt idx="240">
                  <c:v>5.646</c:v>
                </c:pt>
                <c:pt idx="241">
                  <c:v>6.049</c:v>
                </c:pt>
                <c:pt idx="242">
                  <c:v>6.699</c:v>
                </c:pt>
                <c:pt idx="243">
                  <c:v>7.099</c:v>
                </c:pt>
                <c:pt idx="244">
                  <c:v>7.106</c:v>
                </c:pt>
                <c:pt idx="245">
                  <c:v>6.794</c:v>
                </c:pt>
                <c:pt idx="246">
                  <c:v>6.212</c:v>
                </c:pt>
                <c:pt idx="247">
                  <c:v>5.407</c:v>
                </c:pt>
                <c:pt idx="248">
                  <c:v>4.406</c:v>
                </c:pt>
                <c:pt idx="249">
                  <c:v>3.669</c:v>
                </c:pt>
                <c:pt idx="250">
                  <c:v>3.151</c:v>
                </c:pt>
                <c:pt idx="251">
                  <c:v>2.713</c:v>
                </c:pt>
                <c:pt idx="252">
                  <c:v>2.536</c:v>
                </c:pt>
                <c:pt idx="253">
                  <c:v>2.416</c:v>
                </c:pt>
                <c:pt idx="254">
                  <c:v>2.544</c:v>
                </c:pt>
                <c:pt idx="255">
                  <c:v>2.434</c:v>
                </c:pt>
                <c:pt idx="256">
                  <c:v>2.301</c:v>
                </c:pt>
                <c:pt idx="257">
                  <c:v>2.406</c:v>
                </c:pt>
                <c:pt idx="258">
                  <c:v>2.416</c:v>
                </c:pt>
                <c:pt idx="259">
                  <c:v>2.464</c:v>
                </c:pt>
                <c:pt idx="260">
                  <c:v>2.486</c:v>
                </c:pt>
                <c:pt idx="261">
                  <c:v>2.486</c:v>
                </c:pt>
                <c:pt idx="262">
                  <c:v>2.555</c:v>
                </c:pt>
                <c:pt idx="263">
                  <c:v>2.474</c:v>
                </c:pt>
                <c:pt idx="264">
                  <c:v>2.514</c:v>
                </c:pt>
                <c:pt idx="265">
                  <c:v>2.405</c:v>
                </c:pt>
                <c:pt idx="266">
                  <c:v>2.455</c:v>
                </c:pt>
                <c:pt idx="267">
                  <c:v>2.455</c:v>
                </c:pt>
                <c:pt idx="268">
                  <c:v>2.554</c:v>
                </c:pt>
                <c:pt idx="269">
                  <c:v>2.496</c:v>
                </c:pt>
                <c:pt idx="270">
                  <c:v>2.464</c:v>
                </c:pt>
                <c:pt idx="271">
                  <c:v>2.456</c:v>
                </c:pt>
                <c:pt idx="272">
                  <c:v>2.424</c:v>
                </c:pt>
                <c:pt idx="273">
                  <c:v>2.384</c:v>
                </c:pt>
                <c:pt idx="274">
                  <c:v>2.464</c:v>
                </c:pt>
                <c:pt idx="275">
                  <c:v>2.486</c:v>
                </c:pt>
                <c:pt idx="276">
                  <c:v>2.555</c:v>
                </c:pt>
                <c:pt idx="277">
                  <c:v>2.585</c:v>
                </c:pt>
                <c:pt idx="278">
                  <c:v>2.486</c:v>
                </c:pt>
                <c:pt idx="279">
                  <c:v>2.415</c:v>
                </c:pt>
                <c:pt idx="280">
                  <c:v>2.406</c:v>
                </c:pt>
                <c:pt idx="281">
                  <c:v>2.345</c:v>
                </c:pt>
                <c:pt idx="282">
                  <c:v>2.454</c:v>
                </c:pt>
                <c:pt idx="283">
                  <c:v>2.416</c:v>
                </c:pt>
                <c:pt idx="284">
                  <c:v>2.425</c:v>
                </c:pt>
                <c:pt idx="285">
                  <c:v>2.504</c:v>
                </c:pt>
                <c:pt idx="286">
                  <c:v>2.445</c:v>
                </c:pt>
                <c:pt idx="287">
                  <c:v>2.416</c:v>
                </c:pt>
                <c:pt idx="288">
                  <c:v>2.455</c:v>
                </c:pt>
                <c:pt idx="289">
                  <c:v>2.524</c:v>
                </c:pt>
                <c:pt idx="290">
                  <c:v>2.434</c:v>
                </c:pt>
                <c:pt idx="291">
                  <c:v>2.524</c:v>
                </c:pt>
                <c:pt idx="292">
                  <c:v>2.455</c:v>
                </c:pt>
                <c:pt idx="293">
                  <c:v>2.445</c:v>
                </c:pt>
                <c:pt idx="294">
                  <c:v>2.515</c:v>
                </c:pt>
                <c:pt idx="295">
                  <c:v>2.495</c:v>
                </c:pt>
                <c:pt idx="296">
                  <c:v>2.526</c:v>
                </c:pt>
                <c:pt idx="297">
                  <c:v>2.703</c:v>
                </c:pt>
                <c:pt idx="298">
                  <c:v>2.742</c:v>
                </c:pt>
                <c:pt idx="299">
                  <c:v>2.842</c:v>
                </c:pt>
                <c:pt idx="300">
                  <c:v>2.804</c:v>
                </c:pt>
                <c:pt idx="301">
                  <c:v>2.863</c:v>
                </c:pt>
                <c:pt idx="302">
                  <c:v>2.702</c:v>
                </c:pt>
                <c:pt idx="303">
                  <c:v>2.773</c:v>
                </c:pt>
                <c:pt idx="304">
                  <c:v>2.743</c:v>
                </c:pt>
                <c:pt idx="305">
                  <c:v>2.743</c:v>
                </c:pt>
                <c:pt idx="306">
                  <c:v>2.743</c:v>
                </c:pt>
                <c:pt idx="307">
                  <c:v>2.843</c:v>
                </c:pt>
                <c:pt idx="308">
                  <c:v>2.833</c:v>
                </c:pt>
                <c:pt idx="309">
                  <c:v>2.753</c:v>
                </c:pt>
                <c:pt idx="310">
                  <c:v>2.662</c:v>
                </c:pt>
                <c:pt idx="311">
                  <c:v>2.792</c:v>
                </c:pt>
                <c:pt idx="312">
                  <c:v>2.833</c:v>
                </c:pt>
                <c:pt idx="313">
                  <c:v>2.903</c:v>
                </c:pt>
                <c:pt idx="314">
                  <c:v>2.782</c:v>
                </c:pt>
                <c:pt idx="315">
                  <c:v>2.804</c:v>
                </c:pt>
                <c:pt idx="316">
                  <c:v>2.749</c:v>
                </c:pt>
                <c:pt idx="317">
                  <c:v>2.77</c:v>
                </c:pt>
                <c:pt idx="318">
                  <c:v>2.782</c:v>
                </c:pt>
                <c:pt idx="319">
                  <c:v>2.702</c:v>
                </c:pt>
                <c:pt idx="320">
                  <c:v>2.734</c:v>
                </c:pt>
                <c:pt idx="321">
                  <c:v>2.832</c:v>
                </c:pt>
                <c:pt idx="322">
                  <c:v>2.832</c:v>
                </c:pt>
                <c:pt idx="323">
                  <c:v>2.822</c:v>
                </c:pt>
                <c:pt idx="324">
                  <c:v>2.991</c:v>
                </c:pt>
                <c:pt idx="325">
                  <c:v>3.011</c:v>
                </c:pt>
                <c:pt idx="326">
                  <c:v>3.122</c:v>
                </c:pt>
                <c:pt idx="327">
                  <c:v>3.1</c:v>
                </c:pt>
                <c:pt idx="328">
                  <c:v>3.699</c:v>
                </c:pt>
                <c:pt idx="329">
                  <c:v>4.851</c:v>
                </c:pt>
                <c:pt idx="330">
                  <c:v>6.596</c:v>
                </c:pt>
                <c:pt idx="331">
                  <c:v>8.453</c:v>
                </c:pt>
                <c:pt idx="332">
                  <c:v>9.786</c:v>
                </c:pt>
                <c:pt idx="333">
                  <c:v>9.784</c:v>
                </c:pt>
                <c:pt idx="334">
                  <c:v>9.785</c:v>
                </c:pt>
                <c:pt idx="335">
                  <c:v>9.785</c:v>
                </c:pt>
                <c:pt idx="336">
                  <c:v>9.785</c:v>
                </c:pt>
                <c:pt idx="337">
                  <c:v>9.786</c:v>
                </c:pt>
                <c:pt idx="338">
                  <c:v>9.784</c:v>
                </c:pt>
                <c:pt idx="339">
                  <c:v>7.079</c:v>
                </c:pt>
                <c:pt idx="340">
                  <c:v>6.291</c:v>
                </c:pt>
                <c:pt idx="341">
                  <c:v>5.4</c:v>
                </c:pt>
                <c:pt idx="342">
                  <c:v>4.565</c:v>
                </c:pt>
                <c:pt idx="343">
                  <c:v>3.997</c:v>
                </c:pt>
                <c:pt idx="344">
                  <c:v>3.77</c:v>
                </c:pt>
                <c:pt idx="345">
                  <c:v>3.749</c:v>
                </c:pt>
                <c:pt idx="346">
                  <c:v>3.609</c:v>
                </c:pt>
                <c:pt idx="347">
                  <c:v>3.587</c:v>
                </c:pt>
                <c:pt idx="348">
                  <c:v>3.458</c:v>
                </c:pt>
                <c:pt idx="349">
                  <c:v>3.359</c:v>
                </c:pt>
                <c:pt idx="350">
                  <c:v>3.337</c:v>
                </c:pt>
                <c:pt idx="351">
                  <c:v>3.412</c:v>
                </c:pt>
                <c:pt idx="352">
                  <c:v>3.669</c:v>
                </c:pt>
                <c:pt idx="353">
                  <c:v>3.719</c:v>
                </c:pt>
                <c:pt idx="354">
                  <c:v>3.579</c:v>
                </c:pt>
                <c:pt idx="355">
                  <c:v>3.458</c:v>
                </c:pt>
                <c:pt idx="356">
                  <c:v>3.121</c:v>
                </c:pt>
                <c:pt idx="357">
                  <c:v>2.703</c:v>
                </c:pt>
                <c:pt idx="358">
                  <c:v>2.395</c:v>
                </c:pt>
                <c:pt idx="359">
                  <c:v>2.021</c:v>
                </c:pt>
                <c:pt idx="360">
                  <c:v>1.742</c:v>
                </c:pt>
                <c:pt idx="361">
                  <c:v>1.665</c:v>
                </c:pt>
                <c:pt idx="362">
                  <c:v>1.526</c:v>
                </c:pt>
                <c:pt idx="363">
                  <c:v>1.474</c:v>
                </c:pt>
                <c:pt idx="364">
                  <c:v>1.434</c:v>
                </c:pt>
                <c:pt idx="365">
                  <c:v>1.475</c:v>
                </c:pt>
                <c:pt idx="366">
                  <c:v>1.414</c:v>
                </c:pt>
                <c:pt idx="367">
                  <c:v>1.415</c:v>
                </c:pt>
                <c:pt idx="368">
                  <c:v>1.405</c:v>
                </c:pt>
                <c:pt idx="369">
                  <c:v>1.376</c:v>
                </c:pt>
                <c:pt idx="370">
                  <c:v>1.405</c:v>
                </c:pt>
                <c:pt idx="371">
                  <c:v>1.384</c:v>
                </c:pt>
                <c:pt idx="372">
                  <c:v>1.434</c:v>
                </c:pt>
                <c:pt idx="373">
                  <c:v>1.424</c:v>
                </c:pt>
                <c:pt idx="374">
                  <c:v>1.404</c:v>
                </c:pt>
                <c:pt idx="375">
                  <c:v>1.406</c:v>
                </c:pt>
                <c:pt idx="376">
                  <c:v>1.395</c:v>
                </c:pt>
                <c:pt idx="377">
                  <c:v>1.326</c:v>
                </c:pt>
                <c:pt idx="378">
                  <c:v>1.385</c:v>
                </c:pt>
                <c:pt idx="379">
                  <c:v>1.464</c:v>
                </c:pt>
                <c:pt idx="380">
                  <c:v>2.822</c:v>
                </c:pt>
                <c:pt idx="381">
                  <c:v>2.961</c:v>
                </c:pt>
                <c:pt idx="382">
                  <c:v>2.843</c:v>
                </c:pt>
                <c:pt idx="383">
                  <c:v>2.912</c:v>
                </c:pt>
                <c:pt idx="384">
                  <c:v>2.853</c:v>
                </c:pt>
                <c:pt idx="385">
                  <c:v>2.861</c:v>
                </c:pt>
                <c:pt idx="386">
                  <c:v>2.874</c:v>
                </c:pt>
                <c:pt idx="387">
                  <c:v>2.822</c:v>
                </c:pt>
                <c:pt idx="388">
                  <c:v>2.861</c:v>
                </c:pt>
                <c:pt idx="389">
                  <c:v>2.924</c:v>
                </c:pt>
                <c:pt idx="390">
                  <c:v>2.902</c:v>
                </c:pt>
                <c:pt idx="391">
                  <c:v>2.971</c:v>
                </c:pt>
                <c:pt idx="392">
                  <c:v>2.773</c:v>
                </c:pt>
                <c:pt idx="393">
                  <c:v>2.834</c:v>
                </c:pt>
                <c:pt idx="394">
                  <c:v>2.913</c:v>
                </c:pt>
                <c:pt idx="395">
                  <c:v>2.833</c:v>
                </c:pt>
                <c:pt idx="396">
                  <c:v>2.913</c:v>
                </c:pt>
                <c:pt idx="397">
                  <c:v>2.96</c:v>
                </c:pt>
                <c:pt idx="398">
                  <c:v>2.884</c:v>
                </c:pt>
                <c:pt idx="399">
                  <c:v>2.823</c:v>
                </c:pt>
                <c:pt idx="400">
                  <c:v>2.96</c:v>
                </c:pt>
                <c:pt idx="401">
                  <c:v>2.854</c:v>
                </c:pt>
                <c:pt idx="402">
                  <c:v>2.861</c:v>
                </c:pt>
                <c:pt idx="403">
                  <c:v>2.952</c:v>
                </c:pt>
                <c:pt idx="404">
                  <c:v>2.903</c:v>
                </c:pt>
                <c:pt idx="405">
                  <c:v>3.05</c:v>
                </c:pt>
                <c:pt idx="406">
                  <c:v>3.019</c:v>
                </c:pt>
                <c:pt idx="407">
                  <c:v>3.011</c:v>
                </c:pt>
                <c:pt idx="408">
                  <c:v>3.051</c:v>
                </c:pt>
                <c:pt idx="409">
                  <c:v>2.902</c:v>
                </c:pt>
                <c:pt idx="410">
                  <c:v>2.912</c:v>
                </c:pt>
                <c:pt idx="411">
                  <c:v>2.952</c:v>
                </c:pt>
                <c:pt idx="412">
                  <c:v>2.923</c:v>
                </c:pt>
                <c:pt idx="413">
                  <c:v>2.902</c:v>
                </c:pt>
                <c:pt idx="414">
                  <c:v>2.923</c:v>
                </c:pt>
                <c:pt idx="415">
                  <c:v>2.98</c:v>
                </c:pt>
                <c:pt idx="416">
                  <c:v>2.96</c:v>
                </c:pt>
                <c:pt idx="417">
                  <c:v>2.914</c:v>
                </c:pt>
                <c:pt idx="418">
                  <c:v>2.942</c:v>
                </c:pt>
                <c:pt idx="419">
                  <c:v>2.861</c:v>
                </c:pt>
                <c:pt idx="420">
                  <c:v>2.96</c:v>
                </c:pt>
                <c:pt idx="421">
                  <c:v>2.823</c:v>
                </c:pt>
                <c:pt idx="422">
                  <c:v>2.961</c:v>
                </c:pt>
                <c:pt idx="423">
                  <c:v>3</c:v>
                </c:pt>
                <c:pt idx="424">
                  <c:v>3.04</c:v>
                </c:pt>
                <c:pt idx="425">
                  <c:v>3.009</c:v>
                </c:pt>
                <c:pt idx="426">
                  <c:v>2.941</c:v>
                </c:pt>
                <c:pt idx="427">
                  <c:v>2.863</c:v>
                </c:pt>
                <c:pt idx="428">
                  <c:v>2.941</c:v>
                </c:pt>
                <c:pt idx="429">
                  <c:v>3.041</c:v>
                </c:pt>
                <c:pt idx="430">
                  <c:v>3.041</c:v>
                </c:pt>
                <c:pt idx="431">
                  <c:v>2.923</c:v>
                </c:pt>
                <c:pt idx="432">
                  <c:v>3.019</c:v>
                </c:pt>
                <c:pt idx="433">
                  <c:v>3.041</c:v>
                </c:pt>
                <c:pt idx="434">
                  <c:v>2.96</c:v>
                </c:pt>
                <c:pt idx="435">
                  <c:v>2.922</c:v>
                </c:pt>
                <c:pt idx="436">
                  <c:v>2.911</c:v>
                </c:pt>
                <c:pt idx="437">
                  <c:v>2.952</c:v>
                </c:pt>
                <c:pt idx="438">
                  <c:v>3.069</c:v>
                </c:pt>
                <c:pt idx="439">
                  <c:v>3.069</c:v>
                </c:pt>
                <c:pt idx="440">
                  <c:v>2.922</c:v>
                </c:pt>
                <c:pt idx="441">
                  <c:v>3.011</c:v>
                </c:pt>
                <c:pt idx="442">
                  <c:v>2.951</c:v>
                </c:pt>
                <c:pt idx="443">
                  <c:v>2.933</c:v>
                </c:pt>
                <c:pt idx="444">
                  <c:v>2.941</c:v>
                </c:pt>
                <c:pt idx="445">
                  <c:v>2.961</c:v>
                </c:pt>
                <c:pt idx="446">
                  <c:v>2.962</c:v>
                </c:pt>
                <c:pt idx="447">
                  <c:v>2.932</c:v>
                </c:pt>
                <c:pt idx="448">
                  <c:v>3.051</c:v>
                </c:pt>
                <c:pt idx="449">
                  <c:v>3.009</c:v>
                </c:pt>
                <c:pt idx="450">
                  <c:v>2.932</c:v>
                </c:pt>
                <c:pt idx="451">
                  <c:v>3.011</c:v>
                </c:pt>
                <c:pt idx="452">
                  <c:v>2.98</c:v>
                </c:pt>
                <c:pt idx="453">
                  <c:v>3.011</c:v>
                </c:pt>
                <c:pt idx="454">
                  <c:v>3.019</c:v>
                </c:pt>
                <c:pt idx="455">
                  <c:v>3.04</c:v>
                </c:pt>
                <c:pt idx="456">
                  <c:v>3.05</c:v>
                </c:pt>
                <c:pt idx="457">
                  <c:v>3.18</c:v>
                </c:pt>
                <c:pt idx="458">
                  <c:v>3.051</c:v>
                </c:pt>
                <c:pt idx="459">
                  <c:v>3.091</c:v>
                </c:pt>
                <c:pt idx="460">
                  <c:v>2.933</c:v>
                </c:pt>
                <c:pt idx="461">
                  <c:v>2.924</c:v>
                </c:pt>
                <c:pt idx="462">
                  <c:v>2.991</c:v>
                </c:pt>
                <c:pt idx="463">
                  <c:v>3</c:v>
                </c:pt>
                <c:pt idx="464">
                  <c:v>3.01</c:v>
                </c:pt>
                <c:pt idx="465">
                  <c:v>3.08</c:v>
                </c:pt>
                <c:pt idx="466">
                  <c:v>2.933</c:v>
                </c:pt>
                <c:pt idx="467">
                  <c:v>2.961</c:v>
                </c:pt>
                <c:pt idx="468">
                  <c:v>2.952</c:v>
                </c:pt>
                <c:pt idx="469">
                  <c:v>2.923</c:v>
                </c:pt>
                <c:pt idx="470">
                  <c:v>2.999</c:v>
                </c:pt>
                <c:pt idx="471">
                  <c:v>2.99</c:v>
                </c:pt>
                <c:pt idx="472">
                  <c:v>3.019</c:v>
                </c:pt>
                <c:pt idx="473">
                  <c:v>3.09</c:v>
                </c:pt>
                <c:pt idx="474">
                  <c:v>3</c:v>
                </c:pt>
                <c:pt idx="475">
                  <c:v>2.989</c:v>
                </c:pt>
                <c:pt idx="476">
                  <c:v>3.011</c:v>
                </c:pt>
                <c:pt idx="477">
                  <c:v>2.874</c:v>
                </c:pt>
                <c:pt idx="478">
                  <c:v>2.999</c:v>
                </c:pt>
                <c:pt idx="479">
                  <c:v>3.041</c:v>
                </c:pt>
                <c:pt idx="480">
                  <c:v>2.999</c:v>
                </c:pt>
                <c:pt idx="481">
                  <c:v>3.06</c:v>
                </c:pt>
                <c:pt idx="482">
                  <c:v>3.04</c:v>
                </c:pt>
                <c:pt idx="483">
                  <c:v>2.98</c:v>
                </c:pt>
                <c:pt idx="484">
                  <c:v>2.943</c:v>
                </c:pt>
                <c:pt idx="485">
                  <c:v>2.971</c:v>
                </c:pt>
                <c:pt idx="486">
                  <c:v>2.971</c:v>
                </c:pt>
                <c:pt idx="487">
                  <c:v>3.07</c:v>
                </c:pt>
                <c:pt idx="488">
                  <c:v>2.883</c:v>
                </c:pt>
                <c:pt idx="489">
                  <c:v>3.051</c:v>
                </c:pt>
                <c:pt idx="490">
                  <c:v>3.07</c:v>
                </c:pt>
                <c:pt idx="491">
                  <c:v>2.913</c:v>
                </c:pt>
                <c:pt idx="492">
                  <c:v>2.833</c:v>
                </c:pt>
                <c:pt idx="493">
                  <c:v>2.814</c:v>
                </c:pt>
                <c:pt idx="494">
                  <c:v>2.814</c:v>
                </c:pt>
                <c:pt idx="495">
                  <c:v>2.826</c:v>
                </c:pt>
                <c:pt idx="496">
                  <c:v>2.697</c:v>
                </c:pt>
                <c:pt idx="497">
                  <c:v>2.737</c:v>
                </c:pt>
                <c:pt idx="498">
                  <c:v>2.804</c:v>
                </c:pt>
                <c:pt idx="499">
                  <c:v>2.734</c:v>
                </c:pt>
                <c:pt idx="500">
                  <c:v>2.742</c:v>
                </c:pt>
                <c:pt idx="501">
                  <c:v>2.757</c:v>
                </c:pt>
                <c:pt idx="502">
                  <c:v>2.648</c:v>
                </c:pt>
                <c:pt idx="503">
                  <c:v>2.776</c:v>
                </c:pt>
                <c:pt idx="504">
                  <c:v>2.734</c:v>
                </c:pt>
                <c:pt idx="505">
                  <c:v>2.734</c:v>
                </c:pt>
                <c:pt idx="506">
                  <c:v>2.694</c:v>
                </c:pt>
                <c:pt idx="507">
                  <c:v>2.672</c:v>
                </c:pt>
                <c:pt idx="508">
                  <c:v>2.701</c:v>
                </c:pt>
                <c:pt idx="509">
                  <c:v>2.594</c:v>
                </c:pt>
                <c:pt idx="510">
                  <c:v>2.664</c:v>
                </c:pt>
                <c:pt idx="511">
                  <c:v>2.734</c:v>
                </c:pt>
                <c:pt idx="512">
                  <c:v>2.773</c:v>
                </c:pt>
                <c:pt idx="513">
                  <c:v>2.575</c:v>
                </c:pt>
                <c:pt idx="514">
                  <c:v>2.606</c:v>
                </c:pt>
                <c:pt idx="515">
                  <c:v>2.515</c:v>
                </c:pt>
                <c:pt idx="516">
                  <c:v>2.654</c:v>
                </c:pt>
                <c:pt idx="517">
                  <c:v>2.732</c:v>
                </c:pt>
                <c:pt idx="518">
                  <c:v>2.666</c:v>
                </c:pt>
                <c:pt idx="519">
                  <c:v>2.718</c:v>
                </c:pt>
                <c:pt idx="520">
                  <c:v>2.727</c:v>
                </c:pt>
                <c:pt idx="521">
                  <c:v>2.69</c:v>
                </c:pt>
                <c:pt idx="522">
                  <c:v>2.621</c:v>
                </c:pt>
                <c:pt idx="523">
                  <c:v>2.544</c:v>
                </c:pt>
                <c:pt idx="524">
                  <c:v>2.545</c:v>
                </c:pt>
                <c:pt idx="525">
                  <c:v>2.654</c:v>
                </c:pt>
                <c:pt idx="526">
                  <c:v>2.586</c:v>
                </c:pt>
                <c:pt idx="527">
                  <c:v>2.594</c:v>
                </c:pt>
                <c:pt idx="528">
                  <c:v>2.654</c:v>
                </c:pt>
                <c:pt idx="529">
                  <c:v>2.682</c:v>
                </c:pt>
                <c:pt idx="530">
                  <c:v>2.654</c:v>
                </c:pt>
                <c:pt idx="531">
                  <c:v>2.514</c:v>
                </c:pt>
                <c:pt idx="532">
                  <c:v>2.654</c:v>
                </c:pt>
                <c:pt idx="533">
                  <c:v>2.605</c:v>
                </c:pt>
                <c:pt idx="534">
                  <c:v>2.585</c:v>
                </c:pt>
                <c:pt idx="535">
                  <c:v>2.545</c:v>
                </c:pt>
                <c:pt idx="536">
                  <c:v>2.654</c:v>
                </c:pt>
                <c:pt idx="537">
                  <c:v>2.693</c:v>
                </c:pt>
                <c:pt idx="538">
                  <c:v>2.566</c:v>
                </c:pt>
                <c:pt idx="539">
                  <c:v>2.712</c:v>
                </c:pt>
                <c:pt idx="540">
                  <c:v>2.873</c:v>
                </c:pt>
                <c:pt idx="541">
                  <c:v>2.872</c:v>
                </c:pt>
                <c:pt idx="542">
                  <c:v>2.874</c:v>
                </c:pt>
                <c:pt idx="543">
                  <c:v>2.952</c:v>
                </c:pt>
                <c:pt idx="544">
                  <c:v>2.894</c:v>
                </c:pt>
                <c:pt idx="545">
                  <c:v>2.814</c:v>
                </c:pt>
                <c:pt idx="546">
                  <c:v>2.813</c:v>
                </c:pt>
                <c:pt idx="547">
                  <c:v>2.844</c:v>
                </c:pt>
                <c:pt idx="548">
                  <c:v>2.942</c:v>
                </c:pt>
                <c:pt idx="549">
                  <c:v>2.942</c:v>
                </c:pt>
                <c:pt idx="550">
                  <c:v>2.923</c:v>
                </c:pt>
                <c:pt idx="551">
                  <c:v>2.912</c:v>
                </c:pt>
                <c:pt idx="552">
                  <c:v>2.912</c:v>
                </c:pt>
                <c:pt idx="553">
                  <c:v>2.981</c:v>
                </c:pt>
                <c:pt idx="554">
                  <c:v>2.942</c:v>
                </c:pt>
                <c:pt idx="555">
                  <c:v>2.914</c:v>
                </c:pt>
                <c:pt idx="556">
                  <c:v>2.873</c:v>
                </c:pt>
                <c:pt idx="557">
                  <c:v>2.884</c:v>
                </c:pt>
                <c:pt idx="558">
                  <c:v>2.894</c:v>
                </c:pt>
                <c:pt idx="559">
                  <c:v>2.794</c:v>
                </c:pt>
                <c:pt idx="560">
                  <c:v>2.724</c:v>
                </c:pt>
                <c:pt idx="561">
                  <c:v>2.763</c:v>
                </c:pt>
                <c:pt idx="562">
                  <c:v>2.904</c:v>
                </c:pt>
                <c:pt idx="563">
                  <c:v>2.784</c:v>
                </c:pt>
                <c:pt idx="564">
                  <c:v>2.872</c:v>
                </c:pt>
                <c:pt idx="565">
                  <c:v>2.804</c:v>
                </c:pt>
                <c:pt idx="566">
                  <c:v>2.752</c:v>
                </c:pt>
                <c:pt idx="567">
                  <c:v>2.843</c:v>
                </c:pt>
                <c:pt idx="568">
                  <c:v>2.805</c:v>
                </c:pt>
                <c:pt idx="569">
                  <c:v>2.744</c:v>
                </c:pt>
                <c:pt idx="570">
                  <c:v>2.833</c:v>
                </c:pt>
                <c:pt idx="571">
                  <c:v>2.764</c:v>
                </c:pt>
                <c:pt idx="572">
                  <c:v>2.773</c:v>
                </c:pt>
                <c:pt idx="573">
                  <c:v>2.724</c:v>
                </c:pt>
                <c:pt idx="574">
                  <c:v>2.734</c:v>
                </c:pt>
                <c:pt idx="575">
                  <c:v>2.805</c:v>
                </c:pt>
                <c:pt idx="576">
                  <c:v>2.733</c:v>
                </c:pt>
                <c:pt idx="577">
                  <c:v>2.804</c:v>
                </c:pt>
                <c:pt idx="578">
                  <c:v>2.703</c:v>
                </c:pt>
                <c:pt idx="579">
                  <c:v>2.704</c:v>
                </c:pt>
                <c:pt idx="580">
                  <c:v>2.664</c:v>
                </c:pt>
                <c:pt idx="581">
                  <c:v>2.703</c:v>
                </c:pt>
                <c:pt idx="582">
                  <c:v>2.663</c:v>
                </c:pt>
                <c:pt idx="583">
                  <c:v>2.764</c:v>
                </c:pt>
                <c:pt idx="584">
                  <c:v>2.664</c:v>
                </c:pt>
                <c:pt idx="585">
                  <c:v>2.743</c:v>
                </c:pt>
                <c:pt idx="586">
                  <c:v>2.576</c:v>
                </c:pt>
                <c:pt idx="587">
                  <c:v>2.576</c:v>
                </c:pt>
                <c:pt idx="588">
                  <c:v>2.694</c:v>
                </c:pt>
                <c:pt idx="589">
                  <c:v>2.694</c:v>
                </c:pt>
                <c:pt idx="590">
                  <c:v>2.753</c:v>
                </c:pt>
                <c:pt idx="591">
                  <c:v>2.672</c:v>
                </c:pt>
                <c:pt idx="592">
                  <c:v>2.712</c:v>
                </c:pt>
                <c:pt idx="593">
                  <c:v>2.703</c:v>
                </c:pt>
                <c:pt idx="594">
                  <c:v>2.634</c:v>
                </c:pt>
                <c:pt idx="595">
                  <c:v>2.694</c:v>
                </c:pt>
                <c:pt idx="596">
                  <c:v>2.596</c:v>
                </c:pt>
                <c:pt idx="597">
                  <c:v>2.644</c:v>
                </c:pt>
                <c:pt idx="598">
                  <c:v>2.695</c:v>
                </c:pt>
                <c:pt idx="599">
                  <c:v>2.674</c:v>
                </c:pt>
                <c:pt idx="600">
                  <c:v>2.536</c:v>
                </c:pt>
                <c:pt idx="601">
                  <c:v>2.516</c:v>
                </c:pt>
                <c:pt idx="602">
                  <c:v>2.645</c:v>
                </c:pt>
                <c:pt idx="603">
                  <c:v>2.595</c:v>
                </c:pt>
                <c:pt idx="604">
                  <c:v>2.644</c:v>
                </c:pt>
                <c:pt idx="605">
                  <c:v>2.635</c:v>
                </c:pt>
                <c:pt idx="606">
                  <c:v>2.615</c:v>
                </c:pt>
                <c:pt idx="607">
                  <c:v>2.545</c:v>
                </c:pt>
                <c:pt idx="608">
                  <c:v>2.626</c:v>
                </c:pt>
                <c:pt idx="609">
                  <c:v>2.576</c:v>
                </c:pt>
                <c:pt idx="610">
                  <c:v>2.644</c:v>
                </c:pt>
                <c:pt idx="611">
                  <c:v>2.634</c:v>
                </c:pt>
                <c:pt idx="612">
                  <c:v>2.644</c:v>
                </c:pt>
                <c:pt idx="613">
                  <c:v>2.577</c:v>
                </c:pt>
                <c:pt idx="614">
                  <c:v>2.555</c:v>
                </c:pt>
                <c:pt idx="615">
                  <c:v>2.635</c:v>
                </c:pt>
                <c:pt idx="616">
                  <c:v>2.595</c:v>
                </c:pt>
                <c:pt idx="617">
                  <c:v>2.606</c:v>
                </c:pt>
                <c:pt idx="618">
                  <c:v>2.576</c:v>
                </c:pt>
                <c:pt idx="619">
                  <c:v>2.512</c:v>
                </c:pt>
                <c:pt idx="620">
                  <c:v>2.451</c:v>
                </c:pt>
                <c:pt idx="621">
                  <c:v>2.565</c:v>
                </c:pt>
                <c:pt idx="622">
                  <c:v>2.517</c:v>
                </c:pt>
                <c:pt idx="623">
                  <c:v>2.606</c:v>
                </c:pt>
                <c:pt idx="624">
                  <c:v>2.526</c:v>
                </c:pt>
                <c:pt idx="625">
                  <c:v>2.526</c:v>
                </c:pt>
                <c:pt idx="626">
                  <c:v>2.496</c:v>
                </c:pt>
                <c:pt idx="627">
                  <c:v>2.556</c:v>
                </c:pt>
                <c:pt idx="628">
                  <c:v>2.516</c:v>
                </c:pt>
                <c:pt idx="629">
                  <c:v>2.486</c:v>
                </c:pt>
                <c:pt idx="630">
                  <c:v>2.465</c:v>
                </c:pt>
                <c:pt idx="631">
                  <c:v>2.556</c:v>
                </c:pt>
                <c:pt idx="632">
                  <c:v>2.516</c:v>
                </c:pt>
                <c:pt idx="633">
                  <c:v>2.407</c:v>
                </c:pt>
                <c:pt idx="634">
                  <c:v>2.465</c:v>
                </c:pt>
                <c:pt idx="635">
                  <c:v>2.486</c:v>
                </c:pt>
                <c:pt idx="636">
                  <c:v>2.486</c:v>
                </c:pt>
                <c:pt idx="637">
                  <c:v>2.596</c:v>
                </c:pt>
                <c:pt idx="638">
                  <c:v>2.497</c:v>
                </c:pt>
                <c:pt idx="639">
                  <c:v>2.474</c:v>
                </c:pt>
                <c:pt idx="640">
                  <c:v>2.506</c:v>
                </c:pt>
                <c:pt idx="641">
                  <c:v>2.465</c:v>
                </c:pt>
                <c:pt idx="642">
                  <c:v>2.487</c:v>
                </c:pt>
                <c:pt idx="643">
                  <c:v>2.505</c:v>
                </c:pt>
                <c:pt idx="644">
                  <c:v>2.515</c:v>
                </c:pt>
                <c:pt idx="645">
                  <c:v>2.456</c:v>
                </c:pt>
                <c:pt idx="646">
                  <c:v>2.506</c:v>
                </c:pt>
                <c:pt idx="647">
                  <c:v>2.486</c:v>
                </c:pt>
                <c:pt idx="648">
                  <c:v>2.483</c:v>
                </c:pt>
                <c:pt idx="649">
                  <c:v>2.406</c:v>
                </c:pt>
                <c:pt idx="650">
                  <c:v>2.536</c:v>
                </c:pt>
                <c:pt idx="651">
                  <c:v>2.464</c:v>
                </c:pt>
                <c:pt idx="652">
                  <c:v>2.385</c:v>
                </c:pt>
                <c:pt idx="653">
                  <c:v>2.455</c:v>
                </c:pt>
                <c:pt idx="654">
                  <c:v>2.417</c:v>
                </c:pt>
                <c:pt idx="655">
                  <c:v>2.526</c:v>
                </c:pt>
                <c:pt idx="656">
                  <c:v>2.496</c:v>
                </c:pt>
                <c:pt idx="657">
                  <c:v>2.456</c:v>
                </c:pt>
                <c:pt idx="658">
                  <c:v>2.293</c:v>
                </c:pt>
                <c:pt idx="659">
                  <c:v>2.366</c:v>
                </c:pt>
                <c:pt idx="660">
                  <c:v>2.301</c:v>
                </c:pt>
                <c:pt idx="661">
                  <c:v>2.486</c:v>
                </c:pt>
                <c:pt idx="662">
                  <c:v>2.504</c:v>
                </c:pt>
                <c:pt idx="663">
                  <c:v>2.436</c:v>
                </c:pt>
                <c:pt idx="664">
                  <c:v>2.404</c:v>
                </c:pt>
                <c:pt idx="665">
                  <c:v>2.436</c:v>
                </c:pt>
                <c:pt idx="666">
                  <c:v>2.395</c:v>
                </c:pt>
                <c:pt idx="667">
                  <c:v>2.526</c:v>
                </c:pt>
                <c:pt idx="668">
                  <c:v>2.476</c:v>
                </c:pt>
                <c:pt idx="669">
                  <c:v>2.496</c:v>
                </c:pt>
                <c:pt idx="670">
                  <c:v>2.684</c:v>
                </c:pt>
                <c:pt idx="671">
                  <c:v>2.713</c:v>
                </c:pt>
                <c:pt idx="672">
                  <c:v>2.815</c:v>
                </c:pt>
                <c:pt idx="673">
                  <c:v>3.052</c:v>
                </c:pt>
                <c:pt idx="674">
                  <c:v>3.152</c:v>
                </c:pt>
                <c:pt idx="675">
                  <c:v>3.133</c:v>
                </c:pt>
                <c:pt idx="676">
                  <c:v>3.132</c:v>
                </c:pt>
                <c:pt idx="677">
                  <c:v>3.012</c:v>
                </c:pt>
                <c:pt idx="678">
                  <c:v>3.161</c:v>
                </c:pt>
                <c:pt idx="679">
                  <c:v>3.132</c:v>
                </c:pt>
                <c:pt idx="680">
                  <c:v>3.361</c:v>
                </c:pt>
                <c:pt idx="681">
                  <c:v>3.479</c:v>
                </c:pt>
                <c:pt idx="682">
                  <c:v>3.409</c:v>
                </c:pt>
                <c:pt idx="683">
                  <c:v>3.451</c:v>
                </c:pt>
                <c:pt idx="684">
                  <c:v>3.191</c:v>
                </c:pt>
                <c:pt idx="685">
                  <c:v>3.248</c:v>
                </c:pt>
                <c:pt idx="686">
                  <c:v>3.569</c:v>
                </c:pt>
                <c:pt idx="687">
                  <c:v>4.276</c:v>
                </c:pt>
                <c:pt idx="688">
                  <c:v>4.485</c:v>
                </c:pt>
                <c:pt idx="689">
                  <c:v>4.385</c:v>
                </c:pt>
                <c:pt idx="690">
                  <c:v>3.977</c:v>
                </c:pt>
                <c:pt idx="691">
                  <c:v>3.398</c:v>
                </c:pt>
                <c:pt idx="692">
                  <c:v>2.854</c:v>
                </c:pt>
                <c:pt idx="693">
                  <c:v>2.505</c:v>
                </c:pt>
                <c:pt idx="694">
                  <c:v>2.244</c:v>
                </c:pt>
                <c:pt idx="695">
                  <c:v>2.164</c:v>
                </c:pt>
                <c:pt idx="696">
                  <c:v>2.221</c:v>
                </c:pt>
                <c:pt idx="697">
                  <c:v>2.032</c:v>
                </c:pt>
                <c:pt idx="698">
                  <c:v>2.122</c:v>
                </c:pt>
                <c:pt idx="699">
                  <c:v>2.072</c:v>
                </c:pt>
                <c:pt idx="700">
                  <c:v>2.052</c:v>
                </c:pt>
                <c:pt idx="701">
                  <c:v>2.103</c:v>
                </c:pt>
                <c:pt idx="702">
                  <c:v>2.212</c:v>
                </c:pt>
                <c:pt idx="703">
                  <c:v>2.141</c:v>
                </c:pt>
                <c:pt idx="704">
                  <c:v>2.043</c:v>
                </c:pt>
                <c:pt idx="705">
                  <c:v>2.112</c:v>
                </c:pt>
                <c:pt idx="706">
                  <c:v>2.111</c:v>
                </c:pt>
                <c:pt idx="707">
                  <c:v>2.003</c:v>
                </c:pt>
                <c:pt idx="708">
                  <c:v>2.051</c:v>
                </c:pt>
                <c:pt idx="709">
                  <c:v>2.101</c:v>
                </c:pt>
                <c:pt idx="710">
                  <c:v>2.141</c:v>
                </c:pt>
                <c:pt idx="711">
                  <c:v>2.033</c:v>
                </c:pt>
                <c:pt idx="712">
                  <c:v>0.001</c:v>
                </c:pt>
                <c:pt idx="713">
                  <c:v>0.002</c:v>
                </c:pt>
                <c:pt idx="714">
                  <c:v>0.001</c:v>
                </c:pt>
                <c:pt idx="715">
                  <c:v>0.001</c:v>
                </c:pt>
                <c:pt idx="716">
                  <c:v>0.003</c:v>
                </c:pt>
                <c:pt idx="717">
                  <c:v>0.001</c:v>
                </c:pt>
                <c:pt idx="718">
                  <c:v>0.001</c:v>
                </c:pt>
                <c:pt idx="719">
                  <c:v>0.003</c:v>
                </c:pt>
                <c:pt idx="720">
                  <c:v>0.002</c:v>
                </c:pt>
                <c:pt idx="721">
                  <c:v>0.002</c:v>
                </c:pt>
                <c:pt idx="722">
                  <c:v>0.001</c:v>
                </c:pt>
                <c:pt idx="723">
                  <c:v>0.001</c:v>
                </c:pt>
                <c:pt idx="724">
                  <c:v>2.031</c:v>
                </c:pt>
                <c:pt idx="725">
                  <c:v>2.163</c:v>
                </c:pt>
                <c:pt idx="726">
                  <c:v>2.163</c:v>
                </c:pt>
                <c:pt idx="727">
                  <c:v>2.163</c:v>
                </c:pt>
                <c:pt idx="728">
                  <c:v>2.201</c:v>
                </c:pt>
                <c:pt idx="729">
                  <c:v>2.164</c:v>
                </c:pt>
                <c:pt idx="730">
                  <c:v>2.253</c:v>
                </c:pt>
                <c:pt idx="731">
                  <c:v>2.132</c:v>
                </c:pt>
                <c:pt idx="732">
                  <c:v>2.173</c:v>
                </c:pt>
                <c:pt idx="733">
                  <c:v>2.262</c:v>
                </c:pt>
                <c:pt idx="734">
                  <c:v>2.071</c:v>
                </c:pt>
                <c:pt idx="735">
                  <c:v>2.141</c:v>
                </c:pt>
                <c:pt idx="736">
                  <c:v>2.211</c:v>
                </c:pt>
                <c:pt idx="737">
                  <c:v>-0.229</c:v>
                </c:pt>
                <c:pt idx="738">
                  <c:v>2.002</c:v>
                </c:pt>
                <c:pt idx="739">
                  <c:v>2.083</c:v>
                </c:pt>
                <c:pt idx="740">
                  <c:v>1.164</c:v>
                </c:pt>
                <c:pt idx="741">
                  <c:v>0.001</c:v>
                </c:pt>
                <c:pt idx="742">
                  <c:v>0.001</c:v>
                </c:pt>
                <c:pt idx="743">
                  <c:v>8.624</c:v>
                </c:pt>
                <c:pt idx="744">
                  <c:v>0.002</c:v>
                </c:pt>
                <c:pt idx="745">
                  <c:v>1.037</c:v>
                </c:pt>
                <c:pt idx="746">
                  <c:v>1.036</c:v>
                </c:pt>
              </c:numCache>
            </c:numRef>
          </c:yVal>
          <c:smooth val="0"/>
        </c:ser>
        <c:axId val="9645168"/>
        <c:axId val="19697649"/>
      </c:scatterChart>
      <c:valAx>
        <c:axId val="9645168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97649"/>
        <c:crosses val="autoZero"/>
        <c:crossBetween val="midCat"/>
        <c:dispUnits/>
      </c:valAx>
      <c:valAx>
        <c:axId val="1969764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45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Data!$AC$9:$AC$755</c:f>
              <c:numCache>
                <c:ptCount val="747"/>
                <c:pt idx="0">
                  <c:v>0.001</c:v>
                </c:pt>
                <c:pt idx="1">
                  <c:v>0.001</c:v>
                </c:pt>
                <c:pt idx="2">
                  <c:v>0.061</c:v>
                </c:pt>
                <c:pt idx="3">
                  <c:v>0.172</c:v>
                </c:pt>
                <c:pt idx="4">
                  <c:v>0.271</c:v>
                </c:pt>
                <c:pt idx="5">
                  <c:v>0.391</c:v>
                </c:pt>
                <c:pt idx="6">
                  <c:v>0.431</c:v>
                </c:pt>
                <c:pt idx="7">
                  <c:v>0.421</c:v>
                </c:pt>
                <c:pt idx="8">
                  <c:v>0.412</c:v>
                </c:pt>
                <c:pt idx="9">
                  <c:v>0.432</c:v>
                </c:pt>
                <c:pt idx="10">
                  <c:v>0.432</c:v>
                </c:pt>
                <c:pt idx="11">
                  <c:v>0.441</c:v>
                </c:pt>
                <c:pt idx="12">
                  <c:v>0.433</c:v>
                </c:pt>
                <c:pt idx="13">
                  <c:v>0.441</c:v>
                </c:pt>
                <c:pt idx="14">
                  <c:v>0.421</c:v>
                </c:pt>
                <c:pt idx="15">
                  <c:v>0.451</c:v>
                </c:pt>
                <c:pt idx="16">
                  <c:v>0.411</c:v>
                </c:pt>
                <c:pt idx="17">
                  <c:v>0.421</c:v>
                </c:pt>
                <c:pt idx="18">
                  <c:v>0.421</c:v>
                </c:pt>
                <c:pt idx="19">
                  <c:v>0.421</c:v>
                </c:pt>
                <c:pt idx="20">
                  <c:v>0.441</c:v>
                </c:pt>
                <c:pt idx="21">
                  <c:v>0.451</c:v>
                </c:pt>
                <c:pt idx="22">
                  <c:v>0.421</c:v>
                </c:pt>
                <c:pt idx="23">
                  <c:v>0.451</c:v>
                </c:pt>
                <c:pt idx="24">
                  <c:v>0.431</c:v>
                </c:pt>
                <c:pt idx="25">
                  <c:v>0.421</c:v>
                </c:pt>
                <c:pt idx="26">
                  <c:v>0.432</c:v>
                </c:pt>
                <c:pt idx="27">
                  <c:v>0.411</c:v>
                </c:pt>
                <c:pt idx="28">
                  <c:v>0.431</c:v>
                </c:pt>
                <c:pt idx="29">
                  <c:v>0.452</c:v>
                </c:pt>
                <c:pt idx="30">
                  <c:v>0.421</c:v>
                </c:pt>
                <c:pt idx="31">
                  <c:v>0.421</c:v>
                </c:pt>
                <c:pt idx="32">
                  <c:v>0.402</c:v>
                </c:pt>
                <c:pt idx="33">
                  <c:v>0.421</c:v>
                </c:pt>
                <c:pt idx="34">
                  <c:v>0.421</c:v>
                </c:pt>
                <c:pt idx="35">
                  <c:v>0.381</c:v>
                </c:pt>
                <c:pt idx="36">
                  <c:v>0.311</c:v>
                </c:pt>
                <c:pt idx="37">
                  <c:v>0.221</c:v>
                </c:pt>
                <c:pt idx="38">
                  <c:v>0.262</c:v>
                </c:pt>
                <c:pt idx="39">
                  <c:v>0.221</c:v>
                </c:pt>
                <c:pt idx="40">
                  <c:v>0.241</c:v>
                </c:pt>
                <c:pt idx="41">
                  <c:v>0.25</c:v>
                </c:pt>
                <c:pt idx="42">
                  <c:v>0.241</c:v>
                </c:pt>
                <c:pt idx="43">
                  <c:v>0.291</c:v>
                </c:pt>
                <c:pt idx="44">
                  <c:v>0.261</c:v>
                </c:pt>
                <c:pt idx="45">
                  <c:v>0.291</c:v>
                </c:pt>
                <c:pt idx="46">
                  <c:v>0.301</c:v>
                </c:pt>
                <c:pt idx="47">
                  <c:v>0.321</c:v>
                </c:pt>
                <c:pt idx="48">
                  <c:v>0.302</c:v>
                </c:pt>
                <c:pt idx="49">
                  <c:v>0.312</c:v>
                </c:pt>
                <c:pt idx="50">
                  <c:v>0.311</c:v>
                </c:pt>
                <c:pt idx="51">
                  <c:v>0.291</c:v>
                </c:pt>
                <c:pt idx="52">
                  <c:v>0.301</c:v>
                </c:pt>
                <c:pt idx="53">
                  <c:v>0.311</c:v>
                </c:pt>
                <c:pt idx="54">
                  <c:v>0.251</c:v>
                </c:pt>
                <c:pt idx="55">
                  <c:v>0.261</c:v>
                </c:pt>
                <c:pt idx="56">
                  <c:v>0.271</c:v>
                </c:pt>
                <c:pt idx="57">
                  <c:v>0.272</c:v>
                </c:pt>
                <c:pt idx="58">
                  <c:v>0.212</c:v>
                </c:pt>
                <c:pt idx="59">
                  <c:v>0.251</c:v>
                </c:pt>
                <c:pt idx="60">
                  <c:v>0.231</c:v>
                </c:pt>
                <c:pt idx="61">
                  <c:v>0.243</c:v>
                </c:pt>
                <c:pt idx="62">
                  <c:v>0.241</c:v>
                </c:pt>
                <c:pt idx="63">
                  <c:v>0.211</c:v>
                </c:pt>
                <c:pt idx="64">
                  <c:v>0.191</c:v>
                </c:pt>
                <c:pt idx="65">
                  <c:v>0.221</c:v>
                </c:pt>
                <c:pt idx="66">
                  <c:v>0.212</c:v>
                </c:pt>
                <c:pt idx="67">
                  <c:v>0.203</c:v>
                </c:pt>
                <c:pt idx="68">
                  <c:v>0.211</c:v>
                </c:pt>
                <c:pt idx="69">
                  <c:v>0.191</c:v>
                </c:pt>
                <c:pt idx="70">
                  <c:v>0.191</c:v>
                </c:pt>
                <c:pt idx="71">
                  <c:v>0.191</c:v>
                </c:pt>
                <c:pt idx="72">
                  <c:v>0.192</c:v>
                </c:pt>
                <c:pt idx="73">
                  <c:v>0.162</c:v>
                </c:pt>
                <c:pt idx="74">
                  <c:v>0.181</c:v>
                </c:pt>
                <c:pt idx="75">
                  <c:v>0.151</c:v>
                </c:pt>
                <c:pt idx="76">
                  <c:v>0.161</c:v>
                </c:pt>
                <c:pt idx="77">
                  <c:v>0.153</c:v>
                </c:pt>
                <c:pt idx="78">
                  <c:v>0.151</c:v>
                </c:pt>
                <c:pt idx="79">
                  <c:v>0.151</c:v>
                </c:pt>
                <c:pt idx="80">
                  <c:v>0.162</c:v>
                </c:pt>
                <c:pt idx="81">
                  <c:v>0.141</c:v>
                </c:pt>
                <c:pt idx="82">
                  <c:v>0.152</c:v>
                </c:pt>
                <c:pt idx="83">
                  <c:v>0.141</c:v>
                </c:pt>
                <c:pt idx="84">
                  <c:v>0.152</c:v>
                </c:pt>
                <c:pt idx="85">
                  <c:v>0.142</c:v>
                </c:pt>
                <c:pt idx="86">
                  <c:v>0.141</c:v>
                </c:pt>
                <c:pt idx="87">
                  <c:v>0.152</c:v>
                </c:pt>
                <c:pt idx="88">
                  <c:v>0.151</c:v>
                </c:pt>
                <c:pt idx="89">
                  <c:v>0.141</c:v>
                </c:pt>
                <c:pt idx="90">
                  <c:v>0.141</c:v>
                </c:pt>
                <c:pt idx="91">
                  <c:v>0.141</c:v>
                </c:pt>
                <c:pt idx="92">
                  <c:v>0.133</c:v>
                </c:pt>
                <c:pt idx="93">
                  <c:v>0.122</c:v>
                </c:pt>
                <c:pt idx="94">
                  <c:v>0.122</c:v>
                </c:pt>
                <c:pt idx="95">
                  <c:v>0.133</c:v>
                </c:pt>
                <c:pt idx="96">
                  <c:v>0.132</c:v>
                </c:pt>
                <c:pt idx="97">
                  <c:v>0.141</c:v>
                </c:pt>
                <c:pt idx="98">
                  <c:v>0.121</c:v>
                </c:pt>
                <c:pt idx="99">
                  <c:v>0.1</c:v>
                </c:pt>
                <c:pt idx="100">
                  <c:v>0.112</c:v>
                </c:pt>
                <c:pt idx="101">
                  <c:v>0.113</c:v>
                </c:pt>
                <c:pt idx="102">
                  <c:v>0.122</c:v>
                </c:pt>
                <c:pt idx="103">
                  <c:v>0.101</c:v>
                </c:pt>
                <c:pt idx="104">
                  <c:v>0.111</c:v>
                </c:pt>
                <c:pt idx="105">
                  <c:v>0.132</c:v>
                </c:pt>
                <c:pt idx="106">
                  <c:v>0.112</c:v>
                </c:pt>
                <c:pt idx="107">
                  <c:v>0.123</c:v>
                </c:pt>
                <c:pt idx="108">
                  <c:v>0.141</c:v>
                </c:pt>
                <c:pt idx="109">
                  <c:v>0.112</c:v>
                </c:pt>
                <c:pt idx="110">
                  <c:v>0.122</c:v>
                </c:pt>
                <c:pt idx="111">
                  <c:v>0.131</c:v>
                </c:pt>
                <c:pt idx="112">
                  <c:v>0.123</c:v>
                </c:pt>
                <c:pt idx="113">
                  <c:v>0.121</c:v>
                </c:pt>
                <c:pt idx="114">
                  <c:v>0.131</c:v>
                </c:pt>
                <c:pt idx="115">
                  <c:v>0.152</c:v>
                </c:pt>
                <c:pt idx="116">
                  <c:v>0.132</c:v>
                </c:pt>
                <c:pt idx="117">
                  <c:v>0.122</c:v>
                </c:pt>
                <c:pt idx="118">
                  <c:v>0.151</c:v>
                </c:pt>
                <c:pt idx="119">
                  <c:v>0.121</c:v>
                </c:pt>
                <c:pt idx="120">
                  <c:v>0.122</c:v>
                </c:pt>
                <c:pt idx="121">
                  <c:v>0.124</c:v>
                </c:pt>
                <c:pt idx="122">
                  <c:v>0.103</c:v>
                </c:pt>
                <c:pt idx="123">
                  <c:v>0.122</c:v>
                </c:pt>
                <c:pt idx="124">
                  <c:v>0.141</c:v>
                </c:pt>
                <c:pt idx="125">
                  <c:v>0.122</c:v>
                </c:pt>
                <c:pt idx="126">
                  <c:v>0.123</c:v>
                </c:pt>
                <c:pt idx="127">
                  <c:v>0.132</c:v>
                </c:pt>
                <c:pt idx="128">
                  <c:v>0.111</c:v>
                </c:pt>
                <c:pt idx="129">
                  <c:v>0.122</c:v>
                </c:pt>
                <c:pt idx="130">
                  <c:v>0.122</c:v>
                </c:pt>
                <c:pt idx="131">
                  <c:v>0.141</c:v>
                </c:pt>
                <c:pt idx="132">
                  <c:v>0.121</c:v>
                </c:pt>
                <c:pt idx="133">
                  <c:v>0.111</c:v>
                </c:pt>
                <c:pt idx="134">
                  <c:v>0.123</c:v>
                </c:pt>
                <c:pt idx="135">
                  <c:v>0.122</c:v>
                </c:pt>
                <c:pt idx="136">
                  <c:v>0.141</c:v>
                </c:pt>
                <c:pt idx="137">
                  <c:v>0.122</c:v>
                </c:pt>
                <c:pt idx="138">
                  <c:v>0.121</c:v>
                </c:pt>
                <c:pt idx="139">
                  <c:v>0.121</c:v>
                </c:pt>
                <c:pt idx="140">
                  <c:v>0.122</c:v>
                </c:pt>
                <c:pt idx="141">
                  <c:v>0.111</c:v>
                </c:pt>
                <c:pt idx="142">
                  <c:v>0.121</c:v>
                </c:pt>
                <c:pt idx="143">
                  <c:v>0.131</c:v>
                </c:pt>
                <c:pt idx="144">
                  <c:v>0.141</c:v>
                </c:pt>
                <c:pt idx="145">
                  <c:v>0.122</c:v>
                </c:pt>
                <c:pt idx="146">
                  <c:v>0.112</c:v>
                </c:pt>
                <c:pt idx="147">
                  <c:v>0.131</c:v>
                </c:pt>
                <c:pt idx="148">
                  <c:v>0.131</c:v>
                </c:pt>
                <c:pt idx="149">
                  <c:v>0.143</c:v>
                </c:pt>
                <c:pt idx="150">
                  <c:v>0.132</c:v>
                </c:pt>
                <c:pt idx="151">
                  <c:v>0.131</c:v>
                </c:pt>
                <c:pt idx="152">
                  <c:v>0.122</c:v>
                </c:pt>
                <c:pt idx="153">
                  <c:v>0.131</c:v>
                </c:pt>
                <c:pt idx="154">
                  <c:v>0.112</c:v>
                </c:pt>
                <c:pt idx="155">
                  <c:v>0.132</c:v>
                </c:pt>
                <c:pt idx="156">
                  <c:v>0.131</c:v>
                </c:pt>
                <c:pt idx="157">
                  <c:v>0.131</c:v>
                </c:pt>
                <c:pt idx="158">
                  <c:v>0.131</c:v>
                </c:pt>
                <c:pt idx="159">
                  <c:v>0.141</c:v>
                </c:pt>
                <c:pt idx="160">
                  <c:v>0.122</c:v>
                </c:pt>
                <c:pt idx="161">
                  <c:v>0.141</c:v>
                </c:pt>
                <c:pt idx="162">
                  <c:v>0.131</c:v>
                </c:pt>
                <c:pt idx="163">
                  <c:v>0.121</c:v>
                </c:pt>
                <c:pt idx="164">
                  <c:v>0.133</c:v>
                </c:pt>
                <c:pt idx="165">
                  <c:v>0.122</c:v>
                </c:pt>
                <c:pt idx="166">
                  <c:v>0.112</c:v>
                </c:pt>
                <c:pt idx="167">
                  <c:v>0.121</c:v>
                </c:pt>
                <c:pt idx="168">
                  <c:v>0.132</c:v>
                </c:pt>
                <c:pt idx="169">
                  <c:v>0.132</c:v>
                </c:pt>
                <c:pt idx="170">
                  <c:v>0.132</c:v>
                </c:pt>
                <c:pt idx="171">
                  <c:v>0.122</c:v>
                </c:pt>
                <c:pt idx="172">
                  <c:v>0.121</c:v>
                </c:pt>
                <c:pt idx="173">
                  <c:v>0.131</c:v>
                </c:pt>
                <c:pt idx="174">
                  <c:v>0.132</c:v>
                </c:pt>
                <c:pt idx="175">
                  <c:v>0.122</c:v>
                </c:pt>
                <c:pt idx="176">
                  <c:v>0.162</c:v>
                </c:pt>
                <c:pt idx="177">
                  <c:v>0.141</c:v>
                </c:pt>
                <c:pt idx="178">
                  <c:v>0.133</c:v>
                </c:pt>
                <c:pt idx="179">
                  <c:v>0.141</c:v>
                </c:pt>
                <c:pt idx="180">
                  <c:v>0.162</c:v>
                </c:pt>
                <c:pt idx="181">
                  <c:v>0.151</c:v>
                </c:pt>
                <c:pt idx="182">
                  <c:v>0.151</c:v>
                </c:pt>
                <c:pt idx="183">
                  <c:v>0.151</c:v>
                </c:pt>
                <c:pt idx="184">
                  <c:v>0.143</c:v>
                </c:pt>
                <c:pt idx="185">
                  <c:v>0.161</c:v>
                </c:pt>
                <c:pt idx="186">
                  <c:v>0.141</c:v>
                </c:pt>
                <c:pt idx="187">
                  <c:v>0.141</c:v>
                </c:pt>
                <c:pt idx="188">
                  <c:v>0.131</c:v>
                </c:pt>
                <c:pt idx="189">
                  <c:v>0.163</c:v>
                </c:pt>
                <c:pt idx="190">
                  <c:v>0.111</c:v>
                </c:pt>
                <c:pt idx="191">
                  <c:v>0.151</c:v>
                </c:pt>
                <c:pt idx="192">
                  <c:v>0.152</c:v>
                </c:pt>
                <c:pt idx="193">
                  <c:v>0.162</c:v>
                </c:pt>
                <c:pt idx="194">
                  <c:v>0.162</c:v>
                </c:pt>
                <c:pt idx="195">
                  <c:v>0.171</c:v>
                </c:pt>
                <c:pt idx="196">
                  <c:v>0.172</c:v>
                </c:pt>
                <c:pt idx="197">
                  <c:v>0.161</c:v>
                </c:pt>
                <c:pt idx="198">
                  <c:v>0.172</c:v>
                </c:pt>
                <c:pt idx="199">
                  <c:v>0.192</c:v>
                </c:pt>
                <c:pt idx="200">
                  <c:v>0.182</c:v>
                </c:pt>
                <c:pt idx="201">
                  <c:v>0.151</c:v>
                </c:pt>
                <c:pt idx="202">
                  <c:v>0.161</c:v>
                </c:pt>
                <c:pt idx="203">
                  <c:v>0.172</c:v>
                </c:pt>
                <c:pt idx="204">
                  <c:v>0.151</c:v>
                </c:pt>
                <c:pt idx="205">
                  <c:v>0.152</c:v>
                </c:pt>
                <c:pt idx="206">
                  <c:v>0.172</c:v>
                </c:pt>
                <c:pt idx="207">
                  <c:v>0.162</c:v>
                </c:pt>
                <c:pt idx="208">
                  <c:v>0.183</c:v>
                </c:pt>
                <c:pt idx="209">
                  <c:v>0.142</c:v>
                </c:pt>
                <c:pt idx="210">
                  <c:v>0.171</c:v>
                </c:pt>
                <c:pt idx="211">
                  <c:v>0.161</c:v>
                </c:pt>
                <c:pt idx="212">
                  <c:v>0.15</c:v>
                </c:pt>
                <c:pt idx="213">
                  <c:v>0.161</c:v>
                </c:pt>
                <c:pt idx="214">
                  <c:v>0.173</c:v>
                </c:pt>
                <c:pt idx="215">
                  <c:v>0.161</c:v>
                </c:pt>
                <c:pt idx="216">
                  <c:v>0.151</c:v>
                </c:pt>
                <c:pt idx="217">
                  <c:v>0.173</c:v>
                </c:pt>
                <c:pt idx="218">
                  <c:v>0.151</c:v>
                </c:pt>
                <c:pt idx="219">
                  <c:v>0.173</c:v>
                </c:pt>
                <c:pt idx="220">
                  <c:v>0.231</c:v>
                </c:pt>
                <c:pt idx="221">
                  <c:v>0.182</c:v>
                </c:pt>
                <c:pt idx="222">
                  <c:v>0.192</c:v>
                </c:pt>
                <c:pt idx="223">
                  <c:v>0.221</c:v>
                </c:pt>
                <c:pt idx="224">
                  <c:v>0.242</c:v>
                </c:pt>
                <c:pt idx="225">
                  <c:v>0.261</c:v>
                </c:pt>
                <c:pt idx="226">
                  <c:v>0.311</c:v>
                </c:pt>
                <c:pt idx="227">
                  <c:v>0.422</c:v>
                </c:pt>
                <c:pt idx="228">
                  <c:v>0.502</c:v>
                </c:pt>
                <c:pt idx="229">
                  <c:v>0.532</c:v>
                </c:pt>
                <c:pt idx="230">
                  <c:v>0.732</c:v>
                </c:pt>
                <c:pt idx="231">
                  <c:v>0.81</c:v>
                </c:pt>
                <c:pt idx="232">
                  <c:v>0.951</c:v>
                </c:pt>
                <c:pt idx="233">
                  <c:v>1.094</c:v>
                </c:pt>
                <c:pt idx="234">
                  <c:v>1.051</c:v>
                </c:pt>
                <c:pt idx="235">
                  <c:v>0.962</c:v>
                </c:pt>
                <c:pt idx="236">
                  <c:v>0.91</c:v>
                </c:pt>
                <c:pt idx="237">
                  <c:v>1.051</c:v>
                </c:pt>
                <c:pt idx="238">
                  <c:v>0.912</c:v>
                </c:pt>
                <c:pt idx="239">
                  <c:v>0.872</c:v>
                </c:pt>
                <c:pt idx="240">
                  <c:v>0.881</c:v>
                </c:pt>
                <c:pt idx="241">
                  <c:v>0.734</c:v>
                </c:pt>
                <c:pt idx="242">
                  <c:v>0.861</c:v>
                </c:pt>
                <c:pt idx="243">
                  <c:v>0.781</c:v>
                </c:pt>
                <c:pt idx="244">
                  <c:v>0.701</c:v>
                </c:pt>
                <c:pt idx="245">
                  <c:v>0.602</c:v>
                </c:pt>
                <c:pt idx="246">
                  <c:v>0.562</c:v>
                </c:pt>
                <c:pt idx="247">
                  <c:v>0.548</c:v>
                </c:pt>
                <c:pt idx="248">
                  <c:v>0.462</c:v>
                </c:pt>
                <c:pt idx="249">
                  <c:v>0.271</c:v>
                </c:pt>
                <c:pt idx="250">
                  <c:v>0.252</c:v>
                </c:pt>
                <c:pt idx="251">
                  <c:v>0.304</c:v>
                </c:pt>
                <c:pt idx="252">
                  <c:v>0.232</c:v>
                </c:pt>
                <c:pt idx="253">
                  <c:v>0.192</c:v>
                </c:pt>
                <c:pt idx="254">
                  <c:v>0.171</c:v>
                </c:pt>
                <c:pt idx="255">
                  <c:v>0.162</c:v>
                </c:pt>
                <c:pt idx="256">
                  <c:v>0.121</c:v>
                </c:pt>
                <c:pt idx="257">
                  <c:v>0.163</c:v>
                </c:pt>
                <c:pt idx="258">
                  <c:v>0.122</c:v>
                </c:pt>
                <c:pt idx="259">
                  <c:v>0.112</c:v>
                </c:pt>
                <c:pt idx="260">
                  <c:v>0.103</c:v>
                </c:pt>
                <c:pt idx="261">
                  <c:v>0.123</c:v>
                </c:pt>
                <c:pt idx="262">
                  <c:v>0.113</c:v>
                </c:pt>
                <c:pt idx="263">
                  <c:v>0.111</c:v>
                </c:pt>
                <c:pt idx="264">
                  <c:v>0.082</c:v>
                </c:pt>
                <c:pt idx="265">
                  <c:v>0.101</c:v>
                </c:pt>
                <c:pt idx="266">
                  <c:v>0.111</c:v>
                </c:pt>
                <c:pt idx="267">
                  <c:v>0.092</c:v>
                </c:pt>
                <c:pt idx="268">
                  <c:v>0.101</c:v>
                </c:pt>
                <c:pt idx="269">
                  <c:v>0.101</c:v>
                </c:pt>
                <c:pt idx="270">
                  <c:v>0.102</c:v>
                </c:pt>
                <c:pt idx="271">
                  <c:v>0.093</c:v>
                </c:pt>
                <c:pt idx="272">
                  <c:v>0.092</c:v>
                </c:pt>
                <c:pt idx="273">
                  <c:v>0.093</c:v>
                </c:pt>
                <c:pt idx="274">
                  <c:v>0.111</c:v>
                </c:pt>
                <c:pt idx="275">
                  <c:v>0.091</c:v>
                </c:pt>
                <c:pt idx="276">
                  <c:v>0.102</c:v>
                </c:pt>
                <c:pt idx="277">
                  <c:v>0.102</c:v>
                </c:pt>
                <c:pt idx="278">
                  <c:v>0.091</c:v>
                </c:pt>
                <c:pt idx="279">
                  <c:v>0.071</c:v>
                </c:pt>
                <c:pt idx="280">
                  <c:v>0.091</c:v>
                </c:pt>
                <c:pt idx="281">
                  <c:v>0.111</c:v>
                </c:pt>
                <c:pt idx="282">
                  <c:v>0.091</c:v>
                </c:pt>
                <c:pt idx="283">
                  <c:v>0.102</c:v>
                </c:pt>
                <c:pt idx="284">
                  <c:v>0.102</c:v>
                </c:pt>
                <c:pt idx="285">
                  <c:v>0.092</c:v>
                </c:pt>
                <c:pt idx="286">
                  <c:v>0.102</c:v>
                </c:pt>
                <c:pt idx="287">
                  <c:v>0.093</c:v>
                </c:pt>
                <c:pt idx="288">
                  <c:v>0.082</c:v>
                </c:pt>
                <c:pt idx="289">
                  <c:v>0.081</c:v>
                </c:pt>
                <c:pt idx="290">
                  <c:v>0.082</c:v>
                </c:pt>
                <c:pt idx="291">
                  <c:v>0.081</c:v>
                </c:pt>
                <c:pt idx="292">
                  <c:v>0.072</c:v>
                </c:pt>
                <c:pt idx="293">
                  <c:v>0.092</c:v>
                </c:pt>
                <c:pt idx="294">
                  <c:v>0.082</c:v>
                </c:pt>
                <c:pt idx="295">
                  <c:v>0.092</c:v>
                </c:pt>
                <c:pt idx="296">
                  <c:v>0.092</c:v>
                </c:pt>
                <c:pt idx="297">
                  <c:v>0.112</c:v>
                </c:pt>
                <c:pt idx="298">
                  <c:v>0.101</c:v>
                </c:pt>
                <c:pt idx="299">
                  <c:v>0.102</c:v>
                </c:pt>
                <c:pt idx="300">
                  <c:v>0.112</c:v>
                </c:pt>
                <c:pt idx="301">
                  <c:v>0.142</c:v>
                </c:pt>
                <c:pt idx="302">
                  <c:v>0.113</c:v>
                </c:pt>
                <c:pt idx="303">
                  <c:v>0.121</c:v>
                </c:pt>
                <c:pt idx="304">
                  <c:v>0.112</c:v>
                </c:pt>
                <c:pt idx="305">
                  <c:v>0.113</c:v>
                </c:pt>
                <c:pt idx="306">
                  <c:v>0.103</c:v>
                </c:pt>
                <c:pt idx="307">
                  <c:v>0.111</c:v>
                </c:pt>
                <c:pt idx="308">
                  <c:v>0.142</c:v>
                </c:pt>
                <c:pt idx="309">
                  <c:v>0.121</c:v>
                </c:pt>
                <c:pt idx="310">
                  <c:v>0.133</c:v>
                </c:pt>
                <c:pt idx="311">
                  <c:v>0.142</c:v>
                </c:pt>
                <c:pt idx="312">
                  <c:v>0.132</c:v>
                </c:pt>
                <c:pt idx="313">
                  <c:v>0.097</c:v>
                </c:pt>
                <c:pt idx="314">
                  <c:v>0.142</c:v>
                </c:pt>
                <c:pt idx="315">
                  <c:v>0.124</c:v>
                </c:pt>
                <c:pt idx="316">
                  <c:v>0.112</c:v>
                </c:pt>
                <c:pt idx="317">
                  <c:v>0.116</c:v>
                </c:pt>
                <c:pt idx="318">
                  <c:v>0.122</c:v>
                </c:pt>
                <c:pt idx="319">
                  <c:v>0.132</c:v>
                </c:pt>
                <c:pt idx="320">
                  <c:v>0.134</c:v>
                </c:pt>
                <c:pt idx="321">
                  <c:v>0.123</c:v>
                </c:pt>
                <c:pt idx="322">
                  <c:v>0.132</c:v>
                </c:pt>
                <c:pt idx="323">
                  <c:v>0.122</c:v>
                </c:pt>
                <c:pt idx="324">
                  <c:v>0.143</c:v>
                </c:pt>
                <c:pt idx="325">
                  <c:v>0.134</c:v>
                </c:pt>
                <c:pt idx="326">
                  <c:v>0.145</c:v>
                </c:pt>
                <c:pt idx="327">
                  <c:v>0.173</c:v>
                </c:pt>
                <c:pt idx="328">
                  <c:v>0.283</c:v>
                </c:pt>
                <c:pt idx="329">
                  <c:v>0.513</c:v>
                </c:pt>
                <c:pt idx="330">
                  <c:v>0.803</c:v>
                </c:pt>
                <c:pt idx="331">
                  <c:v>0.962</c:v>
                </c:pt>
                <c:pt idx="332">
                  <c:v>1.163</c:v>
                </c:pt>
                <c:pt idx="333">
                  <c:v>1.633</c:v>
                </c:pt>
                <c:pt idx="334">
                  <c:v>1.812</c:v>
                </c:pt>
                <c:pt idx="335">
                  <c:v>1.833</c:v>
                </c:pt>
                <c:pt idx="336">
                  <c:v>2.043</c:v>
                </c:pt>
                <c:pt idx="337">
                  <c:v>2.293</c:v>
                </c:pt>
                <c:pt idx="338">
                  <c:v>2.113</c:v>
                </c:pt>
                <c:pt idx="339">
                  <c:v>2.04</c:v>
                </c:pt>
                <c:pt idx="340">
                  <c:v>1.661</c:v>
                </c:pt>
                <c:pt idx="341">
                  <c:v>1.51</c:v>
                </c:pt>
                <c:pt idx="342">
                  <c:v>1.581</c:v>
                </c:pt>
                <c:pt idx="343">
                  <c:v>1.291</c:v>
                </c:pt>
                <c:pt idx="344">
                  <c:v>1.131</c:v>
                </c:pt>
                <c:pt idx="345">
                  <c:v>1.089</c:v>
                </c:pt>
                <c:pt idx="346">
                  <c:v>0.891</c:v>
                </c:pt>
                <c:pt idx="347">
                  <c:v>1.111</c:v>
                </c:pt>
                <c:pt idx="348">
                  <c:v>0.811</c:v>
                </c:pt>
                <c:pt idx="349">
                  <c:v>0.791</c:v>
                </c:pt>
                <c:pt idx="350">
                  <c:v>0.72</c:v>
                </c:pt>
                <c:pt idx="351">
                  <c:v>0.771</c:v>
                </c:pt>
                <c:pt idx="352">
                  <c:v>0.821</c:v>
                </c:pt>
                <c:pt idx="353">
                  <c:v>0.641</c:v>
                </c:pt>
                <c:pt idx="354">
                  <c:v>0.591</c:v>
                </c:pt>
                <c:pt idx="355">
                  <c:v>0.541</c:v>
                </c:pt>
                <c:pt idx="356">
                  <c:v>0.601</c:v>
                </c:pt>
                <c:pt idx="357">
                  <c:v>0.521</c:v>
                </c:pt>
                <c:pt idx="358">
                  <c:v>0.351</c:v>
                </c:pt>
                <c:pt idx="359">
                  <c:v>0.312</c:v>
                </c:pt>
                <c:pt idx="360">
                  <c:v>0.291</c:v>
                </c:pt>
                <c:pt idx="361">
                  <c:v>0.241</c:v>
                </c:pt>
                <c:pt idx="362">
                  <c:v>0.251</c:v>
                </c:pt>
                <c:pt idx="363">
                  <c:v>0.191</c:v>
                </c:pt>
                <c:pt idx="364">
                  <c:v>0.162</c:v>
                </c:pt>
                <c:pt idx="365">
                  <c:v>0.161</c:v>
                </c:pt>
                <c:pt idx="366">
                  <c:v>0.161</c:v>
                </c:pt>
                <c:pt idx="367">
                  <c:v>0.161</c:v>
                </c:pt>
                <c:pt idx="368">
                  <c:v>0.152</c:v>
                </c:pt>
                <c:pt idx="369">
                  <c:v>0.142</c:v>
                </c:pt>
                <c:pt idx="370">
                  <c:v>0.131</c:v>
                </c:pt>
                <c:pt idx="371">
                  <c:v>0.151</c:v>
                </c:pt>
                <c:pt idx="372">
                  <c:v>0.151</c:v>
                </c:pt>
                <c:pt idx="373">
                  <c:v>0.141</c:v>
                </c:pt>
                <c:pt idx="374">
                  <c:v>0.131</c:v>
                </c:pt>
                <c:pt idx="375">
                  <c:v>0.131</c:v>
                </c:pt>
                <c:pt idx="376">
                  <c:v>0.121</c:v>
                </c:pt>
                <c:pt idx="377">
                  <c:v>0.121</c:v>
                </c:pt>
                <c:pt idx="378">
                  <c:v>0.131</c:v>
                </c:pt>
                <c:pt idx="379">
                  <c:v>0.131</c:v>
                </c:pt>
                <c:pt idx="380">
                  <c:v>0.131</c:v>
                </c:pt>
                <c:pt idx="381">
                  <c:v>0.111</c:v>
                </c:pt>
                <c:pt idx="382">
                  <c:v>0.121</c:v>
                </c:pt>
                <c:pt idx="383">
                  <c:v>0.131</c:v>
                </c:pt>
                <c:pt idx="384">
                  <c:v>0.122</c:v>
                </c:pt>
                <c:pt idx="385">
                  <c:v>0.141</c:v>
                </c:pt>
                <c:pt idx="386">
                  <c:v>0.122</c:v>
                </c:pt>
                <c:pt idx="387">
                  <c:v>0.141</c:v>
                </c:pt>
                <c:pt idx="388">
                  <c:v>0.131</c:v>
                </c:pt>
                <c:pt idx="389">
                  <c:v>0.132</c:v>
                </c:pt>
                <c:pt idx="390">
                  <c:v>0.163</c:v>
                </c:pt>
                <c:pt idx="391">
                  <c:v>0.141</c:v>
                </c:pt>
                <c:pt idx="392">
                  <c:v>0.121</c:v>
                </c:pt>
                <c:pt idx="393">
                  <c:v>0.141</c:v>
                </c:pt>
                <c:pt idx="394">
                  <c:v>0.151</c:v>
                </c:pt>
                <c:pt idx="395">
                  <c:v>0.121</c:v>
                </c:pt>
                <c:pt idx="396">
                  <c:v>0.131</c:v>
                </c:pt>
                <c:pt idx="397">
                  <c:v>0.111</c:v>
                </c:pt>
                <c:pt idx="398">
                  <c:v>0.111</c:v>
                </c:pt>
                <c:pt idx="399">
                  <c:v>0.122</c:v>
                </c:pt>
                <c:pt idx="400">
                  <c:v>0.151</c:v>
                </c:pt>
                <c:pt idx="401">
                  <c:v>0.131</c:v>
                </c:pt>
                <c:pt idx="402">
                  <c:v>0.121</c:v>
                </c:pt>
                <c:pt idx="403">
                  <c:v>0.122</c:v>
                </c:pt>
                <c:pt idx="404">
                  <c:v>0.122</c:v>
                </c:pt>
                <c:pt idx="405">
                  <c:v>0.121</c:v>
                </c:pt>
                <c:pt idx="406">
                  <c:v>0.131</c:v>
                </c:pt>
                <c:pt idx="407">
                  <c:v>0.111</c:v>
                </c:pt>
                <c:pt idx="408">
                  <c:v>0.102</c:v>
                </c:pt>
                <c:pt idx="409">
                  <c:v>0.131</c:v>
                </c:pt>
                <c:pt idx="410">
                  <c:v>0.141</c:v>
                </c:pt>
                <c:pt idx="411">
                  <c:v>0.122</c:v>
                </c:pt>
                <c:pt idx="412">
                  <c:v>0.102</c:v>
                </c:pt>
                <c:pt idx="413">
                  <c:v>0.111</c:v>
                </c:pt>
                <c:pt idx="414">
                  <c:v>0.111</c:v>
                </c:pt>
                <c:pt idx="415">
                  <c:v>0.101</c:v>
                </c:pt>
                <c:pt idx="416">
                  <c:v>0.131</c:v>
                </c:pt>
                <c:pt idx="417">
                  <c:v>0.112</c:v>
                </c:pt>
                <c:pt idx="418">
                  <c:v>0.132</c:v>
                </c:pt>
                <c:pt idx="419">
                  <c:v>0.132</c:v>
                </c:pt>
                <c:pt idx="420">
                  <c:v>0.111</c:v>
                </c:pt>
                <c:pt idx="421">
                  <c:v>0.131</c:v>
                </c:pt>
                <c:pt idx="422">
                  <c:v>0.121</c:v>
                </c:pt>
                <c:pt idx="423">
                  <c:v>0.111</c:v>
                </c:pt>
                <c:pt idx="424">
                  <c:v>0.101</c:v>
                </c:pt>
                <c:pt idx="425">
                  <c:v>0.131</c:v>
                </c:pt>
                <c:pt idx="426">
                  <c:v>0.151</c:v>
                </c:pt>
                <c:pt idx="427">
                  <c:v>0.122</c:v>
                </c:pt>
                <c:pt idx="428">
                  <c:v>0.101</c:v>
                </c:pt>
                <c:pt idx="429">
                  <c:v>0.121</c:v>
                </c:pt>
                <c:pt idx="430">
                  <c:v>0.101</c:v>
                </c:pt>
                <c:pt idx="431">
                  <c:v>0.101</c:v>
                </c:pt>
                <c:pt idx="432">
                  <c:v>0.131</c:v>
                </c:pt>
                <c:pt idx="433">
                  <c:v>0.121</c:v>
                </c:pt>
                <c:pt idx="434">
                  <c:v>0.11</c:v>
                </c:pt>
                <c:pt idx="435">
                  <c:v>0.111</c:v>
                </c:pt>
                <c:pt idx="436">
                  <c:v>0.081</c:v>
                </c:pt>
                <c:pt idx="437">
                  <c:v>0.121</c:v>
                </c:pt>
                <c:pt idx="438">
                  <c:v>0.121</c:v>
                </c:pt>
                <c:pt idx="439">
                  <c:v>0.081</c:v>
                </c:pt>
                <c:pt idx="440">
                  <c:v>0.121</c:v>
                </c:pt>
                <c:pt idx="441">
                  <c:v>0.101</c:v>
                </c:pt>
                <c:pt idx="442">
                  <c:v>0.121</c:v>
                </c:pt>
                <c:pt idx="443">
                  <c:v>0.111</c:v>
                </c:pt>
                <c:pt idx="444">
                  <c:v>0.121</c:v>
                </c:pt>
                <c:pt idx="445">
                  <c:v>0.101</c:v>
                </c:pt>
                <c:pt idx="446">
                  <c:v>0.093</c:v>
                </c:pt>
                <c:pt idx="447">
                  <c:v>0.111</c:v>
                </c:pt>
                <c:pt idx="448">
                  <c:v>0.101</c:v>
                </c:pt>
                <c:pt idx="449">
                  <c:v>0.09</c:v>
                </c:pt>
                <c:pt idx="450">
                  <c:v>0.101</c:v>
                </c:pt>
                <c:pt idx="451">
                  <c:v>0.102</c:v>
                </c:pt>
                <c:pt idx="452">
                  <c:v>0.102</c:v>
                </c:pt>
                <c:pt idx="453">
                  <c:v>0.112</c:v>
                </c:pt>
                <c:pt idx="454">
                  <c:v>0.101</c:v>
                </c:pt>
                <c:pt idx="455">
                  <c:v>0.101</c:v>
                </c:pt>
                <c:pt idx="456">
                  <c:v>0.11</c:v>
                </c:pt>
                <c:pt idx="457">
                  <c:v>0.101</c:v>
                </c:pt>
                <c:pt idx="458">
                  <c:v>0.121</c:v>
                </c:pt>
                <c:pt idx="459">
                  <c:v>0.101</c:v>
                </c:pt>
                <c:pt idx="460">
                  <c:v>0.09</c:v>
                </c:pt>
                <c:pt idx="461">
                  <c:v>0.111</c:v>
                </c:pt>
                <c:pt idx="462">
                  <c:v>0.102</c:v>
                </c:pt>
                <c:pt idx="463">
                  <c:v>0.111</c:v>
                </c:pt>
                <c:pt idx="464">
                  <c:v>0.091</c:v>
                </c:pt>
                <c:pt idx="465">
                  <c:v>0.101</c:v>
                </c:pt>
                <c:pt idx="466">
                  <c:v>0.101</c:v>
                </c:pt>
                <c:pt idx="467">
                  <c:v>0.082</c:v>
                </c:pt>
                <c:pt idx="468">
                  <c:v>0.081</c:v>
                </c:pt>
                <c:pt idx="469">
                  <c:v>0.091</c:v>
                </c:pt>
                <c:pt idx="470">
                  <c:v>0.08</c:v>
                </c:pt>
                <c:pt idx="471">
                  <c:v>0.091</c:v>
                </c:pt>
                <c:pt idx="472">
                  <c:v>0.112</c:v>
                </c:pt>
                <c:pt idx="473">
                  <c:v>0.099</c:v>
                </c:pt>
                <c:pt idx="474">
                  <c:v>0.09</c:v>
                </c:pt>
                <c:pt idx="475">
                  <c:v>0.111</c:v>
                </c:pt>
                <c:pt idx="476">
                  <c:v>0.092</c:v>
                </c:pt>
                <c:pt idx="477">
                  <c:v>0.092</c:v>
                </c:pt>
                <c:pt idx="478">
                  <c:v>0.121</c:v>
                </c:pt>
                <c:pt idx="479">
                  <c:v>0.101</c:v>
                </c:pt>
                <c:pt idx="480">
                  <c:v>0.09</c:v>
                </c:pt>
                <c:pt idx="481">
                  <c:v>0.092</c:v>
                </c:pt>
                <c:pt idx="482">
                  <c:v>0.101</c:v>
                </c:pt>
                <c:pt idx="483">
                  <c:v>0.091</c:v>
                </c:pt>
                <c:pt idx="484">
                  <c:v>0.091</c:v>
                </c:pt>
                <c:pt idx="485">
                  <c:v>0.101</c:v>
                </c:pt>
                <c:pt idx="486">
                  <c:v>0.103</c:v>
                </c:pt>
                <c:pt idx="487">
                  <c:v>0.082</c:v>
                </c:pt>
                <c:pt idx="488">
                  <c:v>0.09</c:v>
                </c:pt>
                <c:pt idx="489">
                  <c:v>0.101</c:v>
                </c:pt>
                <c:pt idx="490">
                  <c:v>0.111</c:v>
                </c:pt>
                <c:pt idx="491">
                  <c:v>0.081</c:v>
                </c:pt>
                <c:pt idx="492">
                  <c:v>0.082</c:v>
                </c:pt>
                <c:pt idx="493">
                  <c:v>0.081</c:v>
                </c:pt>
                <c:pt idx="494">
                  <c:v>0.081</c:v>
                </c:pt>
                <c:pt idx="495">
                  <c:v>0.086</c:v>
                </c:pt>
                <c:pt idx="496">
                  <c:v>0.086</c:v>
                </c:pt>
                <c:pt idx="497">
                  <c:v>0.094</c:v>
                </c:pt>
                <c:pt idx="498">
                  <c:v>0.091</c:v>
                </c:pt>
                <c:pt idx="499">
                  <c:v>0.092</c:v>
                </c:pt>
                <c:pt idx="500">
                  <c:v>0.081</c:v>
                </c:pt>
                <c:pt idx="501">
                  <c:v>0.105</c:v>
                </c:pt>
                <c:pt idx="502">
                  <c:v>0.083</c:v>
                </c:pt>
                <c:pt idx="503">
                  <c:v>0.086</c:v>
                </c:pt>
                <c:pt idx="504">
                  <c:v>0.101</c:v>
                </c:pt>
                <c:pt idx="505">
                  <c:v>0.102</c:v>
                </c:pt>
                <c:pt idx="506">
                  <c:v>0.101</c:v>
                </c:pt>
                <c:pt idx="507">
                  <c:v>0.091</c:v>
                </c:pt>
                <c:pt idx="508">
                  <c:v>0.071</c:v>
                </c:pt>
                <c:pt idx="509">
                  <c:v>0.091</c:v>
                </c:pt>
                <c:pt idx="510">
                  <c:v>0.102</c:v>
                </c:pt>
                <c:pt idx="511">
                  <c:v>0.102</c:v>
                </c:pt>
                <c:pt idx="512">
                  <c:v>0.081</c:v>
                </c:pt>
                <c:pt idx="513">
                  <c:v>0.101</c:v>
                </c:pt>
                <c:pt idx="514">
                  <c:v>0.091</c:v>
                </c:pt>
                <c:pt idx="515">
                  <c:v>0.091</c:v>
                </c:pt>
                <c:pt idx="516">
                  <c:v>0.092</c:v>
                </c:pt>
                <c:pt idx="517">
                  <c:v>0.091</c:v>
                </c:pt>
                <c:pt idx="518">
                  <c:v>0.091</c:v>
                </c:pt>
                <c:pt idx="519">
                  <c:v>0.081</c:v>
                </c:pt>
                <c:pt idx="520">
                  <c:v>0.072</c:v>
                </c:pt>
                <c:pt idx="521">
                  <c:v>0.102</c:v>
                </c:pt>
                <c:pt idx="522">
                  <c:v>0.091</c:v>
                </c:pt>
                <c:pt idx="523">
                  <c:v>0.091</c:v>
                </c:pt>
                <c:pt idx="524">
                  <c:v>0.091</c:v>
                </c:pt>
                <c:pt idx="525">
                  <c:v>0.071</c:v>
                </c:pt>
                <c:pt idx="526">
                  <c:v>0.091</c:v>
                </c:pt>
                <c:pt idx="527">
                  <c:v>0.091</c:v>
                </c:pt>
                <c:pt idx="528">
                  <c:v>0.092</c:v>
                </c:pt>
                <c:pt idx="529">
                  <c:v>0.091</c:v>
                </c:pt>
                <c:pt idx="530">
                  <c:v>0.101</c:v>
                </c:pt>
                <c:pt idx="531">
                  <c:v>0.081</c:v>
                </c:pt>
                <c:pt idx="532">
                  <c:v>0.07</c:v>
                </c:pt>
                <c:pt idx="533">
                  <c:v>0.091</c:v>
                </c:pt>
                <c:pt idx="534">
                  <c:v>0.081</c:v>
                </c:pt>
                <c:pt idx="535">
                  <c:v>0.071</c:v>
                </c:pt>
                <c:pt idx="536">
                  <c:v>0.071</c:v>
                </c:pt>
                <c:pt idx="537">
                  <c:v>0.07</c:v>
                </c:pt>
                <c:pt idx="538">
                  <c:v>0.1</c:v>
                </c:pt>
                <c:pt idx="539">
                  <c:v>0.092</c:v>
                </c:pt>
                <c:pt idx="540">
                  <c:v>0.092</c:v>
                </c:pt>
                <c:pt idx="541">
                  <c:v>0.1</c:v>
                </c:pt>
                <c:pt idx="542">
                  <c:v>0.111</c:v>
                </c:pt>
                <c:pt idx="543">
                  <c:v>0.091</c:v>
                </c:pt>
                <c:pt idx="544">
                  <c:v>0.101</c:v>
                </c:pt>
                <c:pt idx="545">
                  <c:v>0.112</c:v>
                </c:pt>
                <c:pt idx="546">
                  <c:v>0.111</c:v>
                </c:pt>
                <c:pt idx="547">
                  <c:v>0.091</c:v>
                </c:pt>
                <c:pt idx="548">
                  <c:v>0.101</c:v>
                </c:pt>
                <c:pt idx="549">
                  <c:v>0.131</c:v>
                </c:pt>
                <c:pt idx="550">
                  <c:v>0.093</c:v>
                </c:pt>
                <c:pt idx="551">
                  <c:v>0.111</c:v>
                </c:pt>
                <c:pt idx="552">
                  <c:v>0.09</c:v>
                </c:pt>
                <c:pt idx="553">
                  <c:v>0.101</c:v>
                </c:pt>
                <c:pt idx="554">
                  <c:v>0.121</c:v>
                </c:pt>
                <c:pt idx="555">
                  <c:v>0.112</c:v>
                </c:pt>
                <c:pt idx="556">
                  <c:v>0.121</c:v>
                </c:pt>
                <c:pt idx="557">
                  <c:v>0.091</c:v>
                </c:pt>
                <c:pt idx="558">
                  <c:v>0.11</c:v>
                </c:pt>
                <c:pt idx="559">
                  <c:v>0.103</c:v>
                </c:pt>
                <c:pt idx="560">
                  <c:v>0.102</c:v>
                </c:pt>
                <c:pt idx="561">
                  <c:v>0.091</c:v>
                </c:pt>
                <c:pt idx="562">
                  <c:v>0.122</c:v>
                </c:pt>
                <c:pt idx="563">
                  <c:v>0.091</c:v>
                </c:pt>
                <c:pt idx="564">
                  <c:v>0.091</c:v>
                </c:pt>
                <c:pt idx="565">
                  <c:v>0.091</c:v>
                </c:pt>
                <c:pt idx="566">
                  <c:v>0.091</c:v>
                </c:pt>
                <c:pt idx="567">
                  <c:v>0.112</c:v>
                </c:pt>
                <c:pt idx="568">
                  <c:v>0.101</c:v>
                </c:pt>
                <c:pt idx="569">
                  <c:v>0.091</c:v>
                </c:pt>
                <c:pt idx="570">
                  <c:v>0.091</c:v>
                </c:pt>
                <c:pt idx="571">
                  <c:v>0.1</c:v>
                </c:pt>
                <c:pt idx="572">
                  <c:v>0.101</c:v>
                </c:pt>
                <c:pt idx="573">
                  <c:v>0.092</c:v>
                </c:pt>
                <c:pt idx="574">
                  <c:v>0.091</c:v>
                </c:pt>
                <c:pt idx="575">
                  <c:v>0.082</c:v>
                </c:pt>
                <c:pt idx="576">
                  <c:v>0.08</c:v>
                </c:pt>
                <c:pt idx="577">
                  <c:v>0.091</c:v>
                </c:pt>
                <c:pt idx="578">
                  <c:v>0.101</c:v>
                </c:pt>
                <c:pt idx="579">
                  <c:v>0.091</c:v>
                </c:pt>
                <c:pt idx="580">
                  <c:v>0.081</c:v>
                </c:pt>
                <c:pt idx="581">
                  <c:v>0.08</c:v>
                </c:pt>
                <c:pt idx="582">
                  <c:v>0.111</c:v>
                </c:pt>
                <c:pt idx="583">
                  <c:v>0.081</c:v>
                </c:pt>
                <c:pt idx="584">
                  <c:v>0.131</c:v>
                </c:pt>
                <c:pt idx="585">
                  <c:v>0.13</c:v>
                </c:pt>
                <c:pt idx="586">
                  <c:v>0.101</c:v>
                </c:pt>
                <c:pt idx="587">
                  <c:v>0.101</c:v>
                </c:pt>
                <c:pt idx="588">
                  <c:v>0.091</c:v>
                </c:pt>
                <c:pt idx="589">
                  <c:v>0.121</c:v>
                </c:pt>
                <c:pt idx="590">
                  <c:v>0.09</c:v>
                </c:pt>
                <c:pt idx="591">
                  <c:v>0.101</c:v>
                </c:pt>
                <c:pt idx="592">
                  <c:v>0.12</c:v>
                </c:pt>
                <c:pt idx="593">
                  <c:v>0.091</c:v>
                </c:pt>
                <c:pt idx="594">
                  <c:v>0.111</c:v>
                </c:pt>
                <c:pt idx="595">
                  <c:v>0.101</c:v>
                </c:pt>
                <c:pt idx="596">
                  <c:v>0.101</c:v>
                </c:pt>
                <c:pt idx="597">
                  <c:v>0.1</c:v>
                </c:pt>
                <c:pt idx="598">
                  <c:v>0.111</c:v>
                </c:pt>
                <c:pt idx="599">
                  <c:v>0.092</c:v>
                </c:pt>
                <c:pt idx="600">
                  <c:v>0.091</c:v>
                </c:pt>
                <c:pt idx="601">
                  <c:v>0.111</c:v>
                </c:pt>
                <c:pt idx="602">
                  <c:v>0.102</c:v>
                </c:pt>
                <c:pt idx="603">
                  <c:v>0.101</c:v>
                </c:pt>
                <c:pt idx="604">
                  <c:v>0.091</c:v>
                </c:pt>
                <c:pt idx="605">
                  <c:v>0.101</c:v>
                </c:pt>
                <c:pt idx="606">
                  <c:v>0.091</c:v>
                </c:pt>
                <c:pt idx="607">
                  <c:v>0.081</c:v>
                </c:pt>
                <c:pt idx="608">
                  <c:v>0.101</c:v>
                </c:pt>
                <c:pt idx="609">
                  <c:v>0.072</c:v>
                </c:pt>
                <c:pt idx="610">
                  <c:v>0.091</c:v>
                </c:pt>
                <c:pt idx="611">
                  <c:v>0.09</c:v>
                </c:pt>
                <c:pt idx="612">
                  <c:v>0.091</c:v>
                </c:pt>
                <c:pt idx="613">
                  <c:v>0.101</c:v>
                </c:pt>
                <c:pt idx="614">
                  <c:v>0.091</c:v>
                </c:pt>
                <c:pt idx="615">
                  <c:v>0.101</c:v>
                </c:pt>
                <c:pt idx="616">
                  <c:v>0.101</c:v>
                </c:pt>
                <c:pt idx="617">
                  <c:v>0.081</c:v>
                </c:pt>
                <c:pt idx="618">
                  <c:v>0.101</c:v>
                </c:pt>
                <c:pt idx="619">
                  <c:v>0.102</c:v>
                </c:pt>
                <c:pt idx="620">
                  <c:v>0.079</c:v>
                </c:pt>
                <c:pt idx="621">
                  <c:v>0.119</c:v>
                </c:pt>
                <c:pt idx="622">
                  <c:v>0.111</c:v>
                </c:pt>
                <c:pt idx="623">
                  <c:v>0.091</c:v>
                </c:pt>
                <c:pt idx="624">
                  <c:v>0.091</c:v>
                </c:pt>
                <c:pt idx="625">
                  <c:v>0.081</c:v>
                </c:pt>
                <c:pt idx="626">
                  <c:v>0.101</c:v>
                </c:pt>
                <c:pt idx="627">
                  <c:v>0.082</c:v>
                </c:pt>
                <c:pt idx="628">
                  <c:v>0.071</c:v>
                </c:pt>
                <c:pt idx="629">
                  <c:v>0.09</c:v>
                </c:pt>
                <c:pt idx="630">
                  <c:v>0.091</c:v>
                </c:pt>
                <c:pt idx="631">
                  <c:v>0.081</c:v>
                </c:pt>
                <c:pt idx="632">
                  <c:v>0.111</c:v>
                </c:pt>
                <c:pt idx="633">
                  <c:v>0.101</c:v>
                </c:pt>
                <c:pt idx="634">
                  <c:v>0.1</c:v>
                </c:pt>
                <c:pt idx="635">
                  <c:v>0.111</c:v>
                </c:pt>
                <c:pt idx="636">
                  <c:v>0.121</c:v>
                </c:pt>
                <c:pt idx="637">
                  <c:v>0.101</c:v>
                </c:pt>
                <c:pt idx="638">
                  <c:v>0.111</c:v>
                </c:pt>
                <c:pt idx="639">
                  <c:v>0.12</c:v>
                </c:pt>
                <c:pt idx="640">
                  <c:v>0.101</c:v>
                </c:pt>
                <c:pt idx="641">
                  <c:v>0.131</c:v>
                </c:pt>
                <c:pt idx="642">
                  <c:v>0.111</c:v>
                </c:pt>
                <c:pt idx="643">
                  <c:v>0.101</c:v>
                </c:pt>
                <c:pt idx="644">
                  <c:v>0.13</c:v>
                </c:pt>
                <c:pt idx="645">
                  <c:v>0.131</c:v>
                </c:pt>
                <c:pt idx="646">
                  <c:v>0.111</c:v>
                </c:pt>
                <c:pt idx="647">
                  <c:v>0.131</c:v>
                </c:pt>
                <c:pt idx="648">
                  <c:v>0.116</c:v>
                </c:pt>
                <c:pt idx="649">
                  <c:v>0.1</c:v>
                </c:pt>
                <c:pt idx="650">
                  <c:v>0.111</c:v>
                </c:pt>
                <c:pt idx="651">
                  <c:v>0.101</c:v>
                </c:pt>
                <c:pt idx="652">
                  <c:v>0.111</c:v>
                </c:pt>
                <c:pt idx="653">
                  <c:v>0.1</c:v>
                </c:pt>
                <c:pt idx="654">
                  <c:v>0.131</c:v>
                </c:pt>
                <c:pt idx="655">
                  <c:v>0.111</c:v>
                </c:pt>
                <c:pt idx="656">
                  <c:v>0.115</c:v>
                </c:pt>
                <c:pt idx="657">
                  <c:v>0.123</c:v>
                </c:pt>
                <c:pt idx="658">
                  <c:v>0.131</c:v>
                </c:pt>
                <c:pt idx="659">
                  <c:v>0.131</c:v>
                </c:pt>
                <c:pt idx="660">
                  <c:v>0.131</c:v>
                </c:pt>
                <c:pt idx="661">
                  <c:v>0.131</c:v>
                </c:pt>
                <c:pt idx="662">
                  <c:v>0.111</c:v>
                </c:pt>
                <c:pt idx="663">
                  <c:v>0.141</c:v>
                </c:pt>
                <c:pt idx="664">
                  <c:v>0.101</c:v>
                </c:pt>
                <c:pt idx="665">
                  <c:v>0.121</c:v>
                </c:pt>
                <c:pt idx="666">
                  <c:v>0.201</c:v>
                </c:pt>
                <c:pt idx="667">
                  <c:v>0.122</c:v>
                </c:pt>
                <c:pt idx="668">
                  <c:v>0.151</c:v>
                </c:pt>
                <c:pt idx="669">
                  <c:v>0.141</c:v>
                </c:pt>
                <c:pt idx="670">
                  <c:v>0.201</c:v>
                </c:pt>
                <c:pt idx="671">
                  <c:v>0.181</c:v>
                </c:pt>
                <c:pt idx="672">
                  <c:v>0.191</c:v>
                </c:pt>
                <c:pt idx="673">
                  <c:v>0.171</c:v>
                </c:pt>
                <c:pt idx="674">
                  <c:v>0.141</c:v>
                </c:pt>
                <c:pt idx="675">
                  <c:v>0.202</c:v>
                </c:pt>
                <c:pt idx="676">
                  <c:v>0.141</c:v>
                </c:pt>
                <c:pt idx="677">
                  <c:v>0.171</c:v>
                </c:pt>
                <c:pt idx="678">
                  <c:v>0.19</c:v>
                </c:pt>
                <c:pt idx="679">
                  <c:v>0.231</c:v>
                </c:pt>
                <c:pt idx="680">
                  <c:v>0.211</c:v>
                </c:pt>
                <c:pt idx="681">
                  <c:v>0.271</c:v>
                </c:pt>
                <c:pt idx="682">
                  <c:v>0.211</c:v>
                </c:pt>
                <c:pt idx="683">
                  <c:v>0.161</c:v>
                </c:pt>
                <c:pt idx="684">
                  <c:v>0.161</c:v>
                </c:pt>
                <c:pt idx="685">
                  <c:v>0.211</c:v>
                </c:pt>
                <c:pt idx="686">
                  <c:v>0.211</c:v>
                </c:pt>
                <c:pt idx="687">
                  <c:v>0.201</c:v>
                </c:pt>
                <c:pt idx="688">
                  <c:v>0.181</c:v>
                </c:pt>
                <c:pt idx="689">
                  <c:v>0.162</c:v>
                </c:pt>
                <c:pt idx="690">
                  <c:v>0.142</c:v>
                </c:pt>
                <c:pt idx="691">
                  <c:v>0.111</c:v>
                </c:pt>
                <c:pt idx="692">
                  <c:v>0.071</c:v>
                </c:pt>
                <c:pt idx="693">
                  <c:v>0.071</c:v>
                </c:pt>
                <c:pt idx="694">
                  <c:v>0.081</c:v>
                </c:pt>
                <c:pt idx="695">
                  <c:v>0.082</c:v>
                </c:pt>
                <c:pt idx="696">
                  <c:v>0.081</c:v>
                </c:pt>
                <c:pt idx="697">
                  <c:v>0.101</c:v>
                </c:pt>
                <c:pt idx="698">
                  <c:v>0.091</c:v>
                </c:pt>
                <c:pt idx="699">
                  <c:v>0.071</c:v>
                </c:pt>
                <c:pt idx="700">
                  <c:v>0.071</c:v>
                </c:pt>
                <c:pt idx="701">
                  <c:v>0.082</c:v>
                </c:pt>
                <c:pt idx="702">
                  <c:v>0.061</c:v>
                </c:pt>
                <c:pt idx="703">
                  <c:v>0.081</c:v>
                </c:pt>
                <c:pt idx="704">
                  <c:v>0.071</c:v>
                </c:pt>
                <c:pt idx="705">
                  <c:v>0.082</c:v>
                </c:pt>
                <c:pt idx="706">
                  <c:v>0.071</c:v>
                </c:pt>
                <c:pt idx="707">
                  <c:v>0.071</c:v>
                </c:pt>
                <c:pt idx="708">
                  <c:v>0.071</c:v>
                </c:pt>
                <c:pt idx="709">
                  <c:v>0.081</c:v>
                </c:pt>
                <c:pt idx="710">
                  <c:v>0.071</c:v>
                </c:pt>
                <c:pt idx="711">
                  <c:v>0.082</c:v>
                </c:pt>
                <c:pt idx="712">
                  <c:v>0.001</c:v>
                </c:pt>
                <c:pt idx="713">
                  <c:v>0.001</c:v>
                </c:pt>
                <c:pt idx="714">
                  <c:v>10.793</c:v>
                </c:pt>
                <c:pt idx="715">
                  <c:v>0.001</c:v>
                </c:pt>
                <c:pt idx="716">
                  <c:v>0.001</c:v>
                </c:pt>
                <c:pt idx="717">
                  <c:v>0.001</c:v>
                </c:pt>
                <c:pt idx="718">
                  <c:v>0.001</c:v>
                </c:pt>
                <c:pt idx="719">
                  <c:v>0.002</c:v>
                </c:pt>
                <c:pt idx="720">
                  <c:v>0.001</c:v>
                </c:pt>
                <c:pt idx="721">
                  <c:v>-0.019</c:v>
                </c:pt>
                <c:pt idx="722">
                  <c:v>0.001</c:v>
                </c:pt>
                <c:pt idx="723">
                  <c:v>0.061</c:v>
                </c:pt>
                <c:pt idx="724">
                  <c:v>0.081</c:v>
                </c:pt>
                <c:pt idx="725">
                  <c:v>0.071</c:v>
                </c:pt>
                <c:pt idx="726">
                  <c:v>0.081</c:v>
                </c:pt>
                <c:pt idx="727">
                  <c:v>0.081</c:v>
                </c:pt>
                <c:pt idx="728">
                  <c:v>0.091</c:v>
                </c:pt>
                <c:pt idx="729">
                  <c:v>0.071</c:v>
                </c:pt>
                <c:pt idx="730">
                  <c:v>0.072</c:v>
                </c:pt>
                <c:pt idx="731">
                  <c:v>0.071</c:v>
                </c:pt>
                <c:pt idx="732">
                  <c:v>0.061</c:v>
                </c:pt>
                <c:pt idx="733">
                  <c:v>0.081</c:v>
                </c:pt>
                <c:pt idx="734">
                  <c:v>0.091</c:v>
                </c:pt>
                <c:pt idx="735">
                  <c:v>0.081</c:v>
                </c:pt>
                <c:pt idx="736">
                  <c:v>0.001</c:v>
                </c:pt>
                <c:pt idx="737">
                  <c:v>0.001</c:v>
                </c:pt>
                <c:pt idx="738">
                  <c:v>0.001</c:v>
                </c:pt>
                <c:pt idx="739">
                  <c:v>0.031</c:v>
                </c:pt>
                <c:pt idx="740">
                  <c:v>4.266</c:v>
                </c:pt>
                <c:pt idx="741">
                  <c:v>0.001</c:v>
                </c:pt>
                <c:pt idx="742">
                  <c:v>0.001</c:v>
                </c:pt>
                <c:pt idx="743">
                  <c:v>0</c:v>
                </c:pt>
                <c:pt idx="744">
                  <c:v>0.001</c:v>
                </c:pt>
                <c:pt idx="745">
                  <c:v>0.002</c:v>
                </c:pt>
                <c:pt idx="746">
                  <c:v>0.001</c:v>
                </c:pt>
              </c:numCache>
            </c:numRef>
          </c:yVal>
          <c:smooth val="0"/>
        </c:ser>
        <c:axId val="43061114"/>
        <c:axId val="52005707"/>
      </c:scatterChart>
      <c:valAx>
        <c:axId val="43061114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5707"/>
        <c:crosses val="autoZero"/>
        <c:crossBetween val="midCat"/>
        <c:dispUnits/>
      </c:valAx>
      <c:valAx>
        <c:axId val="520057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61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RF-36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Data!$D$9:$D$755</c:f>
              <c:strCache>
                <c:ptCount val="747"/>
                <c:pt idx="0">
                  <c:v>0.732662022</c:v>
                </c:pt>
                <c:pt idx="1">
                  <c:v>0.732754648</c:v>
                </c:pt>
                <c:pt idx="2">
                  <c:v>0.7328704</c:v>
                </c:pt>
                <c:pt idx="3">
                  <c:v>0.732986093</c:v>
                </c:pt>
                <c:pt idx="4">
                  <c:v>0.733101845</c:v>
                </c:pt>
                <c:pt idx="5">
                  <c:v>0.733217597</c:v>
                </c:pt>
                <c:pt idx="6">
                  <c:v>0.733333349</c:v>
                </c:pt>
                <c:pt idx="7">
                  <c:v>0.733449101</c:v>
                </c:pt>
                <c:pt idx="8">
                  <c:v>0.733564794</c:v>
                </c:pt>
                <c:pt idx="9">
                  <c:v>0.733680546</c:v>
                </c:pt>
                <c:pt idx="10">
                  <c:v>0.733796299</c:v>
                </c:pt>
                <c:pt idx="11">
                  <c:v>0.733912051</c:v>
                </c:pt>
                <c:pt idx="12">
                  <c:v>0.734027803</c:v>
                </c:pt>
                <c:pt idx="13">
                  <c:v>0.734143496</c:v>
                </c:pt>
                <c:pt idx="14">
                  <c:v>0.734259248</c:v>
                </c:pt>
                <c:pt idx="15">
                  <c:v>0.734375</c:v>
                </c:pt>
                <c:pt idx="16">
                  <c:v>0.734490752</c:v>
                </c:pt>
                <c:pt idx="17">
                  <c:v>0.734606504</c:v>
                </c:pt>
                <c:pt idx="18">
                  <c:v>0.734722197</c:v>
                </c:pt>
                <c:pt idx="19">
                  <c:v>0.734837949</c:v>
                </c:pt>
                <c:pt idx="20">
                  <c:v>0.734953701</c:v>
                </c:pt>
                <c:pt idx="21">
                  <c:v>0.735069454</c:v>
                </c:pt>
                <c:pt idx="22">
                  <c:v>0.735185206</c:v>
                </c:pt>
                <c:pt idx="23">
                  <c:v>0.735300899</c:v>
                </c:pt>
                <c:pt idx="24">
                  <c:v>0.735416651</c:v>
                </c:pt>
                <c:pt idx="25">
                  <c:v>0.735532403</c:v>
                </c:pt>
                <c:pt idx="26">
                  <c:v>0.735648155</c:v>
                </c:pt>
                <c:pt idx="27">
                  <c:v>0.735763907</c:v>
                </c:pt>
                <c:pt idx="28">
                  <c:v>0.7358796</c:v>
                </c:pt>
                <c:pt idx="29">
                  <c:v>0.735995352</c:v>
                </c:pt>
                <c:pt idx="30">
                  <c:v>0.736111104</c:v>
                </c:pt>
                <c:pt idx="31">
                  <c:v>0.736226857</c:v>
                </c:pt>
                <c:pt idx="32">
                  <c:v>0.736342609</c:v>
                </c:pt>
                <c:pt idx="33">
                  <c:v>0.736458361</c:v>
                </c:pt>
                <c:pt idx="34">
                  <c:v>0.736574054</c:v>
                </c:pt>
                <c:pt idx="35">
                  <c:v>0.736689806</c:v>
                </c:pt>
                <c:pt idx="36">
                  <c:v>0.736805558</c:v>
                </c:pt>
                <c:pt idx="37">
                  <c:v>0.73692131</c:v>
                </c:pt>
                <c:pt idx="38">
                  <c:v>0.737037063</c:v>
                </c:pt>
                <c:pt idx="39">
                  <c:v>0.737152755</c:v>
                </c:pt>
                <c:pt idx="40">
                  <c:v>0.737268507</c:v>
                </c:pt>
                <c:pt idx="41">
                  <c:v>0.73738426</c:v>
                </c:pt>
                <c:pt idx="42">
                  <c:v>0.737500012</c:v>
                </c:pt>
                <c:pt idx="43">
                  <c:v>0.737615764</c:v>
                </c:pt>
                <c:pt idx="44">
                  <c:v>0.737731457</c:v>
                </c:pt>
                <c:pt idx="45">
                  <c:v>0.737847209</c:v>
                </c:pt>
                <c:pt idx="46">
                  <c:v>0.737962961</c:v>
                </c:pt>
                <c:pt idx="47">
                  <c:v>0.738078713</c:v>
                </c:pt>
                <c:pt idx="48">
                  <c:v>0.738194466</c:v>
                </c:pt>
                <c:pt idx="49">
                  <c:v>0.738310158</c:v>
                </c:pt>
                <c:pt idx="50">
                  <c:v>0.73842591</c:v>
                </c:pt>
                <c:pt idx="51">
                  <c:v>0.738541663</c:v>
                </c:pt>
                <c:pt idx="52">
                  <c:v>0.738657415</c:v>
                </c:pt>
                <c:pt idx="53">
                  <c:v>0.738773167</c:v>
                </c:pt>
                <c:pt idx="54">
                  <c:v>0.73888886</c:v>
                </c:pt>
                <c:pt idx="55">
                  <c:v>0.739004612</c:v>
                </c:pt>
                <c:pt idx="56">
                  <c:v>0.739120364</c:v>
                </c:pt>
                <c:pt idx="57">
                  <c:v>0.739236116</c:v>
                </c:pt>
                <c:pt idx="58">
                  <c:v>0.739351869</c:v>
                </c:pt>
                <c:pt idx="59">
                  <c:v>0.739467621</c:v>
                </c:pt>
                <c:pt idx="60">
                  <c:v>0.739583313</c:v>
                </c:pt>
                <c:pt idx="61">
                  <c:v>0.739699066</c:v>
                </c:pt>
                <c:pt idx="62">
                  <c:v>0.739814818</c:v>
                </c:pt>
                <c:pt idx="63">
                  <c:v>0.73993057</c:v>
                </c:pt>
                <c:pt idx="64">
                  <c:v>0.740046322</c:v>
                </c:pt>
                <c:pt idx="65">
                  <c:v>0.740162015</c:v>
                </c:pt>
                <c:pt idx="66">
                  <c:v>0.740277767</c:v>
                </c:pt>
                <c:pt idx="67">
                  <c:v>0.740393519</c:v>
                </c:pt>
                <c:pt idx="68">
                  <c:v>0.740509272</c:v>
                </c:pt>
                <c:pt idx="69">
                  <c:v>0.740625024</c:v>
                </c:pt>
                <c:pt idx="70">
                  <c:v>0.740740716</c:v>
                </c:pt>
                <c:pt idx="71">
                  <c:v>0.740856469</c:v>
                </c:pt>
                <c:pt idx="72">
                  <c:v>0.740972221</c:v>
                </c:pt>
                <c:pt idx="73">
                  <c:v>0.741087973</c:v>
                </c:pt>
                <c:pt idx="74">
                  <c:v>0.741203725</c:v>
                </c:pt>
                <c:pt idx="75">
                  <c:v>0.741319418</c:v>
                </c:pt>
                <c:pt idx="76">
                  <c:v>0.74143517</c:v>
                </c:pt>
                <c:pt idx="77">
                  <c:v>0.741550922</c:v>
                </c:pt>
                <c:pt idx="78">
                  <c:v>0.741666675</c:v>
                </c:pt>
                <c:pt idx="79">
                  <c:v>0.741782427</c:v>
                </c:pt>
                <c:pt idx="80">
                  <c:v>0.741898119</c:v>
                </c:pt>
                <c:pt idx="81">
                  <c:v>0.742013872</c:v>
                </c:pt>
                <c:pt idx="82">
                  <c:v>0.742129624</c:v>
                </c:pt>
                <c:pt idx="83">
                  <c:v>0.742245376</c:v>
                </c:pt>
                <c:pt idx="84">
                  <c:v>0.742361128</c:v>
                </c:pt>
                <c:pt idx="85">
                  <c:v>0.742476881</c:v>
                </c:pt>
                <c:pt idx="86">
                  <c:v>0.742592573</c:v>
                </c:pt>
                <c:pt idx="87">
                  <c:v>0.742708325</c:v>
                </c:pt>
                <c:pt idx="88">
                  <c:v>0.742824078</c:v>
                </c:pt>
                <c:pt idx="89">
                  <c:v>0.74293983</c:v>
                </c:pt>
                <c:pt idx="90">
                  <c:v>0.743055582</c:v>
                </c:pt>
                <c:pt idx="91">
                  <c:v>0.743171275</c:v>
                </c:pt>
                <c:pt idx="92">
                  <c:v>0.743287027</c:v>
                </c:pt>
                <c:pt idx="93">
                  <c:v>0.743402779</c:v>
                </c:pt>
                <c:pt idx="94">
                  <c:v>0.743518531</c:v>
                </c:pt>
                <c:pt idx="95">
                  <c:v>0.743634284</c:v>
                </c:pt>
                <c:pt idx="96">
                  <c:v>0.743749976</c:v>
                </c:pt>
                <c:pt idx="97">
                  <c:v>0.743865728</c:v>
                </c:pt>
                <c:pt idx="98">
                  <c:v>0.743981481</c:v>
                </c:pt>
                <c:pt idx="99">
                  <c:v>0.744097233</c:v>
                </c:pt>
                <c:pt idx="100">
                  <c:v>0.744212985</c:v>
                </c:pt>
                <c:pt idx="101">
                  <c:v>0.744328678</c:v>
                </c:pt>
                <c:pt idx="102">
                  <c:v>0.74444443</c:v>
                </c:pt>
                <c:pt idx="103">
                  <c:v>0.744560182</c:v>
                </c:pt>
                <c:pt idx="104">
                  <c:v>0.744675934</c:v>
                </c:pt>
                <c:pt idx="105">
                  <c:v>0.744791687</c:v>
                </c:pt>
                <c:pt idx="106">
                  <c:v>0.744907379</c:v>
                </c:pt>
                <c:pt idx="107">
                  <c:v>0.745023131</c:v>
                </c:pt>
                <c:pt idx="108">
                  <c:v>0.745138884</c:v>
                </c:pt>
                <c:pt idx="109">
                  <c:v>0.745254636</c:v>
                </c:pt>
                <c:pt idx="110">
                  <c:v>0.745370388</c:v>
                </c:pt>
                <c:pt idx="111">
                  <c:v>0.74548614</c:v>
                </c:pt>
                <c:pt idx="112">
                  <c:v>0.745601833</c:v>
                </c:pt>
                <c:pt idx="113">
                  <c:v>0.745717585</c:v>
                </c:pt>
                <c:pt idx="114">
                  <c:v>0.745833337</c:v>
                </c:pt>
                <c:pt idx="115">
                  <c:v>0.74594909</c:v>
                </c:pt>
                <c:pt idx="116">
                  <c:v>0.746064842</c:v>
                </c:pt>
                <c:pt idx="117">
                  <c:v>0.746180534</c:v>
                </c:pt>
                <c:pt idx="118">
                  <c:v>0.746296287</c:v>
                </c:pt>
                <c:pt idx="119">
                  <c:v>0.746412039</c:v>
                </c:pt>
                <c:pt idx="120">
                  <c:v>0.746527791</c:v>
                </c:pt>
                <c:pt idx="121">
                  <c:v>0.746643543</c:v>
                </c:pt>
                <c:pt idx="122">
                  <c:v>0.746759236</c:v>
                </c:pt>
                <c:pt idx="123">
                  <c:v>0.746874988</c:v>
                </c:pt>
                <c:pt idx="124">
                  <c:v>0.74699074</c:v>
                </c:pt>
                <c:pt idx="125">
                  <c:v>0.747106493</c:v>
                </c:pt>
                <c:pt idx="126">
                  <c:v>0.747222245</c:v>
                </c:pt>
                <c:pt idx="127">
                  <c:v>0.747337937</c:v>
                </c:pt>
                <c:pt idx="128">
                  <c:v>0.74745369</c:v>
                </c:pt>
                <c:pt idx="129">
                  <c:v>0.747569442</c:v>
                </c:pt>
                <c:pt idx="130">
                  <c:v>0.747685194</c:v>
                </c:pt>
                <c:pt idx="131">
                  <c:v>0.747800946</c:v>
                </c:pt>
                <c:pt idx="132">
                  <c:v>0.747916639</c:v>
                </c:pt>
                <c:pt idx="133">
                  <c:v>0.748032391</c:v>
                </c:pt>
                <c:pt idx="134">
                  <c:v>0.748148143</c:v>
                </c:pt>
                <c:pt idx="135">
                  <c:v>0.748263896</c:v>
                </c:pt>
                <c:pt idx="136">
                  <c:v>0.748379648</c:v>
                </c:pt>
                <c:pt idx="137">
                  <c:v>0.7484954</c:v>
                </c:pt>
                <c:pt idx="138">
                  <c:v>0.748611093</c:v>
                </c:pt>
                <c:pt idx="139">
                  <c:v>0.748726845</c:v>
                </c:pt>
                <c:pt idx="140">
                  <c:v>0.748842597</c:v>
                </c:pt>
                <c:pt idx="141">
                  <c:v>0.748958349</c:v>
                </c:pt>
                <c:pt idx="142">
                  <c:v>0.749074101</c:v>
                </c:pt>
                <c:pt idx="143">
                  <c:v>0.749189794</c:v>
                </c:pt>
                <c:pt idx="144">
                  <c:v>0.749305546</c:v>
                </c:pt>
                <c:pt idx="145">
                  <c:v>0.749421299</c:v>
                </c:pt>
                <c:pt idx="146">
                  <c:v>0.749537051</c:v>
                </c:pt>
                <c:pt idx="147">
                  <c:v>0.749652803</c:v>
                </c:pt>
                <c:pt idx="148">
                  <c:v>0.749768496</c:v>
                </c:pt>
                <c:pt idx="149">
                  <c:v>0.749884248</c:v>
                </c:pt>
                <c:pt idx="150">
                  <c:v>0.75</c:v>
                </c:pt>
                <c:pt idx="151">
                  <c:v>0.750115752</c:v>
                </c:pt>
                <c:pt idx="152">
                  <c:v>0.750231504</c:v>
                </c:pt>
                <c:pt idx="153">
                  <c:v>0.750347197</c:v>
                </c:pt>
                <c:pt idx="154">
                  <c:v>0.750462949</c:v>
                </c:pt>
                <c:pt idx="155">
                  <c:v>0.750578701</c:v>
                </c:pt>
                <c:pt idx="156">
                  <c:v>0.750694454</c:v>
                </c:pt>
                <c:pt idx="157">
                  <c:v>0.750810206</c:v>
                </c:pt>
                <c:pt idx="158">
                  <c:v>0.750925899</c:v>
                </c:pt>
                <c:pt idx="159">
                  <c:v>0.751041651</c:v>
                </c:pt>
                <c:pt idx="160">
                  <c:v>0.751157403</c:v>
                </c:pt>
                <c:pt idx="161">
                  <c:v>0.751273155</c:v>
                </c:pt>
                <c:pt idx="162">
                  <c:v>0.751388907</c:v>
                </c:pt>
                <c:pt idx="163">
                  <c:v>0.7515046</c:v>
                </c:pt>
                <c:pt idx="164">
                  <c:v>0.751620352</c:v>
                </c:pt>
                <c:pt idx="165">
                  <c:v>0.751736104</c:v>
                </c:pt>
                <c:pt idx="166">
                  <c:v>0.751851857</c:v>
                </c:pt>
                <c:pt idx="167">
                  <c:v>0.751967609</c:v>
                </c:pt>
                <c:pt idx="168">
                  <c:v>0.752083361</c:v>
                </c:pt>
                <c:pt idx="169">
                  <c:v>0.752199054</c:v>
                </c:pt>
                <c:pt idx="170">
                  <c:v>0.752314806</c:v>
                </c:pt>
                <c:pt idx="171">
                  <c:v>0.752430558</c:v>
                </c:pt>
                <c:pt idx="172">
                  <c:v>0.75254631</c:v>
                </c:pt>
                <c:pt idx="173">
                  <c:v>0.752662063</c:v>
                </c:pt>
                <c:pt idx="174">
                  <c:v>0.752777755</c:v>
                </c:pt>
                <c:pt idx="175">
                  <c:v>0.752893507</c:v>
                </c:pt>
                <c:pt idx="176">
                  <c:v>0.75300926</c:v>
                </c:pt>
                <c:pt idx="177">
                  <c:v>0.753125012</c:v>
                </c:pt>
                <c:pt idx="178">
                  <c:v>0.753240764</c:v>
                </c:pt>
                <c:pt idx="179">
                  <c:v>0.753356457</c:v>
                </c:pt>
                <c:pt idx="180">
                  <c:v>0.753472209</c:v>
                </c:pt>
                <c:pt idx="181">
                  <c:v>0.753587961</c:v>
                </c:pt>
                <c:pt idx="182">
                  <c:v>0.753703713</c:v>
                </c:pt>
                <c:pt idx="183">
                  <c:v>0.753819466</c:v>
                </c:pt>
                <c:pt idx="184">
                  <c:v>0.753935158</c:v>
                </c:pt>
                <c:pt idx="185">
                  <c:v>0.75405091</c:v>
                </c:pt>
                <c:pt idx="186">
                  <c:v>0.754166663</c:v>
                </c:pt>
                <c:pt idx="187">
                  <c:v>0.754282415</c:v>
                </c:pt>
                <c:pt idx="188">
                  <c:v>0.754398167</c:v>
                </c:pt>
                <c:pt idx="189">
                  <c:v>0.75451386</c:v>
                </c:pt>
                <c:pt idx="190">
                  <c:v>0.754629612</c:v>
                </c:pt>
                <c:pt idx="191">
                  <c:v>0.754745364</c:v>
                </c:pt>
                <c:pt idx="192">
                  <c:v>0.754861116</c:v>
                </c:pt>
                <c:pt idx="193">
                  <c:v>0.754976869</c:v>
                </c:pt>
                <c:pt idx="194">
                  <c:v>0.755092621</c:v>
                </c:pt>
                <c:pt idx="195">
                  <c:v>0.755208313</c:v>
                </c:pt>
                <c:pt idx="196">
                  <c:v>0.755324066</c:v>
                </c:pt>
                <c:pt idx="197">
                  <c:v>0.755439818</c:v>
                </c:pt>
                <c:pt idx="198">
                  <c:v>0.75555557</c:v>
                </c:pt>
                <c:pt idx="199">
                  <c:v>0.755671322</c:v>
                </c:pt>
                <c:pt idx="200">
                  <c:v>0.755787015</c:v>
                </c:pt>
                <c:pt idx="201">
                  <c:v>0.755902767</c:v>
                </c:pt>
                <c:pt idx="202">
                  <c:v>0.756018519</c:v>
                </c:pt>
                <c:pt idx="203">
                  <c:v>0.756134272</c:v>
                </c:pt>
                <c:pt idx="204">
                  <c:v>0.756250024</c:v>
                </c:pt>
                <c:pt idx="205">
                  <c:v>0.756365716</c:v>
                </c:pt>
                <c:pt idx="206">
                  <c:v>0.756481469</c:v>
                </c:pt>
                <c:pt idx="207">
                  <c:v>0.756597221</c:v>
                </c:pt>
                <c:pt idx="208">
                  <c:v>0.756712973</c:v>
                </c:pt>
                <c:pt idx="209">
                  <c:v>0.756828725</c:v>
                </c:pt>
                <c:pt idx="210">
                  <c:v>0.756944418</c:v>
                </c:pt>
                <c:pt idx="211">
                  <c:v>0.75706017</c:v>
                </c:pt>
                <c:pt idx="212">
                  <c:v>0.757175922</c:v>
                </c:pt>
                <c:pt idx="213">
                  <c:v>0.757291675</c:v>
                </c:pt>
                <c:pt idx="214">
                  <c:v>0.757407427</c:v>
                </c:pt>
                <c:pt idx="215">
                  <c:v>0.757523119</c:v>
                </c:pt>
                <c:pt idx="216">
                  <c:v>0.757638872</c:v>
                </c:pt>
                <c:pt idx="217">
                  <c:v>0.757754624</c:v>
                </c:pt>
                <c:pt idx="218">
                  <c:v>0.757870376</c:v>
                </c:pt>
                <c:pt idx="219">
                  <c:v>0.757986128</c:v>
                </c:pt>
                <c:pt idx="220">
                  <c:v>0.758101881</c:v>
                </c:pt>
                <c:pt idx="221">
                  <c:v>0.758217573</c:v>
                </c:pt>
                <c:pt idx="222">
                  <c:v>0.758333325</c:v>
                </c:pt>
                <c:pt idx="223">
                  <c:v>0.758449078</c:v>
                </c:pt>
                <c:pt idx="224">
                  <c:v>0.75856483</c:v>
                </c:pt>
                <c:pt idx="225">
                  <c:v>0.758680582</c:v>
                </c:pt>
                <c:pt idx="226">
                  <c:v>0.758796275</c:v>
                </c:pt>
                <c:pt idx="227">
                  <c:v>0.758912027</c:v>
                </c:pt>
                <c:pt idx="228">
                  <c:v>0.759027779</c:v>
                </c:pt>
                <c:pt idx="229">
                  <c:v>0.759143531</c:v>
                </c:pt>
                <c:pt idx="230">
                  <c:v>0.759259284</c:v>
                </c:pt>
                <c:pt idx="231">
                  <c:v>0.759374976</c:v>
                </c:pt>
                <c:pt idx="232">
                  <c:v>0.759490728</c:v>
                </c:pt>
                <c:pt idx="233">
                  <c:v>0.759606481</c:v>
                </c:pt>
                <c:pt idx="234">
                  <c:v>0.759722233</c:v>
                </c:pt>
                <c:pt idx="235">
                  <c:v>0.759837985</c:v>
                </c:pt>
                <c:pt idx="236">
                  <c:v>0.759953678</c:v>
                </c:pt>
                <c:pt idx="237">
                  <c:v>0.76006943</c:v>
                </c:pt>
                <c:pt idx="238">
                  <c:v>0.760185182</c:v>
                </c:pt>
                <c:pt idx="239">
                  <c:v>0.760300934</c:v>
                </c:pt>
                <c:pt idx="240">
                  <c:v>0.760416687</c:v>
                </c:pt>
                <c:pt idx="241">
                  <c:v>0.760532379</c:v>
                </c:pt>
                <c:pt idx="242">
                  <c:v>0.760648131</c:v>
                </c:pt>
                <c:pt idx="243">
                  <c:v>0.760763884</c:v>
                </c:pt>
                <c:pt idx="244">
                  <c:v>0.760879636</c:v>
                </c:pt>
                <c:pt idx="245">
                  <c:v>0.760995388</c:v>
                </c:pt>
                <c:pt idx="246">
                  <c:v>0.76111114</c:v>
                </c:pt>
                <c:pt idx="247">
                  <c:v>0.761226833</c:v>
                </c:pt>
                <c:pt idx="248">
                  <c:v>0.761342585</c:v>
                </c:pt>
                <c:pt idx="249">
                  <c:v>0.761458337</c:v>
                </c:pt>
                <c:pt idx="250">
                  <c:v>0.76157409</c:v>
                </c:pt>
                <c:pt idx="251">
                  <c:v>0.761689842</c:v>
                </c:pt>
                <c:pt idx="252">
                  <c:v>0.761805534</c:v>
                </c:pt>
                <c:pt idx="253">
                  <c:v>0.761921287</c:v>
                </c:pt>
                <c:pt idx="254">
                  <c:v>0.762037039</c:v>
                </c:pt>
                <c:pt idx="255">
                  <c:v>0.762152791</c:v>
                </c:pt>
                <c:pt idx="256">
                  <c:v>0.762268543</c:v>
                </c:pt>
                <c:pt idx="257">
                  <c:v>0.762384236</c:v>
                </c:pt>
                <c:pt idx="258">
                  <c:v>0.762499988</c:v>
                </c:pt>
                <c:pt idx="259">
                  <c:v>0.76261574</c:v>
                </c:pt>
                <c:pt idx="260">
                  <c:v>0.762731493</c:v>
                </c:pt>
                <c:pt idx="261">
                  <c:v>0.762847245</c:v>
                </c:pt>
                <c:pt idx="262">
                  <c:v>0.762962937</c:v>
                </c:pt>
                <c:pt idx="263">
                  <c:v>0.76307869</c:v>
                </c:pt>
                <c:pt idx="264">
                  <c:v>0.763194442</c:v>
                </c:pt>
                <c:pt idx="265">
                  <c:v>0.763310194</c:v>
                </c:pt>
                <c:pt idx="266">
                  <c:v>0.763425946</c:v>
                </c:pt>
                <c:pt idx="267">
                  <c:v>0.763541639</c:v>
                </c:pt>
                <c:pt idx="268">
                  <c:v>0.763657391</c:v>
                </c:pt>
                <c:pt idx="269">
                  <c:v>0.763773143</c:v>
                </c:pt>
                <c:pt idx="270">
                  <c:v>0.763888896</c:v>
                </c:pt>
                <c:pt idx="271">
                  <c:v>0.764004648</c:v>
                </c:pt>
                <c:pt idx="272">
                  <c:v>0.7641204</c:v>
                </c:pt>
                <c:pt idx="273">
                  <c:v>0.764236093</c:v>
                </c:pt>
                <c:pt idx="274">
                  <c:v>0.764351845</c:v>
                </c:pt>
                <c:pt idx="275">
                  <c:v>0.764467597</c:v>
                </c:pt>
                <c:pt idx="276">
                  <c:v>0.764583349</c:v>
                </c:pt>
                <c:pt idx="277">
                  <c:v>0.764699101</c:v>
                </c:pt>
                <c:pt idx="278">
                  <c:v>0.764814794</c:v>
                </c:pt>
                <c:pt idx="279">
                  <c:v>0.764930546</c:v>
                </c:pt>
                <c:pt idx="280">
                  <c:v>0.765046299</c:v>
                </c:pt>
                <c:pt idx="281">
                  <c:v>0.765162051</c:v>
                </c:pt>
                <c:pt idx="282">
                  <c:v>0.765277803</c:v>
                </c:pt>
                <c:pt idx="283">
                  <c:v>0.765393496</c:v>
                </c:pt>
                <c:pt idx="284">
                  <c:v>0.765509248</c:v>
                </c:pt>
                <c:pt idx="285">
                  <c:v>0.765625</c:v>
                </c:pt>
                <c:pt idx="286">
                  <c:v>0.765740752</c:v>
                </c:pt>
                <c:pt idx="287">
                  <c:v>0.765856504</c:v>
                </c:pt>
                <c:pt idx="288">
                  <c:v>0.765972197</c:v>
                </c:pt>
                <c:pt idx="289">
                  <c:v>0.766087949</c:v>
                </c:pt>
                <c:pt idx="290">
                  <c:v>0.766203701</c:v>
                </c:pt>
                <c:pt idx="291">
                  <c:v>0.766319454</c:v>
                </c:pt>
                <c:pt idx="292">
                  <c:v>0.766435206</c:v>
                </c:pt>
                <c:pt idx="293">
                  <c:v>0.766550899</c:v>
                </c:pt>
                <c:pt idx="294">
                  <c:v>0.766666651</c:v>
                </c:pt>
                <c:pt idx="295">
                  <c:v>0.766782403</c:v>
                </c:pt>
                <c:pt idx="296">
                  <c:v>0.766898155</c:v>
                </c:pt>
                <c:pt idx="297">
                  <c:v>0.767013907</c:v>
                </c:pt>
                <c:pt idx="298">
                  <c:v>0.7671296</c:v>
                </c:pt>
                <c:pt idx="299">
                  <c:v>0.767245352</c:v>
                </c:pt>
                <c:pt idx="300">
                  <c:v>0.767361104</c:v>
                </c:pt>
                <c:pt idx="301">
                  <c:v>0.767476857</c:v>
                </c:pt>
                <c:pt idx="302">
                  <c:v>0.767592609</c:v>
                </c:pt>
                <c:pt idx="303">
                  <c:v>0.767708361</c:v>
                </c:pt>
                <c:pt idx="304">
                  <c:v>0.767824054</c:v>
                </c:pt>
                <c:pt idx="305">
                  <c:v>0.767939806</c:v>
                </c:pt>
                <c:pt idx="306">
                  <c:v>0.768055558</c:v>
                </c:pt>
                <c:pt idx="307">
                  <c:v>0.76817131</c:v>
                </c:pt>
                <c:pt idx="308">
                  <c:v>0.768287063</c:v>
                </c:pt>
                <c:pt idx="309">
                  <c:v>0.768402755</c:v>
                </c:pt>
                <c:pt idx="310">
                  <c:v>0.768518507</c:v>
                </c:pt>
                <c:pt idx="311">
                  <c:v>0.76863426</c:v>
                </c:pt>
                <c:pt idx="312">
                  <c:v>0.768750012</c:v>
                </c:pt>
                <c:pt idx="313">
                  <c:v>0.768865764</c:v>
                </c:pt>
                <c:pt idx="314">
                  <c:v>0.768981457</c:v>
                </c:pt>
                <c:pt idx="315">
                  <c:v>0.769097209</c:v>
                </c:pt>
                <c:pt idx="316">
                  <c:v>0.769212961</c:v>
                </c:pt>
                <c:pt idx="317">
                  <c:v>0.769328713</c:v>
                </c:pt>
                <c:pt idx="318">
                  <c:v>0.769444466</c:v>
                </c:pt>
                <c:pt idx="319">
                  <c:v>0.769560158</c:v>
                </c:pt>
                <c:pt idx="320">
                  <c:v>0.76967591</c:v>
                </c:pt>
                <c:pt idx="321">
                  <c:v>0.769791663</c:v>
                </c:pt>
                <c:pt idx="322">
                  <c:v>0.769907415</c:v>
                </c:pt>
                <c:pt idx="323">
                  <c:v>0.770023167</c:v>
                </c:pt>
                <c:pt idx="324">
                  <c:v>0.77013886</c:v>
                </c:pt>
                <c:pt idx="325">
                  <c:v>0.770254612</c:v>
                </c:pt>
                <c:pt idx="326">
                  <c:v>0.770370364</c:v>
                </c:pt>
                <c:pt idx="327">
                  <c:v>0.770486116</c:v>
                </c:pt>
                <c:pt idx="328">
                  <c:v>0.770601869</c:v>
                </c:pt>
                <c:pt idx="329">
                  <c:v>0.770717621</c:v>
                </c:pt>
                <c:pt idx="330">
                  <c:v>0.770833313</c:v>
                </c:pt>
                <c:pt idx="331">
                  <c:v>0.770949066</c:v>
                </c:pt>
                <c:pt idx="332">
                  <c:v>0.771064818</c:v>
                </c:pt>
                <c:pt idx="333">
                  <c:v>0.77118057</c:v>
                </c:pt>
                <c:pt idx="334">
                  <c:v>0.771296322</c:v>
                </c:pt>
                <c:pt idx="335">
                  <c:v>0.771412015</c:v>
                </c:pt>
                <c:pt idx="336">
                  <c:v>0.771527767</c:v>
                </c:pt>
                <c:pt idx="337">
                  <c:v>0.771643519</c:v>
                </c:pt>
                <c:pt idx="338">
                  <c:v>0.771759272</c:v>
                </c:pt>
                <c:pt idx="339">
                  <c:v>0.771875024</c:v>
                </c:pt>
                <c:pt idx="340">
                  <c:v>0.771990716</c:v>
                </c:pt>
                <c:pt idx="341">
                  <c:v>0.772106469</c:v>
                </c:pt>
                <c:pt idx="342">
                  <c:v>0.772222221</c:v>
                </c:pt>
                <c:pt idx="343">
                  <c:v>0.772337973</c:v>
                </c:pt>
                <c:pt idx="344">
                  <c:v>0.772453725</c:v>
                </c:pt>
                <c:pt idx="345">
                  <c:v>0.772569418</c:v>
                </c:pt>
                <c:pt idx="346">
                  <c:v>0.77268517</c:v>
                </c:pt>
                <c:pt idx="347">
                  <c:v>0.772800922</c:v>
                </c:pt>
                <c:pt idx="348">
                  <c:v>0.772916675</c:v>
                </c:pt>
                <c:pt idx="349">
                  <c:v>0.773032427</c:v>
                </c:pt>
                <c:pt idx="350">
                  <c:v>0.773148119</c:v>
                </c:pt>
                <c:pt idx="351">
                  <c:v>0.773263872</c:v>
                </c:pt>
                <c:pt idx="352">
                  <c:v>0.773379624</c:v>
                </c:pt>
                <c:pt idx="353">
                  <c:v>0.773495376</c:v>
                </c:pt>
                <c:pt idx="354">
                  <c:v>0.773611128</c:v>
                </c:pt>
                <c:pt idx="355">
                  <c:v>0.773726881</c:v>
                </c:pt>
                <c:pt idx="356">
                  <c:v>0.773842573</c:v>
                </c:pt>
                <c:pt idx="357">
                  <c:v>0.773958325</c:v>
                </c:pt>
                <c:pt idx="358">
                  <c:v>0.774074078</c:v>
                </c:pt>
                <c:pt idx="359">
                  <c:v>0.77418983</c:v>
                </c:pt>
                <c:pt idx="360">
                  <c:v>0.774305582</c:v>
                </c:pt>
                <c:pt idx="361">
                  <c:v>0.774421275</c:v>
                </c:pt>
                <c:pt idx="362">
                  <c:v>0.774537027</c:v>
                </c:pt>
                <c:pt idx="363">
                  <c:v>0.774652779</c:v>
                </c:pt>
                <c:pt idx="364">
                  <c:v>0.774768531</c:v>
                </c:pt>
                <c:pt idx="365">
                  <c:v>0.774884284</c:v>
                </c:pt>
                <c:pt idx="366">
                  <c:v>0.774999976</c:v>
                </c:pt>
                <c:pt idx="367">
                  <c:v>0.775115728</c:v>
                </c:pt>
                <c:pt idx="368">
                  <c:v>0.775231481</c:v>
                </c:pt>
                <c:pt idx="369">
                  <c:v>0.775347233</c:v>
                </c:pt>
                <c:pt idx="370">
                  <c:v>0.775462985</c:v>
                </c:pt>
                <c:pt idx="371">
                  <c:v>0.775578678</c:v>
                </c:pt>
                <c:pt idx="372">
                  <c:v>0.77569443</c:v>
                </c:pt>
                <c:pt idx="373">
                  <c:v>0.775810182</c:v>
                </c:pt>
                <c:pt idx="374">
                  <c:v>0.775925934</c:v>
                </c:pt>
                <c:pt idx="375">
                  <c:v>0.776041687</c:v>
                </c:pt>
                <c:pt idx="376">
                  <c:v>0.776157379</c:v>
                </c:pt>
                <c:pt idx="377">
                  <c:v>0.776273131</c:v>
                </c:pt>
                <c:pt idx="378">
                  <c:v>0.776388884</c:v>
                </c:pt>
                <c:pt idx="379">
                  <c:v>0.776504636</c:v>
                </c:pt>
                <c:pt idx="380">
                  <c:v>0.776620388</c:v>
                </c:pt>
                <c:pt idx="381">
                  <c:v>0.77673614</c:v>
                </c:pt>
                <c:pt idx="382">
                  <c:v>0.776851833</c:v>
                </c:pt>
                <c:pt idx="383">
                  <c:v>0.776967585</c:v>
                </c:pt>
                <c:pt idx="384">
                  <c:v>0.777083337</c:v>
                </c:pt>
                <c:pt idx="385">
                  <c:v>0.77719909</c:v>
                </c:pt>
                <c:pt idx="386">
                  <c:v>0.777314842</c:v>
                </c:pt>
                <c:pt idx="387">
                  <c:v>0.777430534</c:v>
                </c:pt>
                <c:pt idx="388">
                  <c:v>0.777546287</c:v>
                </c:pt>
                <c:pt idx="389">
                  <c:v>0.777662039</c:v>
                </c:pt>
                <c:pt idx="390">
                  <c:v>0.777777791</c:v>
                </c:pt>
                <c:pt idx="391">
                  <c:v>0.777893543</c:v>
                </c:pt>
                <c:pt idx="392">
                  <c:v>0.778009236</c:v>
                </c:pt>
                <c:pt idx="393">
                  <c:v>0.778124988</c:v>
                </c:pt>
                <c:pt idx="394">
                  <c:v>0.77824074</c:v>
                </c:pt>
                <c:pt idx="395">
                  <c:v>0.778356493</c:v>
                </c:pt>
                <c:pt idx="396">
                  <c:v>0.778472245</c:v>
                </c:pt>
                <c:pt idx="397">
                  <c:v>0.778587937</c:v>
                </c:pt>
                <c:pt idx="398">
                  <c:v>0.77870369</c:v>
                </c:pt>
                <c:pt idx="399">
                  <c:v>0.778819442</c:v>
                </c:pt>
                <c:pt idx="400">
                  <c:v>0.778935194</c:v>
                </c:pt>
                <c:pt idx="401">
                  <c:v>0.779050946</c:v>
                </c:pt>
                <c:pt idx="402">
                  <c:v>0.779166639</c:v>
                </c:pt>
                <c:pt idx="403">
                  <c:v>0.779282391</c:v>
                </c:pt>
                <c:pt idx="404">
                  <c:v>0.779398143</c:v>
                </c:pt>
                <c:pt idx="405">
                  <c:v>0.779513896</c:v>
                </c:pt>
                <c:pt idx="406">
                  <c:v>0.779629648</c:v>
                </c:pt>
                <c:pt idx="407">
                  <c:v>0.7797454</c:v>
                </c:pt>
                <c:pt idx="408">
                  <c:v>0.779861093</c:v>
                </c:pt>
                <c:pt idx="409">
                  <c:v>0.779976845</c:v>
                </c:pt>
                <c:pt idx="410">
                  <c:v>0.780092597</c:v>
                </c:pt>
                <c:pt idx="411">
                  <c:v>0.780208349</c:v>
                </c:pt>
                <c:pt idx="412">
                  <c:v>0.780324101</c:v>
                </c:pt>
                <c:pt idx="413">
                  <c:v>0.780439794</c:v>
                </c:pt>
                <c:pt idx="414">
                  <c:v>0.780555546</c:v>
                </c:pt>
                <c:pt idx="415">
                  <c:v>0.780671299</c:v>
                </c:pt>
                <c:pt idx="416">
                  <c:v>0.780787051</c:v>
                </c:pt>
                <c:pt idx="417">
                  <c:v>0.780902803</c:v>
                </c:pt>
                <c:pt idx="418">
                  <c:v>0.781018496</c:v>
                </c:pt>
                <c:pt idx="419">
                  <c:v>0.781134248</c:v>
                </c:pt>
                <c:pt idx="420">
                  <c:v>0.78125</c:v>
                </c:pt>
                <c:pt idx="421">
                  <c:v>0.781365752</c:v>
                </c:pt>
                <c:pt idx="422">
                  <c:v>0.781481504</c:v>
                </c:pt>
                <c:pt idx="423">
                  <c:v>0.781597197</c:v>
                </c:pt>
                <c:pt idx="424">
                  <c:v>0.781712949</c:v>
                </c:pt>
                <c:pt idx="425">
                  <c:v>0.781828701</c:v>
                </c:pt>
                <c:pt idx="426">
                  <c:v>0.781944454</c:v>
                </c:pt>
                <c:pt idx="427">
                  <c:v>0.782060206</c:v>
                </c:pt>
                <c:pt idx="428">
                  <c:v>0.782175899</c:v>
                </c:pt>
                <c:pt idx="429">
                  <c:v>0.782291651</c:v>
                </c:pt>
                <c:pt idx="430">
                  <c:v>0.782407403</c:v>
                </c:pt>
                <c:pt idx="431">
                  <c:v>0.782523155</c:v>
                </c:pt>
                <c:pt idx="432">
                  <c:v>0.782638907</c:v>
                </c:pt>
                <c:pt idx="433">
                  <c:v>0.7827546</c:v>
                </c:pt>
                <c:pt idx="434">
                  <c:v>0.782870352</c:v>
                </c:pt>
                <c:pt idx="435">
                  <c:v>0.782986104</c:v>
                </c:pt>
                <c:pt idx="436">
                  <c:v>0.783101857</c:v>
                </c:pt>
                <c:pt idx="437">
                  <c:v>0.783217609</c:v>
                </c:pt>
                <c:pt idx="438">
                  <c:v>0.783333361</c:v>
                </c:pt>
                <c:pt idx="439">
                  <c:v>0.783449054</c:v>
                </c:pt>
                <c:pt idx="440">
                  <c:v>0.783564806</c:v>
                </c:pt>
                <c:pt idx="441">
                  <c:v>0.783680558</c:v>
                </c:pt>
                <c:pt idx="442">
                  <c:v>0.78379631</c:v>
                </c:pt>
                <c:pt idx="443">
                  <c:v>0.783912063</c:v>
                </c:pt>
                <c:pt idx="444">
                  <c:v>0.784027755</c:v>
                </c:pt>
                <c:pt idx="445">
                  <c:v>0.784143507</c:v>
                </c:pt>
                <c:pt idx="446">
                  <c:v>0.78425926</c:v>
                </c:pt>
                <c:pt idx="447">
                  <c:v>0.784375012</c:v>
                </c:pt>
                <c:pt idx="448">
                  <c:v>0.784490764</c:v>
                </c:pt>
                <c:pt idx="449">
                  <c:v>0.784606457</c:v>
                </c:pt>
                <c:pt idx="450">
                  <c:v>0.784722209</c:v>
                </c:pt>
                <c:pt idx="451">
                  <c:v>0.784837961</c:v>
                </c:pt>
                <c:pt idx="452">
                  <c:v>0.784953713</c:v>
                </c:pt>
                <c:pt idx="453">
                  <c:v>0.785069466</c:v>
                </c:pt>
                <c:pt idx="454">
                  <c:v>0.785185158</c:v>
                </c:pt>
                <c:pt idx="455">
                  <c:v>0.78530091</c:v>
                </c:pt>
                <c:pt idx="456">
                  <c:v>0.785416663</c:v>
                </c:pt>
                <c:pt idx="457">
                  <c:v>0.785532415</c:v>
                </c:pt>
                <c:pt idx="458">
                  <c:v>0.785648167</c:v>
                </c:pt>
                <c:pt idx="459">
                  <c:v>0.78576386</c:v>
                </c:pt>
                <c:pt idx="460">
                  <c:v>0.785879612</c:v>
                </c:pt>
                <c:pt idx="461">
                  <c:v>0.785995364</c:v>
                </c:pt>
                <c:pt idx="462">
                  <c:v>0.786111116</c:v>
                </c:pt>
                <c:pt idx="463">
                  <c:v>0.786226869</c:v>
                </c:pt>
                <c:pt idx="464">
                  <c:v>0.786342621</c:v>
                </c:pt>
                <c:pt idx="465">
                  <c:v>0.786458313</c:v>
                </c:pt>
                <c:pt idx="466">
                  <c:v>0.786574066</c:v>
                </c:pt>
                <c:pt idx="467">
                  <c:v>0.786689818</c:v>
                </c:pt>
                <c:pt idx="468">
                  <c:v>0.78680557</c:v>
                </c:pt>
                <c:pt idx="469">
                  <c:v>0.786921322</c:v>
                </c:pt>
                <c:pt idx="470">
                  <c:v>0.787037015</c:v>
                </c:pt>
                <c:pt idx="471">
                  <c:v>0.787152767</c:v>
                </c:pt>
                <c:pt idx="472">
                  <c:v>0.787268519</c:v>
                </c:pt>
                <c:pt idx="473">
                  <c:v>0.787384272</c:v>
                </c:pt>
                <c:pt idx="474">
                  <c:v>0.787500024</c:v>
                </c:pt>
                <c:pt idx="475">
                  <c:v>0.787615716</c:v>
                </c:pt>
                <c:pt idx="476">
                  <c:v>0.787731469</c:v>
                </c:pt>
                <c:pt idx="477">
                  <c:v>0.787847221</c:v>
                </c:pt>
                <c:pt idx="478">
                  <c:v>0.787962973</c:v>
                </c:pt>
                <c:pt idx="479">
                  <c:v>0.788078725</c:v>
                </c:pt>
                <c:pt idx="480">
                  <c:v>0.788194418</c:v>
                </c:pt>
                <c:pt idx="481">
                  <c:v>0.78831017</c:v>
                </c:pt>
                <c:pt idx="482">
                  <c:v>0.788425922</c:v>
                </c:pt>
                <c:pt idx="483">
                  <c:v>0.788541675</c:v>
                </c:pt>
                <c:pt idx="484">
                  <c:v>0.788657427</c:v>
                </c:pt>
                <c:pt idx="485">
                  <c:v>0.788773119</c:v>
                </c:pt>
                <c:pt idx="486">
                  <c:v>0.788888872</c:v>
                </c:pt>
                <c:pt idx="487">
                  <c:v>0.789004624</c:v>
                </c:pt>
                <c:pt idx="488">
                  <c:v>0.789120376</c:v>
                </c:pt>
                <c:pt idx="489">
                  <c:v>0.789236128</c:v>
                </c:pt>
                <c:pt idx="490">
                  <c:v>0.789351881</c:v>
                </c:pt>
                <c:pt idx="491">
                  <c:v>0.789467573</c:v>
                </c:pt>
                <c:pt idx="492">
                  <c:v>0.789583325</c:v>
                </c:pt>
                <c:pt idx="493">
                  <c:v>0.789699078</c:v>
                </c:pt>
                <c:pt idx="494">
                  <c:v>0.78981483</c:v>
                </c:pt>
                <c:pt idx="495">
                  <c:v>0.789930582</c:v>
                </c:pt>
                <c:pt idx="496">
                  <c:v>0.790046275</c:v>
                </c:pt>
                <c:pt idx="497">
                  <c:v>0.790162027</c:v>
                </c:pt>
                <c:pt idx="498">
                  <c:v>0.790277779</c:v>
                </c:pt>
                <c:pt idx="499">
                  <c:v>0.790393531</c:v>
                </c:pt>
                <c:pt idx="500">
                  <c:v>0.790509284</c:v>
                </c:pt>
                <c:pt idx="501">
                  <c:v>0.790624976</c:v>
                </c:pt>
                <c:pt idx="502">
                  <c:v>0.790740728</c:v>
                </c:pt>
                <c:pt idx="503">
                  <c:v>0.790856481</c:v>
                </c:pt>
                <c:pt idx="504">
                  <c:v>0.790972233</c:v>
                </c:pt>
                <c:pt idx="505">
                  <c:v>0.791087985</c:v>
                </c:pt>
                <c:pt idx="506">
                  <c:v>0.791203678</c:v>
                </c:pt>
                <c:pt idx="507">
                  <c:v>0.79131943</c:v>
                </c:pt>
                <c:pt idx="508">
                  <c:v>0.791435182</c:v>
                </c:pt>
                <c:pt idx="509">
                  <c:v>0.791550934</c:v>
                </c:pt>
                <c:pt idx="510">
                  <c:v>0.791666687</c:v>
                </c:pt>
                <c:pt idx="511">
                  <c:v>0.791782379</c:v>
                </c:pt>
                <c:pt idx="512">
                  <c:v>0.791898131</c:v>
                </c:pt>
                <c:pt idx="513">
                  <c:v>0.792013884</c:v>
                </c:pt>
                <c:pt idx="514">
                  <c:v>0.792129636</c:v>
                </c:pt>
                <c:pt idx="515">
                  <c:v>0.792245388</c:v>
                </c:pt>
                <c:pt idx="516">
                  <c:v>0.79236114</c:v>
                </c:pt>
                <c:pt idx="517">
                  <c:v>0.792476833</c:v>
                </c:pt>
                <c:pt idx="518">
                  <c:v>0.792592585</c:v>
                </c:pt>
                <c:pt idx="519">
                  <c:v>0.792708337</c:v>
                </c:pt>
                <c:pt idx="520">
                  <c:v>0.79282409</c:v>
                </c:pt>
                <c:pt idx="521">
                  <c:v>0.792939842</c:v>
                </c:pt>
                <c:pt idx="522">
                  <c:v>0.793055534</c:v>
                </c:pt>
                <c:pt idx="523">
                  <c:v>0.793171287</c:v>
                </c:pt>
                <c:pt idx="524">
                  <c:v>0.793287039</c:v>
                </c:pt>
                <c:pt idx="525">
                  <c:v>0.793402791</c:v>
                </c:pt>
                <c:pt idx="526">
                  <c:v>0.793518543</c:v>
                </c:pt>
                <c:pt idx="527">
                  <c:v>0.793634236</c:v>
                </c:pt>
                <c:pt idx="528">
                  <c:v>0.793749988</c:v>
                </c:pt>
                <c:pt idx="529">
                  <c:v>0.79386574</c:v>
                </c:pt>
                <c:pt idx="530">
                  <c:v>0.793981493</c:v>
                </c:pt>
                <c:pt idx="531">
                  <c:v>0.794097245</c:v>
                </c:pt>
                <c:pt idx="532">
                  <c:v>0.794212937</c:v>
                </c:pt>
                <c:pt idx="533">
                  <c:v>0.79432869</c:v>
                </c:pt>
                <c:pt idx="534">
                  <c:v>0.794444442</c:v>
                </c:pt>
                <c:pt idx="535">
                  <c:v>0.794560194</c:v>
                </c:pt>
                <c:pt idx="536">
                  <c:v>0.794675946</c:v>
                </c:pt>
                <c:pt idx="537">
                  <c:v>0.794791639</c:v>
                </c:pt>
                <c:pt idx="538">
                  <c:v>0.794907391</c:v>
                </c:pt>
                <c:pt idx="539">
                  <c:v>0.795023143</c:v>
                </c:pt>
                <c:pt idx="540">
                  <c:v>0.795138896</c:v>
                </c:pt>
                <c:pt idx="541">
                  <c:v>0.795254648</c:v>
                </c:pt>
                <c:pt idx="542">
                  <c:v>0.7953704</c:v>
                </c:pt>
                <c:pt idx="543">
                  <c:v>0.795486093</c:v>
                </c:pt>
                <c:pt idx="544">
                  <c:v>0.795601845</c:v>
                </c:pt>
                <c:pt idx="545">
                  <c:v>0.795717597</c:v>
                </c:pt>
                <c:pt idx="546">
                  <c:v>0.795833349</c:v>
                </c:pt>
                <c:pt idx="547">
                  <c:v>0.795949101</c:v>
                </c:pt>
                <c:pt idx="548">
                  <c:v>0.796064794</c:v>
                </c:pt>
                <c:pt idx="549">
                  <c:v>0.796180546</c:v>
                </c:pt>
                <c:pt idx="550">
                  <c:v>0.796296299</c:v>
                </c:pt>
                <c:pt idx="551">
                  <c:v>0.796412051</c:v>
                </c:pt>
                <c:pt idx="552">
                  <c:v>0.796527803</c:v>
                </c:pt>
                <c:pt idx="553">
                  <c:v>0.796643496</c:v>
                </c:pt>
                <c:pt idx="554">
                  <c:v>0.796759248</c:v>
                </c:pt>
                <c:pt idx="555">
                  <c:v>0.796875</c:v>
                </c:pt>
                <c:pt idx="556">
                  <c:v>0.796990752</c:v>
                </c:pt>
                <c:pt idx="557">
                  <c:v>0.797106504</c:v>
                </c:pt>
                <c:pt idx="558">
                  <c:v>0.797222197</c:v>
                </c:pt>
                <c:pt idx="559">
                  <c:v>0.797337949</c:v>
                </c:pt>
                <c:pt idx="560">
                  <c:v>0.797453701</c:v>
                </c:pt>
                <c:pt idx="561">
                  <c:v>0.797569454</c:v>
                </c:pt>
                <c:pt idx="562">
                  <c:v>0.797685206</c:v>
                </c:pt>
                <c:pt idx="563">
                  <c:v>0.797800899</c:v>
                </c:pt>
                <c:pt idx="564">
                  <c:v>0.797916651</c:v>
                </c:pt>
                <c:pt idx="565">
                  <c:v>0.798032403</c:v>
                </c:pt>
                <c:pt idx="566">
                  <c:v>0.798148155</c:v>
                </c:pt>
                <c:pt idx="567">
                  <c:v>0.798263907</c:v>
                </c:pt>
                <c:pt idx="568">
                  <c:v>0.7983796</c:v>
                </c:pt>
                <c:pt idx="569">
                  <c:v>0.798495352</c:v>
                </c:pt>
                <c:pt idx="570">
                  <c:v>0.798611104</c:v>
                </c:pt>
                <c:pt idx="571">
                  <c:v>0.798726857</c:v>
                </c:pt>
                <c:pt idx="572">
                  <c:v>0.798842609</c:v>
                </c:pt>
                <c:pt idx="573">
                  <c:v>0.798958361</c:v>
                </c:pt>
                <c:pt idx="574">
                  <c:v>0.799074054</c:v>
                </c:pt>
                <c:pt idx="575">
                  <c:v>0.799189806</c:v>
                </c:pt>
                <c:pt idx="576">
                  <c:v>0.799305558</c:v>
                </c:pt>
                <c:pt idx="577">
                  <c:v>0.79942131</c:v>
                </c:pt>
                <c:pt idx="578">
                  <c:v>0.799537063</c:v>
                </c:pt>
                <c:pt idx="579">
                  <c:v>0.799652755</c:v>
                </c:pt>
                <c:pt idx="580">
                  <c:v>0.799768507</c:v>
                </c:pt>
                <c:pt idx="581">
                  <c:v>0.79988426</c:v>
                </c:pt>
                <c:pt idx="582">
                  <c:v>0.800000012</c:v>
                </c:pt>
                <c:pt idx="583">
                  <c:v>0.800115764</c:v>
                </c:pt>
                <c:pt idx="584">
                  <c:v>0.800231457</c:v>
                </c:pt>
                <c:pt idx="585">
                  <c:v>0.800347209</c:v>
                </c:pt>
                <c:pt idx="586">
                  <c:v>0.800462961</c:v>
                </c:pt>
                <c:pt idx="587">
                  <c:v>0.800578713</c:v>
                </c:pt>
                <c:pt idx="588">
                  <c:v>0.800694466</c:v>
                </c:pt>
                <c:pt idx="589">
                  <c:v>0.800810158</c:v>
                </c:pt>
                <c:pt idx="590">
                  <c:v>0.80092591</c:v>
                </c:pt>
                <c:pt idx="591">
                  <c:v>0.801041663</c:v>
                </c:pt>
                <c:pt idx="592">
                  <c:v>0.801157415</c:v>
                </c:pt>
                <c:pt idx="593">
                  <c:v>0.801273167</c:v>
                </c:pt>
                <c:pt idx="594">
                  <c:v>0.80138886</c:v>
                </c:pt>
                <c:pt idx="595">
                  <c:v>0.801504612</c:v>
                </c:pt>
                <c:pt idx="596">
                  <c:v>0.801620364</c:v>
                </c:pt>
                <c:pt idx="597">
                  <c:v>0.801736116</c:v>
                </c:pt>
                <c:pt idx="598">
                  <c:v>0.801851869</c:v>
                </c:pt>
                <c:pt idx="599">
                  <c:v>0.801967621</c:v>
                </c:pt>
                <c:pt idx="600">
                  <c:v>0.802083313</c:v>
                </c:pt>
                <c:pt idx="601">
                  <c:v>0.802199066</c:v>
                </c:pt>
                <c:pt idx="602">
                  <c:v>0.802314818</c:v>
                </c:pt>
                <c:pt idx="603">
                  <c:v>0.80243057</c:v>
                </c:pt>
                <c:pt idx="604">
                  <c:v>0.802546322</c:v>
                </c:pt>
                <c:pt idx="605">
                  <c:v>0.802662015</c:v>
                </c:pt>
                <c:pt idx="606">
                  <c:v>0.802777767</c:v>
                </c:pt>
                <c:pt idx="607">
                  <c:v>0.802893519</c:v>
                </c:pt>
                <c:pt idx="608">
                  <c:v>0.803009272</c:v>
                </c:pt>
                <c:pt idx="609">
                  <c:v>0.803125024</c:v>
                </c:pt>
                <c:pt idx="610">
                  <c:v>0.803240716</c:v>
                </c:pt>
                <c:pt idx="611">
                  <c:v>0.803356469</c:v>
                </c:pt>
                <c:pt idx="612">
                  <c:v>0.803472221</c:v>
                </c:pt>
                <c:pt idx="613">
                  <c:v>0.803587973</c:v>
                </c:pt>
                <c:pt idx="614">
                  <c:v>0.803703725</c:v>
                </c:pt>
                <c:pt idx="615">
                  <c:v>0.803819418</c:v>
                </c:pt>
                <c:pt idx="616">
                  <c:v>0.80393517</c:v>
                </c:pt>
                <c:pt idx="617">
                  <c:v>0.804050922</c:v>
                </c:pt>
                <c:pt idx="618">
                  <c:v>0.804166675</c:v>
                </c:pt>
                <c:pt idx="619">
                  <c:v>0.804282427</c:v>
                </c:pt>
                <c:pt idx="620">
                  <c:v>0.804398119</c:v>
                </c:pt>
                <c:pt idx="621">
                  <c:v>0.804513872</c:v>
                </c:pt>
                <c:pt idx="622">
                  <c:v>0.804629624</c:v>
                </c:pt>
                <c:pt idx="623">
                  <c:v>0.804745376</c:v>
                </c:pt>
                <c:pt idx="624">
                  <c:v>0.804861128</c:v>
                </c:pt>
                <c:pt idx="625">
                  <c:v>0.804976881</c:v>
                </c:pt>
                <c:pt idx="626">
                  <c:v>0.805092573</c:v>
                </c:pt>
                <c:pt idx="627">
                  <c:v>0.805208325</c:v>
                </c:pt>
                <c:pt idx="628">
                  <c:v>0.805324078</c:v>
                </c:pt>
                <c:pt idx="629">
                  <c:v>0.80543983</c:v>
                </c:pt>
                <c:pt idx="630">
                  <c:v>0.805555582</c:v>
                </c:pt>
                <c:pt idx="631">
                  <c:v>0.805671275</c:v>
                </c:pt>
                <c:pt idx="632">
                  <c:v>0.805787027</c:v>
                </c:pt>
                <c:pt idx="633">
                  <c:v>0.805902779</c:v>
                </c:pt>
                <c:pt idx="634">
                  <c:v>0.806018531</c:v>
                </c:pt>
                <c:pt idx="635">
                  <c:v>0.806134284</c:v>
                </c:pt>
                <c:pt idx="636">
                  <c:v>0.806249976</c:v>
                </c:pt>
                <c:pt idx="637">
                  <c:v>0.806365728</c:v>
                </c:pt>
                <c:pt idx="638">
                  <c:v>0.806481481</c:v>
                </c:pt>
                <c:pt idx="639">
                  <c:v>0.806597233</c:v>
                </c:pt>
                <c:pt idx="640">
                  <c:v>0.806712985</c:v>
                </c:pt>
                <c:pt idx="641">
                  <c:v>0.806828678</c:v>
                </c:pt>
                <c:pt idx="642">
                  <c:v>0.80694443</c:v>
                </c:pt>
                <c:pt idx="643">
                  <c:v>0.807060182</c:v>
                </c:pt>
                <c:pt idx="644">
                  <c:v>0.807175934</c:v>
                </c:pt>
                <c:pt idx="645">
                  <c:v>0.807291687</c:v>
                </c:pt>
                <c:pt idx="646">
                  <c:v>0.807407379</c:v>
                </c:pt>
                <c:pt idx="647">
                  <c:v>0.807523131</c:v>
                </c:pt>
                <c:pt idx="648">
                  <c:v>0.807638884</c:v>
                </c:pt>
                <c:pt idx="649">
                  <c:v>0.807754636</c:v>
                </c:pt>
                <c:pt idx="650">
                  <c:v>0.807870388</c:v>
                </c:pt>
                <c:pt idx="651">
                  <c:v>0.80798614</c:v>
                </c:pt>
                <c:pt idx="652">
                  <c:v>0.808101833</c:v>
                </c:pt>
                <c:pt idx="653">
                  <c:v>0.808217585</c:v>
                </c:pt>
                <c:pt idx="654">
                  <c:v>0.808333337</c:v>
                </c:pt>
                <c:pt idx="655">
                  <c:v>0.80844909</c:v>
                </c:pt>
                <c:pt idx="656">
                  <c:v>0.808564842</c:v>
                </c:pt>
                <c:pt idx="657">
                  <c:v>0.808680534</c:v>
                </c:pt>
                <c:pt idx="658">
                  <c:v>0.808796287</c:v>
                </c:pt>
                <c:pt idx="659">
                  <c:v>0.808912039</c:v>
                </c:pt>
                <c:pt idx="660">
                  <c:v>0.809027791</c:v>
                </c:pt>
                <c:pt idx="661">
                  <c:v>0.809143543</c:v>
                </c:pt>
                <c:pt idx="662">
                  <c:v>0.809259236</c:v>
                </c:pt>
                <c:pt idx="663">
                  <c:v>0.809374988</c:v>
                </c:pt>
                <c:pt idx="664">
                  <c:v>0.80949074</c:v>
                </c:pt>
                <c:pt idx="665">
                  <c:v>0.809606493</c:v>
                </c:pt>
                <c:pt idx="666">
                  <c:v>0.809722245</c:v>
                </c:pt>
                <c:pt idx="667">
                  <c:v>0.809837937</c:v>
                </c:pt>
                <c:pt idx="668">
                  <c:v>0.80995369</c:v>
                </c:pt>
                <c:pt idx="669">
                  <c:v>0.810069442</c:v>
                </c:pt>
                <c:pt idx="670">
                  <c:v>0.810185194</c:v>
                </c:pt>
                <c:pt idx="671">
                  <c:v>0.810300946</c:v>
                </c:pt>
                <c:pt idx="672">
                  <c:v>0.810416639</c:v>
                </c:pt>
                <c:pt idx="673">
                  <c:v>0.810532391</c:v>
                </c:pt>
                <c:pt idx="674">
                  <c:v>0.810648143</c:v>
                </c:pt>
                <c:pt idx="675">
                  <c:v>0.810763896</c:v>
                </c:pt>
                <c:pt idx="676">
                  <c:v>0.810879648</c:v>
                </c:pt>
                <c:pt idx="677">
                  <c:v>0.8109954</c:v>
                </c:pt>
                <c:pt idx="678">
                  <c:v>0.811111093</c:v>
                </c:pt>
                <c:pt idx="679">
                  <c:v>0.811226845</c:v>
                </c:pt>
                <c:pt idx="680">
                  <c:v>0.811342597</c:v>
                </c:pt>
                <c:pt idx="681">
                  <c:v>0.811458349</c:v>
                </c:pt>
                <c:pt idx="682">
                  <c:v>0.811574101</c:v>
                </c:pt>
                <c:pt idx="683">
                  <c:v>0.811689794</c:v>
                </c:pt>
                <c:pt idx="684">
                  <c:v>0.811805546</c:v>
                </c:pt>
                <c:pt idx="685">
                  <c:v>0.811921299</c:v>
                </c:pt>
                <c:pt idx="686">
                  <c:v>0.812037051</c:v>
                </c:pt>
                <c:pt idx="687">
                  <c:v>0.812152803</c:v>
                </c:pt>
                <c:pt idx="688">
                  <c:v>0.812268496</c:v>
                </c:pt>
                <c:pt idx="689">
                  <c:v>0.812384248</c:v>
                </c:pt>
                <c:pt idx="690">
                  <c:v>0.8125</c:v>
                </c:pt>
                <c:pt idx="691">
                  <c:v>0.812615752</c:v>
                </c:pt>
                <c:pt idx="692">
                  <c:v>0.812731504</c:v>
                </c:pt>
                <c:pt idx="693">
                  <c:v>0.812847197</c:v>
                </c:pt>
                <c:pt idx="694">
                  <c:v>0.812962949</c:v>
                </c:pt>
                <c:pt idx="695">
                  <c:v>0.813078701</c:v>
                </c:pt>
                <c:pt idx="696">
                  <c:v>0.813194454</c:v>
                </c:pt>
                <c:pt idx="697">
                  <c:v>0.813310206</c:v>
                </c:pt>
                <c:pt idx="698">
                  <c:v>0.813425899</c:v>
                </c:pt>
                <c:pt idx="699">
                  <c:v>0.813541651</c:v>
                </c:pt>
                <c:pt idx="700">
                  <c:v>0.813657403</c:v>
                </c:pt>
                <c:pt idx="701">
                  <c:v>0.813773155</c:v>
                </c:pt>
                <c:pt idx="702">
                  <c:v>0.813888907</c:v>
                </c:pt>
                <c:pt idx="703">
                  <c:v>0.8140046</c:v>
                </c:pt>
                <c:pt idx="704">
                  <c:v>0.814120352</c:v>
                </c:pt>
                <c:pt idx="705">
                  <c:v>0.814236104</c:v>
                </c:pt>
                <c:pt idx="706">
                  <c:v>0.814351857</c:v>
                </c:pt>
                <c:pt idx="707">
                  <c:v>0.814467609</c:v>
                </c:pt>
                <c:pt idx="708">
                  <c:v>0.814583361</c:v>
                </c:pt>
                <c:pt idx="709">
                  <c:v>0.814699054</c:v>
                </c:pt>
                <c:pt idx="710">
                  <c:v>0.814814806</c:v>
                </c:pt>
                <c:pt idx="711">
                  <c:v>0.814930558</c:v>
                </c:pt>
                <c:pt idx="712">
                  <c:v>0.81504631</c:v>
                </c:pt>
                <c:pt idx="713">
                  <c:v>0.815162063</c:v>
                </c:pt>
                <c:pt idx="714">
                  <c:v>0.815277755</c:v>
                </c:pt>
                <c:pt idx="715">
                  <c:v>0.815393507</c:v>
                </c:pt>
                <c:pt idx="716">
                  <c:v>0.81550926</c:v>
                </c:pt>
                <c:pt idx="717">
                  <c:v>0.815625012</c:v>
                </c:pt>
                <c:pt idx="718">
                  <c:v>0.815740764</c:v>
                </c:pt>
                <c:pt idx="719">
                  <c:v>0.815856457</c:v>
                </c:pt>
                <c:pt idx="720">
                  <c:v>0.815972209</c:v>
                </c:pt>
                <c:pt idx="721">
                  <c:v>0.816087961</c:v>
                </c:pt>
                <c:pt idx="722">
                  <c:v>0.816203713</c:v>
                </c:pt>
                <c:pt idx="723">
                  <c:v>0.816319466</c:v>
                </c:pt>
                <c:pt idx="724">
                  <c:v>0.816435158</c:v>
                </c:pt>
                <c:pt idx="725">
                  <c:v>0.81655091</c:v>
                </c:pt>
                <c:pt idx="726">
                  <c:v>0.816666663</c:v>
                </c:pt>
                <c:pt idx="727">
                  <c:v>0.816782415</c:v>
                </c:pt>
                <c:pt idx="728">
                  <c:v>0.816898167</c:v>
                </c:pt>
                <c:pt idx="729">
                  <c:v>0.81701386</c:v>
                </c:pt>
                <c:pt idx="730">
                  <c:v>0.817129612</c:v>
                </c:pt>
                <c:pt idx="731">
                  <c:v>0.817245364</c:v>
                </c:pt>
                <c:pt idx="732">
                  <c:v>0.817361116</c:v>
                </c:pt>
                <c:pt idx="733">
                  <c:v>0.817476869</c:v>
                </c:pt>
                <c:pt idx="734">
                  <c:v>0.817592621</c:v>
                </c:pt>
                <c:pt idx="735">
                  <c:v>0.817708313</c:v>
                </c:pt>
                <c:pt idx="736">
                  <c:v>0.817824066</c:v>
                </c:pt>
                <c:pt idx="737">
                  <c:v>0.817939818</c:v>
                </c:pt>
                <c:pt idx="738">
                  <c:v>0.81805557</c:v>
                </c:pt>
                <c:pt idx="739">
                  <c:v>0.818171322</c:v>
                </c:pt>
                <c:pt idx="740">
                  <c:v>0.818287015</c:v>
                </c:pt>
                <c:pt idx="741">
                  <c:v>0.818402767</c:v>
                </c:pt>
                <c:pt idx="742">
                  <c:v>0.818518519</c:v>
                </c:pt>
                <c:pt idx="743">
                  <c:v>0.818634272</c:v>
                </c:pt>
                <c:pt idx="744">
                  <c:v>0.818750024</c:v>
                </c:pt>
                <c:pt idx="745">
                  <c:v>0.818865716</c:v>
                </c:pt>
                <c:pt idx="746">
                  <c:v>0.818877339</c:v>
                </c:pt>
              </c:strCache>
            </c:strRef>
          </c:xVal>
          <c:yVal>
            <c:numRef>
              <c:f>Data!$Q$9:$Q$755</c:f>
              <c:numCache>
                <c:ptCount val="747"/>
                <c:pt idx="44">
                  <c:v>29.2</c:v>
                </c:pt>
                <c:pt idx="45">
                  <c:v>26.6</c:v>
                </c:pt>
                <c:pt idx="46">
                  <c:v>33.1</c:v>
                </c:pt>
                <c:pt idx="47">
                  <c:v>32.7</c:v>
                </c:pt>
                <c:pt idx="48">
                  <c:v>35.1</c:v>
                </c:pt>
                <c:pt idx="49">
                  <c:v>32.7</c:v>
                </c:pt>
                <c:pt idx="50">
                  <c:v>34.1</c:v>
                </c:pt>
                <c:pt idx="51">
                  <c:v>33.7</c:v>
                </c:pt>
                <c:pt idx="52">
                  <c:v>37</c:v>
                </c:pt>
                <c:pt idx="53">
                  <c:v>33.7</c:v>
                </c:pt>
                <c:pt idx="54">
                  <c:v>34.1</c:v>
                </c:pt>
                <c:pt idx="55">
                  <c:v>33.6</c:v>
                </c:pt>
                <c:pt idx="56">
                  <c:v>34.6</c:v>
                </c:pt>
                <c:pt idx="57">
                  <c:v>30.6</c:v>
                </c:pt>
                <c:pt idx="58">
                  <c:v>35.6</c:v>
                </c:pt>
                <c:pt idx="59">
                  <c:v>38.1</c:v>
                </c:pt>
                <c:pt idx="60">
                  <c:v>36.7</c:v>
                </c:pt>
                <c:pt idx="61">
                  <c:v>32.6</c:v>
                </c:pt>
                <c:pt idx="62">
                  <c:v>36.2</c:v>
                </c:pt>
                <c:pt idx="63">
                  <c:v>32.6</c:v>
                </c:pt>
                <c:pt idx="64">
                  <c:v>37.1</c:v>
                </c:pt>
                <c:pt idx="65">
                  <c:v>35.7</c:v>
                </c:pt>
                <c:pt idx="66">
                  <c:v>35.1</c:v>
                </c:pt>
                <c:pt idx="67">
                  <c:v>31.2</c:v>
                </c:pt>
                <c:pt idx="68">
                  <c:v>31.7</c:v>
                </c:pt>
                <c:pt idx="69">
                  <c:v>29.2</c:v>
                </c:pt>
                <c:pt idx="70">
                  <c:v>40.6</c:v>
                </c:pt>
                <c:pt idx="71">
                  <c:v>35.2</c:v>
                </c:pt>
                <c:pt idx="72">
                  <c:v>33.7</c:v>
                </c:pt>
                <c:pt idx="73">
                  <c:v>40.1</c:v>
                </c:pt>
                <c:pt idx="74">
                  <c:v>38.6</c:v>
                </c:pt>
                <c:pt idx="75">
                  <c:v>35.1</c:v>
                </c:pt>
                <c:pt idx="76">
                  <c:v>37.2</c:v>
                </c:pt>
                <c:pt idx="77">
                  <c:v>31.8</c:v>
                </c:pt>
                <c:pt idx="78">
                  <c:v>33.6</c:v>
                </c:pt>
                <c:pt idx="79">
                  <c:v>35</c:v>
                </c:pt>
                <c:pt idx="80">
                  <c:v>36.1</c:v>
                </c:pt>
                <c:pt idx="81">
                  <c:v>33.1</c:v>
                </c:pt>
                <c:pt idx="82">
                  <c:v>42.6</c:v>
                </c:pt>
                <c:pt idx="83">
                  <c:v>39.1</c:v>
                </c:pt>
                <c:pt idx="84">
                  <c:v>36.2</c:v>
                </c:pt>
                <c:pt idx="85">
                  <c:v>40.7</c:v>
                </c:pt>
                <c:pt idx="86">
                  <c:v>39.8</c:v>
                </c:pt>
                <c:pt idx="87">
                  <c:v>34.2</c:v>
                </c:pt>
                <c:pt idx="88">
                  <c:v>37.1</c:v>
                </c:pt>
                <c:pt idx="89">
                  <c:v>35.6</c:v>
                </c:pt>
                <c:pt idx="90">
                  <c:v>35.8</c:v>
                </c:pt>
                <c:pt idx="91">
                  <c:v>29.2</c:v>
                </c:pt>
                <c:pt idx="92">
                  <c:v>34.3</c:v>
                </c:pt>
                <c:pt idx="93">
                  <c:v>30.8</c:v>
                </c:pt>
                <c:pt idx="94">
                  <c:v>34</c:v>
                </c:pt>
                <c:pt idx="95">
                  <c:v>31.2</c:v>
                </c:pt>
                <c:pt idx="96">
                  <c:v>33.1</c:v>
                </c:pt>
                <c:pt idx="97">
                  <c:v>26.2</c:v>
                </c:pt>
                <c:pt idx="98">
                  <c:v>29.6</c:v>
                </c:pt>
                <c:pt idx="99">
                  <c:v>32.1</c:v>
                </c:pt>
                <c:pt idx="100">
                  <c:v>34.7</c:v>
                </c:pt>
                <c:pt idx="101">
                  <c:v>27.3</c:v>
                </c:pt>
                <c:pt idx="102">
                  <c:v>26.8</c:v>
                </c:pt>
                <c:pt idx="103">
                  <c:v>25.6</c:v>
                </c:pt>
                <c:pt idx="104">
                  <c:v>30.6</c:v>
                </c:pt>
                <c:pt idx="105">
                  <c:v>27.2</c:v>
                </c:pt>
                <c:pt idx="106">
                  <c:v>33.6</c:v>
                </c:pt>
                <c:pt idx="107">
                  <c:v>27.7</c:v>
                </c:pt>
                <c:pt idx="108">
                  <c:v>23.1</c:v>
                </c:pt>
                <c:pt idx="109">
                  <c:v>27.1</c:v>
                </c:pt>
                <c:pt idx="110">
                  <c:v>16.7</c:v>
                </c:pt>
                <c:pt idx="111">
                  <c:v>32</c:v>
                </c:pt>
                <c:pt idx="112">
                  <c:v>51.6</c:v>
                </c:pt>
                <c:pt idx="113">
                  <c:v>34</c:v>
                </c:pt>
                <c:pt idx="114">
                  <c:v>35.6</c:v>
                </c:pt>
                <c:pt idx="115">
                  <c:v>34.6</c:v>
                </c:pt>
                <c:pt idx="116">
                  <c:v>42.1</c:v>
                </c:pt>
                <c:pt idx="117">
                  <c:v>32.1</c:v>
                </c:pt>
                <c:pt idx="118">
                  <c:v>35.1</c:v>
                </c:pt>
                <c:pt idx="119">
                  <c:v>41.6</c:v>
                </c:pt>
                <c:pt idx="120">
                  <c:v>37.6</c:v>
                </c:pt>
                <c:pt idx="121">
                  <c:v>33.8</c:v>
                </c:pt>
                <c:pt idx="122">
                  <c:v>38.1</c:v>
                </c:pt>
                <c:pt idx="123">
                  <c:v>31.1</c:v>
                </c:pt>
                <c:pt idx="124">
                  <c:v>36.1</c:v>
                </c:pt>
                <c:pt idx="125">
                  <c:v>30.2</c:v>
                </c:pt>
                <c:pt idx="126">
                  <c:v>33.1</c:v>
                </c:pt>
                <c:pt idx="127">
                  <c:v>37.1</c:v>
                </c:pt>
                <c:pt idx="128">
                  <c:v>43.5</c:v>
                </c:pt>
                <c:pt idx="129">
                  <c:v>35.7</c:v>
                </c:pt>
                <c:pt idx="130">
                  <c:v>38.1</c:v>
                </c:pt>
                <c:pt idx="131">
                  <c:v>35.1</c:v>
                </c:pt>
                <c:pt idx="132">
                  <c:v>36.1</c:v>
                </c:pt>
                <c:pt idx="133">
                  <c:v>31.6</c:v>
                </c:pt>
                <c:pt idx="134">
                  <c:v>34.7</c:v>
                </c:pt>
                <c:pt idx="135">
                  <c:v>35.8</c:v>
                </c:pt>
                <c:pt idx="136">
                  <c:v>38.6</c:v>
                </c:pt>
                <c:pt idx="137">
                  <c:v>43.4</c:v>
                </c:pt>
                <c:pt idx="138">
                  <c:v>48.4</c:v>
                </c:pt>
                <c:pt idx="139">
                  <c:v>36.1</c:v>
                </c:pt>
                <c:pt idx="140">
                  <c:v>48.6</c:v>
                </c:pt>
                <c:pt idx="141">
                  <c:v>44.1</c:v>
                </c:pt>
                <c:pt idx="142">
                  <c:v>38.6</c:v>
                </c:pt>
                <c:pt idx="143">
                  <c:v>33.6</c:v>
                </c:pt>
                <c:pt idx="144">
                  <c:v>28.2</c:v>
                </c:pt>
                <c:pt idx="145">
                  <c:v>30.2</c:v>
                </c:pt>
                <c:pt idx="146">
                  <c:v>42</c:v>
                </c:pt>
                <c:pt idx="147">
                  <c:v>34.1</c:v>
                </c:pt>
                <c:pt idx="148">
                  <c:v>37.1</c:v>
                </c:pt>
                <c:pt idx="149">
                  <c:v>34.1</c:v>
                </c:pt>
                <c:pt idx="150">
                  <c:v>36.6</c:v>
                </c:pt>
                <c:pt idx="151">
                  <c:v>35.6</c:v>
                </c:pt>
                <c:pt idx="152">
                  <c:v>38.6</c:v>
                </c:pt>
                <c:pt idx="153">
                  <c:v>33.6</c:v>
                </c:pt>
                <c:pt idx="154">
                  <c:v>40.6</c:v>
                </c:pt>
                <c:pt idx="155">
                  <c:v>40.1</c:v>
                </c:pt>
                <c:pt idx="156">
                  <c:v>41.6</c:v>
                </c:pt>
                <c:pt idx="157">
                  <c:v>34.6</c:v>
                </c:pt>
                <c:pt idx="158">
                  <c:v>31.5</c:v>
                </c:pt>
                <c:pt idx="159">
                  <c:v>29.6</c:v>
                </c:pt>
                <c:pt idx="160">
                  <c:v>38.5</c:v>
                </c:pt>
                <c:pt idx="161">
                  <c:v>36.2</c:v>
                </c:pt>
                <c:pt idx="162">
                  <c:v>38.5</c:v>
                </c:pt>
                <c:pt idx="163">
                  <c:v>37.6</c:v>
                </c:pt>
                <c:pt idx="164">
                  <c:v>39.2</c:v>
                </c:pt>
                <c:pt idx="165">
                  <c:v>28.2</c:v>
                </c:pt>
                <c:pt idx="166">
                  <c:v>41.5</c:v>
                </c:pt>
                <c:pt idx="167">
                  <c:v>40</c:v>
                </c:pt>
                <c:pt idx="168">
                  <c:v>31.1</c:v>
                </c:pt>
                <c:pt idx="169">
                  <c:v>30.2</c:v>
                </c:pt>
                <c:pt idx="170">
                  <c:v>47.1</c:v>
                </c:pt>
                <c:pt idx="171">
                  <c:v>37.6</c:v>
                </c:pt>
                <c:pt idx="172">
                  <c:v>34.1</c:v>
                </c:pt>
                <c:pt idx="173">
                  <c:v>36.7</c:v>
                </c:pt>
                <c:pt idx="174">
                  <c:v>34.6</c:v>
                </c:pt>
                <c:pt idx="175">
                  <c:v>36.6</c:v>
                </c:pt>
                <c:pt idx="176">
                  <c:v>40.6</c:v>
                </c:pt>
                <c:pt idx="177">
                  <c:v>50.9</c:v>
                </c:pt>
                <c:pt idx="178">
                  <c:v>59.6</c:v>
                </c:pt>
                <c:pt idx="179">
                  <c:v>36.1</c:v>
                </c:pt>
                <c:pt idx="180">
                  <c:v>39.5</c:v>
                </c:pt>
                <c:pt idx="181">
                  <c:v>40.1</c:v>
                </c:pt>
                <c:pt idx="182">
                  <c:v>42.6</c:v>
                </c:pt>
                <c:pt idx="183">
                  <c:v>36.7</c:v>
                </c:pt>
                <c:pt idx="184">
                  <c:v>40.8</c:v>
                </c:pt>
                <c:pt idx="185">
                  <c:v>38.6</c:v>
                </c:pt>
                <c:pt idx="186">
                  <c:v>35.6</c:v>
                </c:pt>
                <c:pt idx="187">
                  <c:v>28.2</c:v>
                </c:pt>
                <c:pt idx="188">
                  <c:v>11.2</c:v>
                </c:pt>
                <c:pt idx="189">
                  <c:v>31.6</c:v>
                </c:pt>
                <c:pt idx="190">
                  <c:v>47.4</c:v>
                </c:pt>
                <c:pt idx="191">
                  <c:v>26.6</c:v>
                </c:pt>
                <c:pt idx="192">
                  <c:v>38.5</c:v>
                </c:pt>
                <c:pt idx="193">
                  <c:v>37.7</c:v>
                </c:pt>
                <c:pt idx="194">
                  <c:v>31.1</c:v>
                </c:pt>
                <c:pt idx="195">
                  <c:v>28.6</c:v>
                </c:pt>
                <c:pt idx="196">
                  <c:v>14.3</c:v>
                </c:pt>
                <c:pt idx="197">
                  <c:v>14.7</c:v>
                </c:pt>
                <c:pt idx="198">
                  <c:v>41.6</c:v>
                </c:pt>
                <c:pt idx="199">
                  <c:v>38.7</c:v>
                </c:pt>
                <c:pt idx="200">
                  <c:v>36.7</c:v>
                </c:pt>
                <c:pt idx="201">
                  <c:v>39.1</c:v>
                </c:pt>
                <c:pt idx="202">
                  <c:v>37.1</c:v>
                </c:pt>
                <c:pt idx="203">
                  <c:v>46.4</c:v>
                </c:pt>
                <c:pt idx="204">
                  <c:v>52</c:v>
                </c:pt>
                <c:pt idx="205">
                  <c:v>35.1</c:v>
                </c:pt>
                <c:pt idx="206">
                  <c:v>39.1</c:v>
                </c:pt>
                <c:pt idx="207">
                  <c:v>42.7</c:v>
                </c:pt>
                <c:pt idx="208">
                  <c:v>42.1</c:v>
                </c:pt>
                <c:pt idx="209">
                  <c:v>37.1</c:v>
                </c:pt>
                <c:pt idx="210">
                  <c:v>36.6</c:v>
                </c:pt>
                <c:pt idx="211">
                  <c:v>39.6</c:v>
                </c:pt>
                <c:pt idx="212">
                  <c:v>41.6</c:v>
                </c:pt>
                <c:pt idx="213">
                  <c:v>35.7</c:v>
                </c:pt>
                <c:pt idx="214">
                  <c:v>37.1</c:v>
                </c:pt>
                <c:pt idx="215">
                  <c:v>35.6</c:v>
                </c:pt>
                <c:pt idx="216">
                  <c:v>37.1</c:v>
                </c:pt>
                <c:pt idx="217">
                  <c:v>39.6</c:v>
                </c:pt>
                <c:pt idx="218">
                  <c:v>40.6</c:v>
                </c:pt>
                <c:pt idx="219">
                  <c:v>31.6</c:v>
                </c:pt>
                <c:pt idx="220">
                  <c:v>31.7</c:v>
                </c:pt>
                <c:pt idx="221">
                  <c:v>31.2</c:v>
                </c:pt>
                <c:pt idx="222">
                  <c:v>31.6</c:v>
                </c:pt>
                <c:pt idx="223">
                  <c:v>30.1</c:v>
                </c:pt>
                <c:pt idx="224">
                  <c:v>30.6</c:v>
                </c:pt>
                <c:pt idx="225">
                  <c:v>28.6</c:v>
                </c:pt>
                <c:pt idx="226">
                  <c:v>31.5</c:v>
                </c:pt>
                <c:pt idx="227">
                  <c:v>29.7</c:v>
                </c:pt>
                <c:pt idx="228">
                  <c:v>33.1</c:v>
                </c:pt>
                <c:pt idx="229">
                  <c:v>31.2</c:v>
                </c:pt>
                <c:pt idx="230">
                  <c:v>29.1</c:v>
                </c:pt>
                <c:pt idx="231">
                  <c:v>33.5</c:v>
                </c:pt>
                <c:pt idx="232">
                  <c:v>32.1</c:v>
                </c:pt>
                <c:pt idx="233">
                  <c:v>26.4</c:v>
                </c:pt>
                <c:pt idx="234">
                  <c:v>30.6</c:v>
                </c:pt>
                <c:pt idx="235">
                  <c:v>32.1</c:v>
                </c:pt>
                <c:pt idx="236">
                  <c:v>31.1</c:v>
                </c:pt>
                <c:pt idx="237">
                  <c:v>29.7</c:v>
                </c:pt>
                <c:pt idx="238">
                  <c:v>28.1</c:v>
                </c:pt>
                <c:pt idx="239">
                  <c:v>26.6</c:v>
                </c:pt>
                <c:pt idx="240">
                  <c:v>27.7</c:v>
                </c:pt>
                <c:pt idx="241">
                  <c:v>24.7</c:v>
                </c:pt>
                <c:pt idx="242">
                  <c:v>30.6</c:v>
                </c:pt>
                <c:pt idx="243">
                  <c:v>27.1</c:v>
                </c:pt>
                <c:pt idx="244">
                  <c:v>28.2</c:v>
                </c:pt>
                <c:pt idx="245">
                  <c:v>30.7</c:v>
                </c:pt>
                <c:pt idx="246">
                  <c:v>32.7</c:v>
                </c:pt>
                <c:pt idx="247">
                  <c:v>32.7</c:v>
                </c:pt>
                <c:pt idx="248">
                  <c:v>33.1</c:v>
                </c:pt>
                <c:pt idx="249">
                  <c:v>32.6</c:v>
                </c:pt>
                <c:pt idx="250">
                  <c:v>33.6</c:v>
                </c:pt>
                <c:pt idx="251">
                  <c:v>32.2</c:v>
                </c:pt>
                <c:pt idx="252">
                  <c:v>33.6</c:v>
                </c:pt>
                <c:pt idx="253">
                  <c:v>34.1</c:v>
                </c:pt>
                <c:pt idx="254">
                  <c:v>42.1</c:v>
                </c:pt>
                <c:pt idx="255">
                  <c:v>34.1</c:v>
                </c:pt>
                <c:pt idx="256">
                  <c:v>35.7</c:v>
                </c:pt>
                <c:pt idx="257">
                  <c:v>31.1</c:v>
                </c:pt>
                <c:pt idx="258">
                  <c:v>31.1</c:v>
                </c:pt>
                <c:pt idx="259">
                  <c:v>31.6</c:v>
                </c:pt>
                <c:pt idx="260">
                  <c:v>29.1</c:v>
                </c:pt>
                <c:pt idx="261">
                  <c:v>36.2</c:v>
                </c:pt>
                <c:pt idx="262">
                  <c:v>45.1</c:v>
                </c:pt>
                <c:pt idx="263">
                  <c:v>40.1</c:v>
                </c:pt>
                <c:pt idx="264">
                  <c:v>36.1</c:v>
                </c:pt>
                <c:pt idx="265">
                  <c:v>41.6</c:v>
                </c:pt>
                <c:pt idx="266">
                  <c:v>41.2</c:v>
                </c:pt>
                <c:pt idx="267">
                  <c:v>59</c:v>
                </c:pt>
                <c:pt idx="268">
                  <c:v>63.4</c:v>
                </c:pt>
                <c:pt idx="269">
                  <c:v>55.5</c:v>
                </c:pt>
                <c:pt idx="270">
                  <c:v>54.5</c:v>
                </c:pt>
                <c:pt idx="271">
                  <c:v>40.1</c:v>
                </c:pt>
                <c:pt idx="272">
                  <c:v>41.6</c:v>
                </c:pt>
                <c:pt idx="273">
                  <c:v>41</c:v>
                </c:pt>
                <c:pt idx="274">
                  <c:v>40.1</c:v>
                </c:pt>
                <c:pt idx="275">
                  <c:v>63.9</c:v>
                </c:pt>
                <c:pt idx="276">
                  <c:v>65.9</c:v>
                </c:pt>
                <c:pt idx="277">
                  <c:v>64.9</c:v>
                </c:pt>
                <c:pt idx="278">
                  <c:v>63.8</c:v>
                </c:pt>
                <c:pt idx="279">
                  <c:v>38.1</c:v>
                </c:pt>
                <c:pt idx="280">
                  <c:v>15.6</c:v>
                </c:pt>
                <c:pt idx="281">
                  <c:v>40.1</c:v>
                </c:pt>
                <c:pt idx="282">
                  <c:v>65.4</c:v>
                </c:pt>
                <c:pt idx="283">
                  <c:v>40.6</c:v>
                </c:pt>
                <c:pt idx="284">
                  <c:v>39</c:v>
                </c:pt>
                <c:pt idx="285">
                  <c:v>40.1</c:v>
                </c:pt>
                <c:pt idx="286">
                  <c:v>39.6</c:v>
                </c:pt>
                <c:pt idx="287">
                  <c:v>42.1</c:v>
                </c:pt>
                <c:pt idx="288">
                  <c:v>42.1</c:v>
                </c:pt>
                <c:pt idx="289">
                  <c:v>40.6</c:v>
                </c:pt>
                <c:pt idx="290">
                  <c:v>41.6</c:v>
                </c:pt>
                <c:pt idx="291">
                  <c:v>38.5</c:v>
                </c:pt>
                <c:pt idx="292">
                  <c:v>42.1</c:v>
                </c:pt>
                <c:pt idx="293">
                  <c:v>41.6</c:v>
                </c:pt>
                <c:pt idx="294">
                  <c:v>42.6</c:v>
                </c:pt>
                <c:pt idx="295">
                  <c:v>38.1</c:v>
                </c:pt>
                <c:pt idx="296">
                  <c:v>40.1</c:v>
                </c:pt>
                <c:pt idx="297">
                  <c:v>42.7</c:v>
                </c:pt>
                <c:pt idx="298">
                  <c:v>40</c:v>
                </c:pt>
                <c:pt idx="299">
                  <c:v>41.6</c:v>
                </c:pt>
                <c:pt idx="300">
                  <c:v>42.1</c:v>
                </c:pt>
                <c:pt idx="301">
                  <c:v>39.6</c:v>
                </c:pt>
                <c:pt idx="302">
                  <c:v>21.7</c:v>
                </c:pt>
                <c:pt idx="303">
                  <c:v>44.4</c:v>
                </c:pt>
                <c:pt idx="304">
                  <c:v>65.4</c:v>
                </c:pt>
                <c:pt idx="305">
                  <c:v>42.1</c:v>
                </c:pt>
                <c:pt idx="306">
                  <c:v>43.6</c:v>
                </c:pt>
                <c:pt idx="307">
                  <c:v>65.4</c:v>
                </c:pt>
                <c:pt idx="308">
                  <c:v>50.5</c:v>
                </c:pt>
                <c:pt idx="309">
                  <c:v>25</c:v>
                </c:pt>
                <c:pt idx="310">
                  <c:v>32.6</c:v>
                </c:pt>
                <c:pt idx="311">
                  <c:v>34.1</c:v>
                </c:pt>
                <c:pt idx="312">
                  <c:v>41.6</c:v>
                </c:pt>
                <c:pt idx="313">
                  <c:v>41</c:v>
                </c:pt>
                <c:pt idx="314">
                  <c:v>46.1</c:v>
                </c:pt>
                <c:pt idx="315">
                  <c:v>39.6</c:v>
                </c:pt>
                <c:pt idx="316">
                  <c:v>44.2</c:v>
                </c:pt>
                <c:pt idx="317">
                  <c:v>44.7</c:v>
                </c:pt>
                <c:pt idx="318">
                  <c:v>41.1</c:v>
                </c:pt>
                <c:pt idx="319">
                  <c:v>38.1</c:v>
                </c:pt>
                <c:pt idx="320">
                  <c:v>38.2</c:v>
                </c:pt>
                <c:pt idx="321">
                  <c:v>40.1</c:v>
                </c:pt>
                <c:pt idx="322">
                  <c:v>42</c:v>
                </c:pt>
                <c:pt idx="323">
                  <c:v>38.1</c:v>
                </c:pt>
                <c:pt idx="324">
                  <c:v>39.6</c:v>
                </c:pt>
                <c:pt idx="325">
                  <c:v>35.1</c:v>
                </c:pt>
                <c:pt idx="326">
                  <c:v>36.1</c:v>
                </c:pt>
                <c:pt idx="327">
                  <c:v>38.1</c:v>
                </c:pt>
                <c:pt idx="328">
                  <c:v>36.1</c:v>
                </c:pt>
                <c:pt idx="329">
                  <c:v>33.1</c:v>
                </c:pt>
                <c:pt idx="330">
                  <c:v>36.1</c:v>
                </c:pt>
                <c:pt idx="331">
                  <c:v>32.6</c:v>
                </c:pt>
                <c:pt idx="332">
                  <c:v>32.1</c:v>
                </c:pt>
                <c:pt idx="333">
                  <c:v>37.6</c:v>
                </c:pt>
                <c:pt idx="334">
                  <c:v>38.6</c:v>
                </c:pt>
                <c:pt idx="335">
                  <c:v>37.6</c:v>
                </c:pt>
                <c:pt idx="336">
                  <c:v>39.1</c:v>
                </c:pt>
                <c:pt idx="337">
                  <c:v>35.2</c:v>
                </c:pt>
                <c:pt idx="338">
                  <c:v>35.7</c:v>
                </c:pt>
                <c:pt idx="339">
                  <c:v>33.1</c:v>
                </c:pt>
                <c:pt idx="340">
                  <c:v>34.1</c:v>
                </c:pt>
                <c:pt idx="341">
                  <c:v>36.7</c:v>
                </c:pt>
                <c:pt idx="342">
                  <c:v>32.6</c:v>
                </c:pt>
                <c:pt idx="343">
                  <c:v>36.6</c:v>
                </c:pt>
                <c:pt idx="344">
                  <c:v>34.1</c:v>
                </c:pt>
                <c:pt idx="345">
                  <c:v>31.3</c:v>
                </c:pt>
                <c:pt idx="346">
                  <c:v>33.6</c:v>
                </c:pt>
                <c:pt idx="347">
                  <c:v>33.6</c:v>
                </c:pt>
                <c:pt idx="348">
                  <c:v>33.1</c:v>
                </c:pt>
                <c:pt idx="349">
                  <c:v>32.6</c:v>
                </c:pt>
                <c:pt idx="350">
                  <c:v>33</c:v>
                </c:pt>
                <c:pt idx="351">
                  <c:v>31.5</c:v>
                </c:pt>
                <c:pt idx="352">
                  <c:v>32.1</c:v>
                </c:pt>
                <c:pt idx="353">
                  <c:v>30.2</c:v>
                </c:pt>
                <c:pt idx="354">
                  <c:v>32.7</c:v>
                </c:pt>
                <c:pt idx="355">
                  <c:v>33.1</c:v>
                </c:pt>
                <c:pt idx="356">
                  <c:v>35.6</c:v>
                </c:pt>
                <c:pt idx="357">
                  <c:v>37.6</c:v>
                </c:pt>
                <c:pt idx="358">
                  <c:v>39.2</c:v>
                </c:pt>
                <c:pt idx="359">
                  <c:v>37.6</c:v>
                </c:pt>
                <c:pt idx="360">
                  <c:v>40.1</c:v>
                </c:pt>
                <c:pt idx="361">
                  <c:v>39.7</c:v>
                </c:pt>
                <c:pt idx="362">
                  <c:v>39.6</c:v>
                </c:pt>
                <c:pt idx="363">
                  <c:v>39.5</c:v>
                </c:pt>
                <c:pt idx="364">
                  <c:v>41.1</c:v>
                </c:pt>
                <c:pt idx="365">
                  <c:v>40.1</c:v>
                </c:pt>
                <c:pt idx="366">
                  <c:v>39</c:v>
                </c:pt>
                <c:pt idx="367">
                  <c:v>38.7</c:v>
                </c:pt>
                <c:pt idx="368">
                  <c:v>40.1</c:v>
                </c:pt>
                <c:pt idx="369">
                  <c:v>37.7</c:v>
                </c:pt>
                <c:pt idx="370">
                  <c:v>39.6</c:v>
                </c:pt>
                <c:pt idx="371">
                  <c:v>38</c:v>
                </c:pt>
                <c:pt idx="372">
                  <c:v>36.6</c:v>
                </c:pt>
                <c:pt idx="373">
                  <c:v>38.6</c:v>
                </c:pt>
                <c:pt idx="374">
                  <c:v>39.1</c:v>
                </c:pt>
                <c:pt idx="375">
                  <c:v>40.1</c:v>
                </c:pt>
                <c:pt idx="376">
                  <c:v>41.6</c:v>
                </c:pt>
                <c:pt idx="377">
                  <c:v>38.6</c:v>
                </c:pt>
                <c:pt idx="378">
                  <c:v>39.5</c:v>
                </c:pt>
                <c:pt idx="379">
                  <c:v>40.1</c:v>
                </c:pt>
                <c:pt idx="380">
                  <c:v>40.6</c:v>
                </c:pt>
                <c:pt idx="381">
                  <c:v>40.1</c:v>
                </c:pt>
                <c:pt idx="382">
                  <c:v>42.1</c:v>
                </c:pt>
                <c:pt idx="383">
                  <c:v>41.6</c:v>
                </c:pt>
                <c:pt idx="384">
                  <c:v>43.1</c:v>
                </c:pt>
                <c:pt idx="385">
                  <c:v>42</c:v>
                </c:pt>
                <c:pt idx="386">
                  <c:v>43</c:v>
                </c:pt>
                <c:pt idx="387">
                  <c:v>42</c:v>
                </c:pt>
                <c:pt idx="388">
                  <c:v>41.6</c:v>
                </c:pt>
                <c:pt idx="389">
                  <c:v>40.1</c:v>
                </c:pt>
                <c:pt idx="390">
                  <c:v>40.1</c:v>
                </c:pt>
                <c:pt idx="391">
                  <c:v>37.6</c:v>
                </c:pt>
                <c:pt idx="392">
                  <c:v>39.1</c:v>
                </c:pt>
                <c:pt idx="393">
                  <c:v>39.1</c:v>
                </c:pt>
                <c:pt idx="394">
                  <c:v>37.6</c:v>
                </c:pt>
                <c:pt idx="395">
                  <c:v>39.1</c:v>
                </c:pt>
                <c:pt idx="396">
                  <c:v>40.1</c:v>
                </c:pt>
                <c:pt idx="397">
                  <c:v>40.6</c:v>
                </c:pt>
                <c:pt idx="398">
                  <c:v>42.1</c:v>
                </c:pt>
                <c:pt idx="399">
                  <c:v>39.7</c:v>
                </c:pt>
                <c:pt idx="400">
                  <c:v>42.5</c:v>
                </c:pt>
                <c:pt idx="401">
                  <c:v>43.1</c:v>
                </c:pt>
                <c:pt idx="402">
                  <c:v>41.6</c:v>
                </c:pt>
                <c:pt idx="403">
                  <c:v>39.6</c:v>
                </c:pt>
                <c:pt idx="404">
                  <c:v>44</c:v>
                </c:pt>
                <c:pt idx="405">
                  <c:v>43</c:v>
                </c:pt>
                <c:pt idx="406">
                  <c:v>44.1</c:v>
                </c:pt>
                <c:pt idx="407">
                  <c:v>42.1</c:v>
                </c:pt>
                <c:pt idx="408">
                  <c:v>40.6</c:v>
                </c:pt>
                <c:pt idx="409">
                  <c:v>41.1</c:v>
                </c:pt>
                <c:pt idx="410">
                  <c:v>40.6</c:v>
                </c:pt>
                <c:pt idx="411">
                  <c:v>40.5</c:v>
                </c:pt>
                <c:pt idx="412">
                  <c:v>39.8</c:v>
                </c:pt>
                <c:pt idx="413">
                  <c:v>39.6</c:v>
                </c:pt>
                <c:pt idx="414">
                  <c:v>40.1</c:v>
                </c:pt>
                <c:pt idx="415">
                  <c:v>37.6</c:v>
                </c:pt>
                <c:pt idx="416">
                  <c:v>38.6</c:v>
                </c:pt>
                <c:pt idx="417">
                  <c:v>37.6</c:v>
                </c:pt>
                <c:pt idx="418">
                  <c:v>39.6</c:v>
                </c:pt>
                <c:pt idx="419">
                  <c:v>39.6</c:v>
                </c:pt>
                <c:pt idx="420">
                  <c:v>41.1</c:v>
                </c:pt>
                <c:pt idx="421">
                  <c:v>41.1</c:v>
                </c:pt>
                <c:pt idx="422">
                  <c:v>42.1</c:v>
                </c:pt>
                <c:pt idx="423">
                  <c:v>41.6</c:v>
                </c:pt>
                <c:pt idx="424">
                  <c:v>43.5</c:v>
                </c:pt>
                <c:pt idx="425">
                  <c:v>39.5</c:v>
                </c:pt>
                <c:pt idx="426">
                  <c:v>41.6</c:v>
                </c:pt>
                <c:pt idx="427">
                  <c:v>35.8</c:v>
                </c:pt>
                <c:pt idx="428">
                  <c:v>34.1</c:v>
                </c:pt>
                <c:pt idx="429">
                  <c:v>35.6</c:v>
                </c:pt>
                <c:pt idx="430">
                  <c:v>36.7</c:v>
                </c:pt>
                <c:pt idx="431">
                  <c:v>39.6</c:v>
                </c:pt>
                <c:pt idx="432">
                  <c:v>40.6</c:v>
                </c:pt>
                <c:pt idx="433">
                  <c:v>41.1</c:v>
                </c:pt>
                <c:pt idx="434">
                  <c:v>40.9</c:v>
                </c:pt>
                <c:pt idx="435">
                  <c:v>38.9</c:v>
                </c:pt>
                <c:pt idx="436">
                  <c:v>38.4</c:v>
                </c:pt>
                <c:pt idx="437">
                  <c:v>36.6</c:v>
                </c:pt>
                <c:pt idx="438">
                  <c:v>39.1</c:v>
                </c:pt>
                <c:pt idx="439">
                  <c:v>38.1</c:v>
                </c:pt>
                <c:pt idx="440">
                  <c:v>38</c:v>
                </c:pt>
                <c:pt idx="441">
                  <c:v>39.6</c:v>
                </c:pt>
                <c:pt idx="442">
                  <c:v>42.1</c:v>
                </c:pt>
                <c:pt idx="443">
                  <c:v>37.6</c:v>
                </c:pt>
                <c:pt idx="444">
                  <c:v>37.6</c:v>
                </c:pt>
                <c:pt idx="445">
                  <c:v>36.6</c:v>
                </c:pt>
                <c:pt idx="446">
                  <c:v>35.2</c:v>
                </c:pt>
                <c:pt idx="447">
                  <c:v>37.1</c:v>
                </c:pt>
                <c:pt idx="448">
                  <c:v>37.1</c:v>
                </c:pt>
                <c:pt idx="449">
                  <c:v>36.6</c:v>
                </c:pt>
                <c:pt idx="450">
                  <c:v>36.6</c:v>
                </c:pt>
                <c:pt idx="451">
                  <c:v>34.6</c:v>
                </c:pt>
                <c:pt idx="452">
                  <c:v>34.1</c:v>
                </c:pt>
                <c:pt idx="453">
                  <c:v>34.1</c:v>
                </c:pt>
                <c:pt idx="454">
                  <c:v>34.5</c:v>
                </c:pt>
                <c:pt idx="455">
                  <c:v>33.5</c:v>
                </c:pt>
                <c:pt idx="456">
                  <c:v>33.1</c:v>
                </c:pt>
                <c:pt idx="457">
                  <c:v>33.7</c:v>
                </c:pt>
                <c:pt idx="458">
                  <c:v>34</c:v>
                </c:pt>
                <c:pt idx="459">
                  <c:v>32.6</c:v>
                </c:pt>
                <c:pt idx="460">
                  <c:v>33.1</c:v>
                </c:pt>
                <c:pt idx="461">
                  <c:v>33.7</c:v>
                </c:pt>
                <c:pt idx="462">
                  <c:v>34.7</c:v>
                </c:pt>
                <c:pt idx="463">
                  <c:v>32.1</c:v>
                </c:pt>
                <c:pt idx="464">
                  <c:v>31.6</c:v>
                </c:pt>
                <c:pt idx="465">
                  <c:v>34.6</c:v>
                </c:pt>
                <c:pt idx="466">
                  <c:v>35.7</c:v>
                </c:pt>
                <c:pt idx="467">
                  <c:v>34.6</c:v>
                </c:pt>
                <c:pt idx="468">
                  <c:v>33.6</c:v>
                </c:pt>
                <c:pt idx="469">
                  <c:v>34.6</c:v>
                </c:pt>
                <c:pt idx="470">
                  <c:v>36</c:v>
                </c:pt>
                <c:pt idx="471">
                  <c:v>34.1</c:v>
                </c:pt>
                <c:pt idx="472">
                  <c:v>33.6</c:v>
                </c:pt>
                <c:pt idx="473">
                  <c:v>33.6</c:v>
                </c:pt>
                <c:pt idx="474">
                  <c:v>32</c:v>
                </c:pt>
                <c:pt idx="475">
                  <c:v>31.4</c:v>
                </c:pt>
                <c:pt idx="476">
                  <c:v>32.1</c:v>
                </c:pt>
                <c:pt idx="477">
                  <c:v>34.1</c:v>
                </c:pt>
                <c:pt idx="478">
                  <c:v>32.6</c:v>
                </c:pt>
                <c:pt idx="479">
                  <c:v>34</c:v>
                </c:pt>
                <c:pt idx="480">
                  <c:v>33.6</c:v>
                </c:pt>
                <c:pt idx="481">
                  <c:v>33.7</c:v>
                </c:pt>
                <c:pt idx="482">
                  <c:v>33.1</c:v>
                </c:pt>
                <c:pt idx="483">
                  <c:v>32.6</c:v>
                </c:pt>
                <c:pt idx="484">
                  <c:v>36.2</c:v>
                </c:pt>
                <c:pt idx="485">
                  <c:v>36.1</c:v>
                </c:pt>
                <c:pt idx="486">
                  <c:v>33.7</c:v>
                </c:pt>
                <c:pt idx="487">
                  <c:v>34.2</c:v>
                </c:pt>
                <c:pt idx="488">
                  <c:v>34.5</c:v>
                </c:pt>
                <c:pt idx="489">
                  <c:v>35</c:v>
                </c:pt>
                <c:pt idx="490">
                  <c:v>34.6</c:v>
                </c:pt>
                <c:pt idx="491">
                  <c:v>36.2</c:v>
                </c:pt>
                <c:pt idx="492">
                  <c:v>35.7</c:v>
                </c:pt>
                <c:pt idx="493">
                  <c:v>35.6</c:v>
                </c:pt>
                <c:pt idx="494">
                  <c:v>34.5</c:v>
                </c:pt>
                <c:pt idx="495">
                  <c:v>33.9</c:v>
                </c:pt>
                <c:pt idx="496">
                  <c:v>34.6</c:v>
                </c:pt>
                <c:pt idx="497">
                  <c:v>34.8</c:v>
                </c:pt>
                <c:pt idx="498">
                  <c:v>34.1</c:v>
                </c:pt>
                <c:pt idx="499">
                  <c:v>32.6</c:v>
                </c:pt>
                <c:pt idx="500">
                  <c:v>31.6</c:v>
                </c:pt>
                <c:pt idx="501">
                  <c:v>31.1</c:v>
                </c:pt>
                <c:pt idx="502">
                  <c:v>31.4</c:v>
                </c:pt>
                <c:pt idx="503">
                  <c:v>32.7</c:v>
                </c:pt>
                <c:pt idx="504">
                  <c:v>34.6</c:v>
                </c:pt>
                <c:pt idx="505">
                  <c:v>30.6</c:v>
                </c:pt>
                <c:pt idx="506">
                  <c:v>32.1</c:v>
                </c:pt>
                <c:pt idx="507">
                  <c:v>37.6</c:v>
                </c:pt>
                <c:pt idx="508">
                  <c:v>39.2</c:v>
                </c:pt>
                <c:pt idx="509">
                  <c:v>35.1</c:v>
                </c:pt>
                <c:pt idx="510">
                  <c:v>32.6</c:v>
                </c:pt>
                <c:pt idx="511">
                  <c:v>35.7</c:v>
                </c:pt>
                <c:pt idx="512">
                  <c:v>36.1</c:v>
                </c:pt>
                <c:pt idx="513">
                  <c:v>36.1</c:v>
                </c:pt>
                <c:pt idx="514">
                  <c:v>35.2</c:v>
                </c:pt>
                <c:pt idx="515">
                  <c:v>35.6</c:v>
                </c:pt>
                <c:pt idx="516">
                  <c:v>36.1</c:v>
                </c:pt>
                <c:pt idx="517">
                  <c:v>38</c:v>
                </c:pt>
                <c:pt idx="518">
                  <c:v>37.6</c:v>
                </c:pt>
                <c:pt idx="519">
                  <c:v>37.6</c:v>
                </c:pt>
                <c:pt idx="520">
                  <c:v>36.1</c:v>
                </c:pt>
                <c:pt idx="521">
                  <c:v>38.6</c:v>
                </c:pt>
                <c:pt idx="522">
                  <c:v>38.1</c:v>
                </c:pt>
                <c:pt idx="523">
                  <c:v>38</c:v>
                </c:pt>
                <c:pt idx="524">
                  <c:v>38.1</c:v>
                </c:pt>
                <c:pt idx="525">
                  <c:v>48.4</c:v>
                </c:pt>
                <c:pt idx="526">
                  <c:v>50.1</c:v>
                </c:pt>
                <c:pt idx="527">
                  <c:v>36.1</c:v>
                </c:pt>
                <c:pt idx="528">
                  <c:v>36.7</c:v>
                </c:pt>
                <c:pt idx="529">
                  <c:v>41</c:v>
                </c:pt>
                <c:pt idx="530">
                  <c:v>39.6</c:v>
                </c:pt>
                <c:pt idx="531">
                  <c:v>35.6</c:v>
                </c:pt>
                <c:pt idx="532">
                  <c:v>33.6</c:v>
                </c:pt>
                <c:pt idx="533">
                  <c:v>33.5</c:v>
                </c:pt>
                <c:pt idx="534">
                  <c:v>38.1</c:v>
                </c:pt>
                <c:pt idx="535">
                  <c:v>37.2</c:v>
                </c:pt>
                <c:pt idx="536">
                  <c:v>36.2</c:v>
                </c:pt>
                <c:pt idx="537">
                  <c:v>33.9</c:v>
                </c:pt>
                <c:pt idx="538">
                  <c:v>34.5</c:v>
                </c:pt>
                <c:pt idx="539">
                  <c:v>37.7</c:v>
                </c:pt>
                <c:pt idx="540">
                  <c:v>37.6</c:v>
                </c:pt>
                <c:pt idx="541">
                  <c:v>42.5</c:v>
                </c:pt>
                <c:pt idx="542">
                  <c:v>40.6</c:v>
                </c:pt>
                <c:pt idx="543">
                  <c:v>42.4</c:v>
                </c:pt>
                <c:pt idx="544">
                  <c:v>44.1</c:v>
                </c:pt>
                <c:pt idx="545">
                  <c:v>38.1</c:v>
                </c:pt>
                <c:pt idx="546">
                  <c:v>35</c:v>
                </c:pt>
                <c:pt idx="547">
                  <c:v>35.6</c:v>
                </c:pt>
                <c:pt idx="548">
                  <c:v>38.1</c:v>
                </c:pt>
                <c:pt idx="549">
                  <c:v>40.6</c:v>
                </c:pt>
                <c:pt idx="550">
                  <c:v>37.2</c:v>
                </c:pt>
                <c:pt idx="551">
                  <c:v>37.6</c:v>
                </c:pt>
                <c:pt idx="552">
                  <c:v>42.5</c:v>
                </c:pt>
                <c:pt idx="553">
                  <c:v>41.6</c:v>
                </c:pt>
                <c:pt idx="554">
                  <c:v>37.1</c:v>
                </c:pt>
                <c:pt idx="555">
                  <c:v>42.1</c:v>
                </c:pt>
                <c:pt idx="556">
                  <c:v>41.6</c:v>
                </c:pt>
                <c:pt idx="557">
                  <c:v>38.1</c:v>
                </c:pt>
                <c:pt idx="558">
                  <c:v>30</c:v>
                </c:pt>
                <c:pt idx="559">
                  <c:v>40.6</c:v>
                </c:pt>
                <c:pt idx="560">
                  <c:v>40.1</c:v>
                </c:pt>
                <c:pt idx="561">
                  <c:v>40</c:v>
                </c:pt>
                <c:pt idx="562">
                  <c:v>39.1</c:v>
                </c:pt>
                <c:pt idx="563">
                  <c:v>40.6</c:v>
                </c:pt>
                <c:pt idx="564">
                  <c:v>36.6</c:v>
                </c:pt>
                <c:pt idx="565">
                  <c:v>36.6</c:v>
                </c:pt>
                <c:pt idx="566">
                  <c:v>37.6</c:v>
                </c:pt>
                <c:pt idx="567">
                  <c:v>39.6</c:v>
                </c:pt>
                <c:pt idx="568">
                  <c:v>40.1</c:v>
                </c:pt>
                <c:pt idx="569">
                  <c:v>41.1</c:v>
                </c:pt>
                <c:pt idx="570">
                  <c:v>41.6</c:v>
                </c:pt>
                <c:pt idx="571">
                  <c:v>39.6</c:v>
                </c:pt>
                <c:pt idx="572">
                  <c:v>37.6</c:v>
                </c:pt>
                <c:pt idx="573">
                  <c:v>41.6</c:v>
                </c:pt>
                <c:pt idx="574">
                  <c:v>44.5</c:v>
                </c:pt>
                <c:pt idx="575">
                  <c:v>41.2</c:v>
                </c:pt>
                <c:pt idx="576">
                  <c:v>39</c:v>
                </c:pt>
                <c:pt idx="577">
                  <c:v>40.6</c:v>
                </c:pt>
                <c:pt idx="578">
                  <c:v>39.6</c:v>
                </c:pt>
                <c:pt idx="579">
                  <c:v>42.1</c:v>
                </c:pt>
                <c:pt idx="580">
                  <c:v>39.1</c:v>
                </c:pt>
                <c:pt idx="581">
                  <c:v>43.5</c:v>
                </c:pt>
                <c:pt idx="582">
                  <c:v>52</c:v>
                </c:pt>
                <c:pt idx="583">
                  <c:v>48.5</c:v>
                </c:pt>
                <c:pt idx="584">
                  <c:v>41.6</c:v>
                </c:pt>
                <c:pt idx="585">
                  <c:v>41</c:v>
                </c:pt>
                <c:pt idx="586">
                  <c:v>39.1</c:v>
                </c:pt>
                <c:pt idx="587">
                  <c:v>39.1</c:v>
                </c:pt>
                <c:pt idx="588">
                  <c:v>39</c:v>
                </c:pt>
                <c:pt idx="589">
                  <c:v>41.6</c:v>
                </c:pt>
                <c:pt idx="590">
                  <c:v>40.6</c:v>
                </c:pt>
                <c:pt idx="591">
                  <c:v>40.1</c:v>
                </c:pt>
                <c:pt idx="592">
                  <c:v>37.5</c:v>
                </c:pt>
                <c:pt idx="593">
                  <c:v>39.1</c:v>
                </c:pt>
                <c:pt idx="594">
                  <c:v>39.6</c:v>
                </c:pt>
                <c:pt idx="595">
                  <c:v>40.1</c:v>
                </c:pt>
                <c:pt idx="596">
                  <c:v>34.6</c:v>
                </c:pt>
                <c:pt idx="597">
                  <c:v>37.6</c:v>
                </c:pt>
                <c:pt idx="598">
                  <c:v>37.6</c:v>
                </c:pt>
                <c:pt idx="599">
                  <c:v>40.1</c:v>
                </c:pt>
                <c:pt idx="600">
                  <c:v>39.6</c:v>
                </c:pt>
                <c:pt idx="601">
                  <c:v>40.2</c:v>
                </c:pt>
                <c:pt idx="602">
                  <c:v>42.6</c:v>
                </c:pt>
                <c:pt idx="603">
                  <c:v>41.6</c:v>
                </c:pt>
                <c:pt idx="604">
                  <c:v>38.1</c:v>
                </c:pt>
                <c:pt idx="605">
                  <c:v>41.6</c:v>
                </c:pt>
                <c:pt idx="606">
                  <c:v>40</c:v>
                </c:pt>
                <c:pt idx="607">
                  <c:v>41.1</c:v>
                </c:pt>
                <c:pt idx="608">
                  <c:v>41.1</c:v>
                </c:pt>
                <c:pt idx="609">
                  <c:v>40.6</c:v>
                </c:pt>
                <c:pt idx="610">
                  <c:v>39.1</c:v>
                </c:pt>
                <c:pt idx="611">
                  <c:v>41</c:v>
                </c:pt>
                <c:pt idx="612">
                  <c:v>38.6</c:v>
                </c:pt>
                <c:pt idx="613">
                  <c:v>40.1</c:v>
                </c:pt>
                <c:pt idx="614">
                  <c:v>40</c:v>
                </c:pt>
                <c:pt idx="615">
                  <c:v>42.1</c:v>
                </c:pt>
                <c:pt idx="616">
                  <c:v>37.6</c:v>
                </c:pt>
                <c:pt idx="617">
                  <c:v>40.1</c:v>
                </c:pt>
                <c:pt idx="618">
                  <c:v>38.6</c:v>
                </c:pt>
                <c:pt idx="619">
                  <c:v>40.4</c:v>
                </c:pt>
                <c:pt idx="620">
                  <c:v>38.6</c:v>
                </c:pt>
                <c:pt idx="621">
                  <c:v>35.5</c:v>
                </c:pt>
                <c:pt idx="622">
                  <c:v>36.9</c:v>
                </c:pt>
                <c:pt idx="623">
                  <c:v>39.1</c:v>
                </c:pt>
                <c:pt idx="624">
                  <c:v>36.1</c:v>
                </c:pt>
                <c:pt idx="625">
                  <c:v>40.6</c:v>
                </c:pt>
                <c:pt idx="626">
                  <c:v>38.1</c:v>
                </c:pt>
                <c:pt idx="627">
                  <c:v>40.1</c:v>
                </c:pt>
                <c:pt idx="628">
                  <c:v>42.6</c:v>
                </c:pt>
                <c:pt idx="629">
                  <c:v>42.9</c:v>
                </c:pt>
                <c:pt idx="630">
                  <c:v>37.7</c:v>
                </c:pt>
                <c:pt idx="631">
                  <c:v>38.1</c:v>
                </c:pt>
                <c:pt idx="632">
                  <c:v>40.1</c:v>
                </c:pt>
                <c:pt idx="633">
                  <c:v>40.1</c:v>
                </c:pt>
                <c:pt idx="634">
                  <c:v>36.1</c:v>
                </c:pt>
                <c:pt idx="635">
                  <c:v>42.6</c:v>
                </c:pt>
                <c:pt idx="636">
                  <c:v>37.6</c:v>
                </c:pt>
                <c:pt idx="637">
                  <c:v>39.6</c:v>
                </c:pt>
                <c:pt idx="638">
                  <c:v>37.6</c:v>
                </c:pt>
                <c:pt idx="639">
                  <c:v>40.6</c:v>
                </c:pt>
                <c:pt idx="640">
                  <c:v>36.6</c:v>
                </c:pt>
                <c:pt idx="641">
                  <c:v>39.1</c:v>
                </c:pt>
                <c:pt idx="642">
                  <c:v>39.7</c:v>
                </c:pt>
                <c:pt idx="643">
                  <c:v>40.6</c:v>
                </c:pt>
                <c:pt idx="644">
                  <c:v>37.5</c:v>
                </c:pt>
                <c:pt idx="645">
                  <c:v>38.7</c:v>
                </c:pt>
                <c:pt idx="646">
                  <c:v>38.2</c:v>
                </c:pt>
                <c:pt idx="647">
                  <c:v>36.6</c:v>
                </c:pt>
                <c:pt idx="648">
                  <c:v>34.4</c:v>
                </c:pt>
                <c:pt idx="649">
                  <c:v>34.1</c:v>
                </c:pt>
                <c:pt idx="650">
                  <c:v>30.6</c:v>
                </c:pt>
                <c:pt idx="651">
                  <c:v>36.8</c:v>
                </c:pt>
                <c:pt idx="652">
                  <c:v>34.1</c:v>
                </c:pt>
                <c:pt idx="653">
                  <c:v>38.1</c:v>
                </c:pt>
                <c:pt idx="654">
                  <c:v>36.2</c:v>
                </c:pt>
                <c:pt idx="655">
                  <c:v>37.6</c:v>
                </c:pt>
                <c:pt idx="656">
                  <c:v>35.4</c:v>
                </c:pt>
                <c:pt idx="657">
                  <c:v>41.2</c:v>
                </c:pt>
                <c:pt idx="658">
                  <c:v>35.1</c:v>
                </c:pt>
                <c:pt idx="659">
                  <c:v>32.1</c:v>
                </c:pt>
                <c:pt idx="660">
                  <c:v>34.1</c:v>
                </c:pt>
                <c:pt idx="661">
                  <c:v>31.6</c:v>
                </c:pt>
                <c:pt idx="662">
                  <c:v>35.6</c:v>
                </c:pt>
                <c:pt idx="663">
                  <c:v>36.7</c:v>
                </c:pt>
                <c:pt idx="664">
                  <c:v>31.8</c:v>
                </c:pt>
                <c:pt idx="665">
                  <c:v>42.6</c:v>
                </c:pt>
                <c:pt idx="666">
                  <c:v>30.6</c:v>
                </c:pt>
                <c:pt idx="667">
                  <c:v>31.1</c:v>
                </c:pt>
                <c:pt idx="668">
                  <c:v>36.2</c:v>
                </c:pt>
                <c:pt idx="669">
                  <c:v>32.3</c:v>
                </c:pt>
                <c:pt idx="670">
                  <c:v>24.7</c:v>
                </c:pt>
                <c:pt idx="671">
                  <c:v>29.1</c:v>
                </c:pt>
                <c:pt idx="672">
                  <c:v>28.8</c:v>
                </c:pt>
                <c:pt idx="673">
                  <c:v>31.6</c:v>
                </c:pt>
                <c:pt idx="674">
                  <c:v>28.7</c:v>
                </c:pt>
                <c:pt idx="675">
                  <c:v>32.2</c:v>
                </c:pt>
                <c:pt idx="676">
                  <c:v>30.2</c:v>
                </c:pt>
                <c:pt idx="677">
                  <c:v>31.2</c:v>
                </c:pt>
                <c:pt idx="678">
                  <c:v>31.6</c:v>
                </c:pt>
                <c:pt idx="679">
                  <c:v>33.1</c:v>
                </c:pt>
                <c:pt idx="680">
                  <c:v>31.2</c:v>
                </c:pt>
                <c:pt idx="681">
                  <c:v>33.2</c:v>
                </c:pt>
                <c:pt idx="682">
                  <c:v>31.1</c:v>
                </c:pt>
                <c:pt idx="683">
                  <c:v>31.7</c:v>
                </c:pt>
                <c:pt idx="684">
                  <c:v>30.6</c:v>
                </c:pt>
                <c:pt idx="685">
                  <c:v>33.6</c:v>
                </c:pt>
                <c:pt idx="686">
                  <c:v>25.7</c:v>
                </c:pt>
                <c:pt idx="687">
                  <c:v>27.2</c:v>
                </c:pt>
                <c:pt idx="688">
                  <c:v>31.2</c:v>
                </c:pt>
                <c:pt idx="689">
                  <c:v>33.6</c:v>
                </c:pt>
                <c:pt idx="690">
                  <c:v>32.6</c:v>
                </c:pt>
                <c:pt idx="691">
                  <c:v>35</c:v>
                </c:pt>
                <c:pt idx="692">
                  <c:v>34.1</c:v>
                </c:pt>
                <c:pt idx="693">
                  <c:v>35.6</c:v>
                </c:pt>
                <c:pt idx="694">
                  <c:v>34.1</c:v>
                </c:pt>
                <c:pt idx="695">
                  <c:v>36.3</c:v>
                </c:pt>
                <c:pt idx="696">
                  <c:v>34.6</c:v>
                </c:pt>
                <c:pt idx="697">
                  <c:v>38.6</c:v>
                </c:pt>
                <c:pt idx="698">
                  <c:v>36.7</c:v>
                </c:pt>
                <c:pt idx="699">
                  <c:v>38.6</c:v>
                </c:pt>
                <c:pt idx="700">
                  <c:v>37.1</c:v>
                </c:pt>
                <c:pt idx="701">
                  <c:v>38.1</c:v>
                </c:pt>
                <c:pt idx="702">
                  <c:v>35.6</c:v>
                </c:pt>
                <c:pt idx="703">
                  <c:v>38.6</c:v>
                </c:pt>
                <c:pt idx="704">
                  <c:v>36.7</c:v>
                </c:pt>
                <c:pt idx="705">
                  <c:v>38.1</c:v>
                </c:pt>
                <c:pt idx="706">
                  <c:v>36.1</c:v>
                </c:pt>
                <c:pt idx="707">
                  <c:v>38</c:v>
                </c:pt>
                <c:pt idx="708">
                  <c:v>36.7</c:v>
                </c:pt>
                <c:pt idx="709">
                  <c:v>38.1</c:v>
                </c:pt>
                <c:pt idx="710">
                  <c:v>36.6</c:v>
                </c:pt>
                <c:pt idx="711">
                  <c:v>38.6</c:v>
                </c:pt>
              </c:numCache>
            </c:numRef>
          </c:yVal>
          <c:smooth val="0"/>
        </c:ser>
        <c:axId val="53301362"/>
        <c:axId val="9950211"/>
      </c:scatterChart>
      <c:valAx>
        <c:axId val="53301362"/>
        <c:scaling>
          <c:orientation val="minMax"/>
          <c:max val="0.82"/>
          <c:min val="0.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0211"/>
        <c:crosses val="autoZero"/>
        <c:crossBetween val="midCat"/>
        <c:dispUnits/>
      </c:valAx>
      <c:valAx>
        <c:axId val="995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01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Data!$O$122:$O$250</c:f>
              <c:numCache>
                <c:ptCount val="129"/>
                <c:pt idx="0">
                  <c:v>8.7</c:v>
                </c:pt>
                <c:pt idx="1">
                  <c:v>8.7</c:v>
                </c:pt>
                <c:pt idx="2">
                  <c:v>9.2</c:v>
                </c:pt>
                <c:pt idx="3">
                  <c:v>9.4</c:v>
                </c:pt>
                <c:pt idx="4">
                  <c:v>9.5</c:v>
                </c:pt>
                <c:pt idx="5">
                  <c:v>9.7</c:v>
                </c:pt>
                <c:pt idx="6">
                  <c:v>9.7</c:v>
                </c:pt>
                <c:pt idx="7">
                  <c:v>9.7</c:v>
                </c:pt>
                <c:pt idx="8">
                  <c:v>9.6</c:v>
                </c:pt>
                <c:pt idx="9">
                  <c:v>10.3</c:v>
                </c:pt>
                <c:pt idx="10">
                  <c:v>10.1</c:v>
                </c:pt>
                <c:pt idx="11">
                  <c:v>10.2</c:v>
                </c:pt>
                <c:pt idx="12">
                  <c:v>10.3</c:v>
                </c:pt>
                <c:pt idx="13">
                  <c:v>10.3</c:v>
                </c:pt>
                <c:pt idx="14">
                  <c:v>10.8</c:v>
                </c:pt>
                <c:pt idx="15">
                  <c:v>10.9</c:v>
                </c:pt>
                <c:pt idx="16">
                  <c:v>10.9</c:v>
                </c:pt>
                <c:pt idx="17">
                  <c:v>11.2</c:v>
                </c:pt>
                <c:pt idx="18">
                  <c:v>11.3</c:v>
                </c:pt>
                <c:pt idx="19">
                  <c:v>11.3</c:v>
                </c:pt>
                <c:pt idx="20">
                  <c:v>11.4</c:v>
                </c:pt>
                <c:pt idx="21">
                  <c:v>11.6</c:v>
                </c:pt>
                <c:pt idx="22">
                  <c:v>11.7</c:v>
                </c:pt>
                <c:pt idx="23">
                  <c:v>11.7</c:v>
                </c:pt>
                <c:pt idx="24">
                  <c:v>12.1</c:v>
                </c:pt>
                <c:pt idx="25">
                  <c:v>12</c:v>
                </c:pt>
                <c:pt idx="26">
                  <c:v>11.7</c:v>
                </c:pt>
                <c:pt idx="27">
                  <c:v>12</c:v>
                </c:pt>
                <c:pt idx="28">
                  <c:v>12.3</c:v>
                </c:pt>
                <c:pt idx="29">
                  <c:v>12.3</c:v>
                </c:pt>
                <c:pt idx="30">
                  <c:v>12.5</c:v>
                </c:pt>
                <c:pt idx="31">
                  <c:v>12.3</c:v>
                </c:pt>
                <c:pt idx="32">
                  <c:v>12.4</c:v>
                </c:pt>
                <c:pt idx="33">
                  <c:v>12.7</c:v>
                </c:pt>
                <c:pt idx="34">
                  <c:v>12.7</c:v>
                </c:pt>
                <c:pt idx="35">
                  <c:v>13</c:v>
                </c:pt>
                <c:pt idx="36">
                  <c:v>13.1</c:v>
                </c:pt>
                <c:pt idx="37">
                  <c:v>13.3</c:v>
                </c:pt>
                <c:pt idx="38">
                  <c:v>13.5</c:v>
                </c:pt>
                <c:pt idx="39">
                  <c:v>13.2</c:v>
                </c:pt>
                <c:pt idx="40">
                  <c:v>13.3</c:v>
                </c:pt>
                <c:pt idx="41">
                  <c:v>13.4</c:v>
                </c:pt>
                <c:pt idx="42">
                  <c:v>13.6</c:v>
                </c:pt>
                <c:pt idx="43">
                  <c:v>13.9</c:v>
                </c:pt>
                <c:pt idx="44">
                  <c:v>13.8</c:v>
                </c:pt>
                <c:pt idx="45">
                  <c:v>14.1</c:v>
                </c:pt>
                <c:pt idx="46">
                  <c:v>14.4</c:v>
                </c:pt>
                <c:pt idx="47">
                  <c:v>14.3</c:v>
                </c:pt>
                <c:pt idx="48">
                  <c:v>14.6</c:v>
                </c:pt>
                <c:pt idx="49">
                  <c:v>14.6</c:v>
                </c:pt>
                <c:pt idx="50">
                  <c:v>14.6</c:v>
                </c:pt>
                <c:pt idx="51">
                  <c:v>14.8</c:v>
                </c:pt>
                <c:pt idx="52">
                  <c:v>15</c:v>
                </c:pt>
                <c:pt idx="53">
                  <c:v>15.2</c:v>
                </c:pt>
                <c:pt idx="54">
                  <c:v>15.4</c:v>
                </c:pt>
                <c:pt idx="55">
                  <c:v>15.5</c:v>
                </c:pt>
                <c:pt idx="56">
                  <c:v>15.6</c:v>
                </c:pt>
                <c:pt idx="57">
                  <c:v>15.9</c:v>
                </c:pt>
                <c:pt idx="58">
                  <c:v>16</c:v>
                </c:pt>
                <c:pt idx="59">
                  <c:v>16</c:v>
                </c:pt>
                <c:pt idx="60">
                  <c:v>16.2</c:v>
                </c:pt>
                <c:pt idx="61">
                  <c:v>16.4</c:v>
                </c:pt>
                <c:pt idx="62">
                  <c:v>16.3</c:v>
                </c:pt>
                <c:pt idx="63">
                  <c:v>16.5</c:v>
                </c:pt>
                <c:pt idx="64">
                  <c:v>16.5</c:v>
                </c:pt>
                <c:pt idx="65">
                  <c:v>16.8</c:v>
                </c:pt>
                <c:pt idx="66">
                  <c:v>17.1</c:v>
                </c:pt>
                <c:pt idx="67">
                  <c:v>16.9</c:v>
                </c:pt>
                <c:pt idx="68">
                  <c:v>17.4</c:v>
                </c:pt>
                <c:pt idx="69">
                  <c:v>17.2</c:v>
                </c:pt>
                <c:pt idx="70">
                  <c:v>17.4</c:v>
                </c:pt>
                <c:pt idx="71">
                  <c:v>17.4</c:v>
                </c:pt>
                <c:pt idx="72">
                  <c:v>17.6</c:v>
                </c:pt>
                <c:pt idx="73">
                  <c:v>17.8</c:v>
                </c:pt>
                <c:pt idx="74">
                  <c:v>18</c:v>
                </c:pt>
                <c:pt idx="75">
                  <c:v>18.3</c:v>
                </c:pt>
                <c:pt idx="76">
                  <c:v>18.4</c:v>
                </c:pt>
                <c:pt idx="77">
                  <c:v>18.6</c:v>
                </c:pt>
                <c:pt idx="78">
                  <c:v>18.8</c:v>
                </c:pt>
                <c:pt idx="79">
                  <c:v>18.9</c:v>
                </c:pt>
                <c:pt idx="80">
                  <c:v>18.9</c:v>
                </c:pt>
                <c:pt idx="81">
                  <c:v>19</c:v>
                </c:pt>
                <c:pt idx="82">
                  <c:v>19.1</c:v>
                </c:pt>
                <c:pt idx="83">
                  <c:v>19.4</c:v>
                </c:pt>
                <c:pt idx="84">
                  <c:v>19.4</c:v>
                </c:pt>
                <c:pt idx="85">
                  <c:v>19.5</c:v>
                </c:pt>
                <c:pt idx="86">
                  <c:v>19.5</c:v>
                </c:pt>
                <c:pt idx="87">
                  <c:v>19.7</c:v>
                </c:pt>
                <c:pt idx="88">
                  <c:v>19.9</c:v>
                </c:pt>
                <c:pt idx="89">
                  <c:v>20</c:v>
                </c:pt>
                <c:pt idx="90">
                  <c:v>20.2</c:v>
                </c:pt>
                <c:pt idx="91">
                  <c:v>20.3</c:v>
                </c:pt>
                <c:pt idx="92">
                  <c:v>20.3</c:v>
                </c:pt>
                <c:pt idx="93">
                  <c:v>20.4</c:v>
                </c:pt>
                <c:pt idx="94">
                  <c:v>20.7</c:v>
                </c:pt>
                <c:pt idx="95">
                  <c:v>20.9</c:v>
                </c:pt>
                <c:pt idx="96">
                  <c:v>21</c:v>
                </c:pt>
                <c:pt idx="97">
                  <c:v>21.1</c:v>
                </c:pt>
                <c:pt idx="98">
                  <c:v>21.3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21.4</c:v>
                </c:pt>
                <c:pt idx="104">
                  <c:v>21.2</c:v>
                </c:pt>
                <c:pt idx="105">
                  <c:v>21.6</c:v>
                </c:pt>
                <c:pt idx="106">
                  <c:v>21.4</c:v>
                </c:pt>
                <c:pt idx="107">
                  <c:v>21.6</c:v>
                </c:pt>
                <c:pt idx="108">
                  <c:v>21.8</c:v>
                </c:pt>
                <c:pt idx="109">
                  <c:v>21.8</c:v>
                </c:pt>
                <c:pt idx="110">
                  <c:v>21.6</c:v>
                </c:pt>
                <c:pt idx="111">
                  <c:v>21.7</c:v>
                </c:pt>
                <c:pt idx="112">
                  <c:v>21.9</c:v>
                </c:pt>
                <c:pt idx="113">
                  <c:v>21.9</c:v>
                </c:pt>
                <c:pt idx="114">
                  <c:v>21.9</c:v>
                </c:pt>
                <c:pt idx="115">
                  <c:v>22.1</c:v>
                </c:pt>
                <c:pt idx="116">
                  <c:v>22.3</c:v>
                </c:pt>
                <c:pt idx="117">
                  <c:v>22.4</c:v>
                </c:pt>
                <c:pt idx="118">
                  <c:v>22.8</c:v>
                </c:pt>
                <c:pt idx="119">
                  <c:v>23</c:v>
                </c:pt>
                <c:pt idx="120">
                  <c:v>22.9</c:v>
                </c:pt>
                <c:pt idx="121">
                  <c:v>23.1</c:v>
                </c:pt>
                <c:pt idx="122">
                  <c:v>23.4</c:v>
                </c:pt>
                <c:pt idx="123">
                  <c:v>24</c:v>
                </c:pt>
                <c:pt idx="124">
                  <c:v>24.2</c:v>
                </c:pt>
                <c:pt idx="125">
                  <c:v>24.3</c:v>
                </c:pt>
                <c:pt idx="126">
                  <c:v>24.5</c:v>
                </c:pt>
                <c:pt idx="127">
                  <c:v>24.9</c:v>
                </c:pt>
                <c:pt idx="128">
                  <c:v>25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22443036"/>
        <c:axId val="660733"/>
      </c:scatterChart>
      <c:valAx>
        <c:axId val="2244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733"/>
        <c:crosses val="autoZero"/>
        <c:crossBetween val="midCat"/>
        <c:dispUnits/>
      </c:valAx>
      <c:valAx>
        <c:axId val="66073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43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Data!$P$122:$P$250</c:f>
              <c:numCache>
                <c:ptCount val="129"/>
                <c:pt idx="0">
                  <c:v>87.2</c:v>
                </c:pt>
                <c:pt idx="1">
                  <c:v>87</c:v>
                </c:pt>
                <c:pt idx="2">
                  <c:v>85.8</c:v>
                </c:pt>
                <c:pt idx="3">
                  <c:v>85.5</c:v>
                </c:pt>
                <c:pt idx="4">
                  <c:v>84.6</c:v>
                </c:pt>
                <c:pt idx="5">
                  <c:v>83.2</c:v>
                </c:pt>
                <c:pt idx="6">
                  <c:v>85.3</c:v>
                </c:pt>
                <c:pt idx="7">
                  <c:v>85.5</c:v>
                </c:pt>
                <c:pt idx="8">
                  <c:v>86.6</c:v>
                </c:pt>
                <c:pt idx="9">
                  <c:v>85.9</c:v>
                </c:pt>
                <c:pt idx="10">
                  <c:v>85.4</c:v>
                </c:pt>
                <c:pt idx="11">
                  <c:v>84.9</c:v>
                </c:pt>
                <c:pt idx="12">
                  <c:v>85</c:v>
                </c:pt>
                <c:pt idx="13">
                  <c:v>85.8</c:v>
                </c:pt>
                <c:pt idx="14">
                  <c:v>84.6</c:v>
                </c:pt>
                <c:pt idx="15">
                  <c:v>83.2</c:v>
                </c:pt>
                <c:pt idx="16">
                  <c:v>82.6</c:v>
                </c:pt>
                <c:pt idx="17">
                  <c:v>82</c:v>
                </c:pt>
                <c:pt idx="18">
                  <c:v>82.8</c:v>
                </c:pt>
                <c:pt idx="19">
                  <c:v>83</c:v>
                </c:pt>
                <c:pt idx="20">
                  <c:v>84.4</c:v>
                </c:pt>
                <c:pt idx="21">
                  <c:v>84.1</c:v>
                </c:pt>
                <c:pt idx="22">
                  <c:v>84.6</c:v>
                </c:pt>
                <c:pt idx="23">
                  <c:v>84.3</c:v>
                </c:pt>
                <c:pt idx="24">
                  <c:v>83.4</c:v>
                </c:pt>
                <c:pt idx="25">
                  <c:v>84.2</c:v>
                </c:pt>
                <c:pt idx="26">
                  <c:v>88.1</c:v>
                </c:pt>
                <c:pt idx="27">
                  <c:v>86.3</c:v>
                </c:pt>
                <c:pt idx="28">
                  <c:v>83.6</c:v>
                </c:pt>
                <c:pt idx="29">
                  <c:v>83.1</c:v>
                </c:pt>
                <c:pt idx="30">
                  <c:v>82.5</c:v>
                </c:pt>
                <c:pt idx="31">
                  <c:v>82.2</c:v>
                </c:pt>
                <c:pt idx="32">
                  <c:v>82.3</c:v>
                </c:pt>
                <c:pt idx="33">
                  <c:v>82.5</c:v>
                </c:pt>
                <c:pt idx="34">
                  <c:v>82.1</c:v>
                </c:pt>
                <c:pt idx="35">
                  <c:v>81.7</c:v>
                </c:pt>
                <c:pt idx="36">
                  <c:v>81.8</c:v>
                </c:pt>
                <c:pt idx="37">
                  <c:v>82.2</c:v>
                </c:pt>
                <c:pt idx="38">
                  <c:v>82.6</c:v>
                </c:pt>
                <c:pt idx="39">
                  <c:v>83.3</c:v>
                </c:pt>
                <c:pt idx="40">
                  <c:v>84.6</c:v>
                </c:pt>
                <c:pt idx="41">
                  <c:v>87.1</c:v>
                </c:pt>
                <c:pt idx="42">
                  <c:v>86.3</c:v>
                </c:pt>
                <c:pt idx="43">
                  <c:v>87.8</c:v>
                </c:pt>
                <c:pt idx="44">
                  <c:v>89.9</c:v>
                </c:pt>
                <c:pt idx="45">
                  <c:v>89</c:v>
                </c:pt>
                <c:pt idx="46">
                  <c:v>87.4</c:v>
                </c:pt>
                <c:pt idx="47">
                  <c:v>87.7</c:v>
                </c:pt>
                <c:pt idx="48">
                  <c:v>86.5</c:v>
                </c:pt>
                <c:pt idx="49">
                  <c:v>87.9</c:v>
                </c:pt>
                <c:pt idx="50">
                  <c:v>87.6</c:v>
                </c:pt>
                <c:pt idx="51">
                  <c:v>85.2</c:v>
                </c:pt>
                <c:pt idx="52">
                  <c:v>83.1</c:v>
                </c:pt>
                <c:pt idx="53">
                  <c:v>79.8</c:v>
                </c:pt>
                <c:pt idx="54">
                  <c:v>78.8</c:v>
                </c:pt>
                <c:pt idx="55">
                  <c:v>79.9</c:v>
                </c:pt>
                <c:pt idx="56">
                  <c:v>79</c:v>
                </c:pt>
                <c:pt idx="57">
                  <c:v>78.2</c:v>
                </c:pt>
                <c:pt idx="58">
                  <c:v>77.9</c:v>
                </c:pt>
                <c:pt idx="59">
                  <c:v>79.5</c:v>
                </c:pt>
                <c:pt idx="60">
                  <c:v>80.1</c:v>
                </c:pt>
                <c:pt idx="61">
                  <c:v>82.5</c:v>
                </c:pt>
                <c:pt idx="62">
                  <c:v>84.5</c:v>
                </c:pt>
                <c:pt idx="63">
                  <c:v>85.6</c:v>
                </c:pt>
                <c:pt idx="64">
                  <c:v>85.8</c:v>
                </c:pt>
                <c:pt idx="65">
                  <c:v>87.1</c:v>
                </c:pt>
                <c:pt idx="66">
                  <c:v>85.3</c:v>
                </c:pt>
                <c:pt idx="67">
                  <c:v>85.8</c:v>
                </c:pt>
                <c:pt idx="68">
                  <c:v>85.6</c:v>
                </c:pt>
                <c:pt idx="69">
                  <c:v>85.7</c:v>
                </c:pt>
                <c:pt idx="70">
                  <c:v>85.6</c:v>
                </c:pt>
                <c:pt idx="71">
                  <c:v>85.1</c:v>
                </c:pt>
                <c:pt idx="72">
                  <c:v>84.5</c:v>
                </c:pt>
                <c:pt idx="73">
                  <c:v>83</c:v>
                </c:pt>
                <c:pt idx="74">
                  <c:v>80.8</c:v>
                </c:pt>
                <c:pt idx="75">
                  <c:v>78.4</c:v>
                </c:pt>
                <c:pt idx="76">
                  <c:v>78.6</c:v>
                </c:pt>
                <c:pt idx="77">
                  <c:v>80.3</c:v>
                </c:pt>
                <c:pt idx="78">
                  <c:v>80.3</c:v>
                </c:pt>
                <c:pt idx="79">
                  <c:v>81</c:v>
                </c:pt>
                <c:pt idx="80">
                  <c:v>80.5</c:v>
                </c:pt>
                <c:pt idx="81">
                  <c:v>80.1</c:v>
                </c:pt>
                <c:pt idx="82">
                  <c:v>81.4</c:v>
                </c:pt>
                <c:pt idx="83">
                  <c:v>81.3</c:v>
                </c:pt>
                <c:pt idx="84">
                  <c:v>80.9</c:v>
                </c:pt>
                <c:pt idx="85">
                  <c:v>80</c:v>
                </c:pt>
                <c:pt idx="86">
                  <c:v>80.2</c:v>
                </c:pt>
                <c:pt idx="87">
                  <c:v>79.7</c:v>
                </c:pt>
                <c:pt idx="88">
                  <c:v>79.8</c:v>
                </c:pt>
                <c:pt idx="89">
                  <c:v>79.3</c:v>
                </c:pt>
                <c:pt idx="90">
                  <c:v>79</c:v>
                </c:pt>
                <c:pt idx="91">
                  <c:v>78.5</c:v>
                </c:pt>
                <c:pt idx="92">
                  <c:v>78.7</c:v>
                </c:pt>
                <c:pt idx="93">
                  <c:v>76.1</c:v>
                </c:pt>
                <c:pt idx="94">
                  <c:v>75.8</c:v>
                </c:pt>
                <c:pt idx="95">
                  <c:v>76.6</c:v>
                </c:pt>
                <c:pt idx="96">
                  <c:v>76.6</c:v>
                </c:pt>
                <c:pt idx="97">
                  <c:v>75.9</c:v>
                </c:pt>
                <c:pt idx="98">
                  <c:v>76.6</c:v>
                </c:pt>
                <c:pt idx="99">
                  <c:v>76</c:v>
                </c:pt>
                <c:pt idx="100">
                  <c:v>75.6</c:v>
                </c:pt>
                <c:pt idx="101">
                  <c:v>75.8</c:v>
                </c:pt>
                <c:pt idx="102">
                  <c:v>75.7</c:v>
                </c:pt>
                <c:pt idx="103">
                  <c:v>75.3</c:v>
                </c:pt>
                <c:pt idx="104">
                  <c:v>75.7</c:v>
                </c:pt>
                <c:pt idx="105">
                  <c:v>75.8</c:v>
                </c:pt>
                <c:pt idx="106">
                  <c:v>75.3</c:v>
                </c:pt>
                <c:pt idx="107">
                  <c:v>75.4</c:v>
                </c:pt>
                <c:pt idx="108">
                  <c:v>75.6</c:v>
                </c:pt>
                <c:pt idx="109">
                  <c:v>75.3</c:v>
                </c:pt>
                <c:pt idx="110">
                  <c:v>75.1</c:v>
                </c:pt>
                <c:pt idx="111">
                  <c:v>75.6</c:v>
                </c:pt>
                <c:pt idx="112">
                  <c:v>75.3</c:v>
                </c:pt>
                <c:pt idx="113">
                  <c:v>75.1</c:v>
                </c:pt>
                <c:pt idx="114">
                  <c:v>74.8</c:v>
                </c:pt>
                <c:pt idx="115">
                  <c:v>74.4</c:v>
                </c:pt>
                <c:pt idx="116">
                  <c:v>73.8</c:v>
                </c:pt>
                <c:pt idx="117">
                  <c:v>73.1</c:v>
                </c:pt>
                <c:pt idx="118">
                  <c:v>73.2</c:v>
                </c:pt>
                <c:pt idx="119">
                  <c:v>72.2</c:v>
                </c:pt>
                <c:pt idx="120">
                  <c:v>71.2</c:v>
                </c:pt>
                <c:pt idx="121">
                  <c:v>71.2</c:v>
                </c:pt>
                <c:pt idx="122">
                  <c:v>71.1</c:v>
                </c:pt>
                <c:pt idx="123">
                  <c:v>71.2</c:v>
                </c:pt>
                <c:pt idx="124">
                  <c:v>69.9</c:v>
                </c:pt>
                <c:pt idx="125">
                  <c:v>69.6</c:v>
                </c:pt>
                <c:pt idx="126">
                  <c:v>70.5</c:v>
                </c:pt>
                <c:pt idx="127">
                  <c:v>69.4</c:v>
                </c:pt>
                <c:pt idx="128">
                  <c:v>69.1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5946598"/>
        <c:axId val="53519383"/>
      </c:scatterChart>
      <c:valAx>
        <c:axId val="5946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19383"/>
        <c:crosses val="autoZero"/>
        <c:crossBetween val="midCat"/>
        <c:dispUnits/>
      </c:valAx>
      <c:valAx>
        <c:axId val="5351938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6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Data!$Q$122:$Q$250</c:f>
              <c:numCache>
                <c:ptCount val="129"/>
                <c:pt idx="0">
                  <c:v>34</c:v>
                </c:pt>
                <c:pt idx="1">
                  <c:v>35.6</c:v>
                </c:pt>
                <c:pt idx="2">
                  <c:v>34.6</c:v>
                </c:pt>
                <c:pt idx="3">
                  <c:v>42.1</c:v>
                </c:pt>
                <c:pt idx="4">
                  <c:v>32.1</c:v>
                </c:pt>
                <c:pt idx="5">
                  <c:v>35.1</c:v>
                </c:pt>
                <c:pt idx="6">
                  <c:v>41.6</c:v>
                </c:pt>
                <c:pt idx="7">
                  <c:v>37.6</c:v>
                </c:pt>
                <c:pt idx="8">
                  <c:v>33.8</c:v>
                </c:pt>
                <c:pt idx="9">
                  <c:v>38.1</c:v>
                </c:pt>
                <c:pt idx="10">
                  <c:v>31.1</c:v>
                </c:pt>
                <c:pt idx="11">
                  <c:v>36.1</c:v>
                </c:pt>
                <c:pt idx="12">
                  <c:v>30.2</c:v>
                </c:pt>
                <c:pt idx="13">
                  <c:v>33.1</c:v>
                </c:pt>
                <c:pt idx="14">
                  <c:v>37.1</c:v>
                </c:pt>
                <c:pt idx="15">
                  <c:v>43.5</c:v>
                </c:pt>
                <c:pt idx="16">
                  <c:v>35.7</c:v>
                </c:pt>
                <c:pt idx="17">
                  <c:v>38.1</c:v>
                </c:pt>
                <c:pt idx="18">
                  <c:v>35.1</c:v>
                </c:pt>
                <c:pt idx="19">
                  <c:v>36.1</c:v>
                </c:pt>
                <c:pt idx="20">
                  <c:v>31.6</c:v>
                </c:pt>
                <c:pt idx="21">
                  <c:v>34.7</c:v>
                </c:pt>
                <c:pt idx="22">
                  <c:v>35.8</c:v>
                </c:pt>
                <c:pt idx="23">
                  <c:v>38.6</c:v>
                </c:pt>
                <c:pt idx="24">
                  <c:v>43.4</c:v>
                </c:pt>
                <c:pt idx="25">
                  <c:v>48.4</c:v>
                </c:pt>
                <c:pt idx="26">
                  <c:v>36.1</c:v>
                </c:pt>
                <c:pt idx="27">
                  <c:v>48.6</c:v>
                </c:pt>
                <c:pt idx="28">
                  <c:v>44.1</c:v>
                </c:pt>
                <c:pt idx="29">
                  <c:v>38.6</c:v>
                </c:pt>
                <c:pt idx="30">
                  <c:v>33.6</c:v>
                </c:pt>
                <c:pt idx="31">
                  <c:v>28.2</c:v>
                </c:pt>
                <c:pt idx="32">
                  <c:v>30.2</c:v>
                </c:pt>
                <c:pt idx="33">
                  <c:v>42</c:v>
                </c:pt>
                <c:pt idx="34">
                  <c:v>34.1</c:v>
                </c:pt>
                <c:pt idx="35">
                  <c:v>37.1</c:v>
                </c:pt>
                <c:pt idx="36">
                  <c:v>34.1</c:v>
                </c:pt>
                <c:pt idx="37">
                  <c:v>36.6</c:v>
                </c:pt>
                <c:pt idx="38">
                  <c:v>35.6</c:v>
                </c:pt>
                <c:pt idx="39">
                  <c:v>38.6</c:v>
                </c:pt>
                <c:pt idx="40">
                  <c:v>33.6</c:v>
                </c:pt>
                <c:pt idx="41">
                  <c:v>40.6</c:v>
                </c:pt>
                <c:pt idx="42">
                  <c:v>40.1</c:v>
                </c:pt>
                <c:pt idx="43">
                  <c:v>41.6</c:v>
                </c:pt>
                <c:pt idx="44">
                  <c:v>34.6</c:v>
                </c:pt>
                <c:pt idx="45">
                  <c:v>31.5</c:v>
                </c:pt>
                <c:pt idx="46">
                  <c:v>29.6</c:v>
                </c:pt>
                <c:pt idx="47">
                  <c:v>38.5</c:v>
                </c:pt>
                <c:pt idx="48">
                  <c:v>36.2</c:v>
                </c:pt>
                <c:pt idx="49">
                  <c:v>38.5</c:v>
                </c:pt>
                <c:pt idx="50">
                  <c:v>37.6</c:v>
                </c:pt>
                <c:pt idx="51">
                  <c:v>39.2</c:v>
                </c:pt>
                <c:pt idx="52">
                  <c:v>28.2</c:v>
                </c:pt>
                <c:pt idx="53">
                  <c:v>41.5</c:v>
                </c:pt>
                <c:pt idx="54">
                  <c:v>40</c:v>
                </c:pt>
                <c:pt idx="55">
                  <c:v>31.1</c:v>
                </c:pt>
                <c:pt idx="56">
                  <c:v>30.2</c:v>
                </c:pt>
                <c:pt idx="57">
                  <c:v>47.1</c:v>
                </c:pt>
                <c:pt idx="58">
                  <c:v>37.6</c:v>
                </c:pt>
                <c:pt idx="59">
                  <c:v>34.1</c:v>
                </c:pt>
                <c:pt idx="60">
                  <c:v>36.7</c:v>
                </c:pt>
                <c:pt idx="61">
                  <c:v>34.6</c:v>
                </c:pt>
                <c:pt idx="62">
                  <c:v>36.6</c:v>
                </c:pt>
                <c:pt idx="63">
                  <c:v>40.6</c:v>
                </c:pt>
                <c:pt idx="64">
                  <c:v>50.9</c:v>
                </c:pt>
                <c:pt idx="65">
                  <c:v>59.6</c:v>
                </c:pt>
                <c:pt idx="66">
                  <c:v>36.1</c:v>
                </c:pt>
                <c:pt idx="67">
                  <c:v>39.5</c:v>
                </c:pt>
                <c:pt idx="68">
                  <c:v>40.1</c:v>
                </c:pt>
                <c:pt idx="69">
                  <c:v>42.6</c:v>
                </c:pt>
                <c:pt idx="70">
                  <c:v>36.7</c:v>
                </c:pt>
                <c:pt idx="71">
                  <c:v>40.8</c:v>
                </c:pt>
                <c:pt idx="72">
                  <c:v>38.6</c:v>
                </c:pt>
                <c:pt idx="73">
                  <c:v>35.6</c:v>
                </c:pt>
                <c:pt idx="74">
                  <c:v>28.2</c:v>
                </c:pt>
                <c:pt idx="75">
                  <c:v>11.2</c:v>
                </c:pt>
                <c:pt idx="76">
                  <c:v>31.6</c:v>
                </c:pt>
                <c:pt idx="77">
                  <c:v>47.4</c:v>
                </c:pt>
                <c:pt idx="78">
                  <c:v>26.6</c:v>
                </c:pt>
                <c:pt idx="79">
                  <c:v>38.5</c:v>
                </c:pt>
                <c:pt idx="80">
                  <c:v>37.7</c:v>
                </c:pt>
                <c:pt idx="81">
                  <c:v>31.1</c:v>
                </c:pt>
                <c:pt idx="82">
                  <c:v>28.6</c:v>
                </c:pt>
                <c:pt idx="83">
                  <c:v>14.3</c:v>
                </c:pt>
                <c:pt idx="84">
                  <c:v>14.7</c:v>
                </c:pt>
                <c:pt idx="85">
                  <c:v>41.6</c:v>
                </c:pt>
                <c:pt idx="86">
                  <c:v>38.7</c:v>
                </c:pt>
                <c:pt idx="87">
                  <c:v>36.7</c:v>
                </c:pt>
                <c:pt idx="88">
                  <c:v>39.1</c:v>
                </c:pt>
                <c:pt idx="89">
                  <c:v>37.1</c:v>
                </c:pt>
                <c:pt idx="90">
                  <c:v>46.4</c:v>
                </c:pt>
                <c:pt idx="91">
                  <c:v>52</c:v>
                </c:pt>
                <c:pt idx="92">
                  <c:v>35.1</c:v>
                </c:pt>
                <c:pt idx="93">
                  <c:v>39.1</c:v>
                </c:pt>
                <c:pt idx="94">
                  <c:v>42.7</c:v>
                </c:pt>
                <c:pt idx="95">
                  <c:v>42.1</c:v>
                </c:pt>
                <c:pt idx="96">
                  <c:v>37.1</c:v>
                </c:pt>
                <c:pt idx="97">
                  <c:v>36.6</c:v>
                </c:pt>
                <c:pt idx="98">
                  <c:v>39.6</c:v>
                </c:pt>
                <c:pt idx="99">
                  <c:v>41.6</c:v>
                </c:pt>
                <c:pt idx="100">
                  <c:v>35.7</c:v>
                </c:pt>
                <c:pt idx="101">
                  <c:v>37.1</c:v>
                </c:pt>
                <c:pt idx="102">
                  <c:v>35.6</c:v>
                </c:pt>
                <c:pt idx="103">
                  <c:v>37.1</c:v>
                </c:pt>
                <c:pt idx="104">
                  <c:v>39.6</c:v>
                </c:pt>
                <c:pt idx="105">
                  <c:v>40.6</c:v>
                </c:pt>
                <c:pt idx="106">
                  <c:v>31.6</c:v>
                </c:pt>
                <c:pt idx="107">
                  <c:v>31.7</c:v>
                </c:pt>
                <c:pt idx="108">
                  <c:v>31.2</c:v>
                </c:pt>
                <c:pt idx="109">
                  <c:v>31.6</c:v>
                </c:pt>
                <c:pt idx="110">
                  <c:v>30.1</c:v>
                </c:pt>
                <c:pt idx="111">
                  <c:v>30.6</c:v>
                </c:pt>
                <c:pt idx="112">
                  <c:v>28.6</c:v>
                </c:pt>
                <c:pt idx="113">
                  <c:v>31.5</c:v>
                </c:pt>
                <c:pt idx="114">
                  <c:v>29.7</c:v>
                </c:pt>
                <c:pt idx="115">
                  <c:v>33.1</c:v>
                </c:pt>
                <c:pt idx="116">
                  <c:v>31.2</c:v>
                </c:pt>
                <c:pt idx="117">
                  <c:v>29.1</c:v>
                </c:pt>
                <c:pt idx="118">
                  <c:v>33.5</c:v>
                </c:pt>
                <c:pt idx="119">
                  <c:v>32.1</c:v>
                </c:pt>
                <c:pt idx="120">
                  <c:v>26.4</c:v>
                </c:pt>
                <c:pt idx="121">
                  <c:v>30.6</c:v>
                </c:pt>
                <c:pt idx="122">
                  <c:v>32.1</c:v>
                </c:pt>
                <c:pt idx="123">
                  <c:v>31.1</c:v>
                </c:pt>
                <c:pt idx="124">
                  <c:v>29.7</c:v>
                </c:pt>
                <c:pt idx="125">
                  <c:v>28.1</c:v>
                </c:pt>
                <c:pt idx="126">
                  <c:v>26.6</c:v>
                </c:pt>
                <c:pt idx="127">
                  <c:v>27.7</c:v>
                </c:pt>
                <c:pt idx="128">
                  <c:v>24.7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11912400"/>
        <c:axId val="40102737"/>
      </c:scatterChart>
      <c:valAx>
        <c:axId val="11912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02737"/>
        <c:crosses val="autoZero"/>
        <c:crossBetween val="midCat"/>
        <c:dispUnits/>
      </c:valAx>
      <c:valAx>
        <c:axId val="4010273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912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N87_Bap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Data!$R$122:$R$250</c:f>
              <c:numCache>
                <c:ptCount val="129"/>
                <c:pt idx="4">
                  <c:v>-1.5E-06</c:v>
                </c:pt>
                <c:pt idx="10">
                  <c:v>7.77E-06</c:v>
                </c:pt>
                <c:pt idx="16">
                  <c:v>5.37E-06</c:v>
                </c:pt>
                <c:pt idx="22">
                  <c:v>6.4E-07</c:v>
                </c:pt>
                <c:pt idx="28">
                  <c:v>1.28E-05</c:v>
                </c:pt>
                <c:pt idx="34">
                  <c:v>1.53E-05</c:v>
                </c:pt>
                <c:pt idx="40">
                  <c:v>-5.63E-06</c:v>
                </c:pt>
                <c:pt idx="46">
                  <c:v>8.18E-07</c:v>
                </c:pt>
                <c:pt idx="52">
                  <c:v>2.24E-05</c:v>
                </c:pt>
                <c:pt idx="58">
                  <c:v>6.31E-06</c:v>
                </c:pt>
                <c:pt idx="64">
                  <c:v>-3.36E-06</c:v>
                </c:pt>
                <c:pt idx="70">
                  <c:v>9.02E-06</c:v>
                </c:pt>
                <c:pt idx="76">
                  <c:v>3.3E-06</c:v>
                </c:pt>
                <c:pt idx="82">
                  <c:v>9.93E-07</c:v>
                </c:pt>
                <c:pt idx="88">
                  <c:v>4.35E-06</c:v>
                </c:pt>
                <c:pt idx="94">
                  <c:v>2.95E-06</c:v>
                </c:pt>
                <c:pt idx="100">
                  <c:v>2.19E-06</c:v>
                </c:pt>
                <c:pt idx="106">
                  <c:v>1.65E-07</c:v>
                </c:pt>
                <c:pt idx="112">
                  <c:v>4.35E-06</c:v>
                </c:pt>
                <c:pt idx="118">
                  <c:v>1.83E-06</c:v>
                </c:pt>
                <c:pt idx="124">
                  <c:v>-7.01E-06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25380314"/>
        <c:axId val="27096235"/>
      </c:scatterChart>
      <c:valAx>
        <c:axId val="2538031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7096235"/>
        <c:crosses val="autoZero"/>
        <c:crossBetween val="midCat"/>
        <c:dispUnits/>
        <c:majorUnit val="1E-05"/>
      </c:valAx>
      <c:valAx>
        <c:axId val="2709623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80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N87 Profile 1753-1816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Data!$S$122:$S$250</c:f>
              <c:numCache>
                <c:ptCount val="129"/>
                <c:pt idx="0">
                  <c:v>1.269E-05</c:v>
                </c:pt>
                <c:pt idx="4">
                  <c:v>1.058E-05</c:v>
                </c:pt>
                <c:pt idx="7">
                  <c:v>1.073E-05</c:v>
                </c:pt>
                <c:pt idx="10">
                  <c:v>1.366E-05</c:v>
                </c:pt>
                <c:pt idx="13">
                  <c:v>1.489E-05</c:v>
                </c:pt>
                <c:pt idx="16">
                  <c:v>1.385E-05</c:v>
                </c:pt>
                <c:pt idx="19">
                  <c:v>1.281E-05</c:v>
                </c:pt>
                <c:pt idx="23">
                  <c:v>1.595E-05</c:v>
                </c:pt>
                <c:pt idx="26">
                  <c:v>1.708E-05</c:v>
                </c:pt>
                <c:pt idx="29">
                  <c:v>1.816E-05</c:v>
                </c:pt>
                <c:pt idx="32">
                  <c:v>1.789E-05</c:v>
                </c:pt>
                <c:pt idx="35">
                  <c:v>1.468E-05</c:v>
                </c:pt>
                <c:pt idx="38">
                  <c:v>1.527E-05</c:v>
                </c:pt>
                <c:pt idx="42">
                  <c:v>1.805E-05</c:v>
                </c:pt>
                <c:pt idx="45">
                  <c:v>1.946E-05</c:v>
                </c:pt>
                <c:pt idx="48">
                  <c:v>2.12E-05</c:v>
                </c:pt>
                <c:pt idx="51">
                  <c:v>1.999E-05</c:v>
                </c:pt>
                <c:pt idx="54">
                  <c:v>2.073E-05</c:v>
                </c:pt>
                <c:pt idx="57">
                  <c:v>1.999E-05</c:v>
                </c:pt>
                <c:pt idx="60">
                  <c:v>1.733E-05</c:v>
                </c:pt>
                <c:pt idx="63">
                  <c:v>2.148E-05</c:v>
                </c:pt>
                <c:pt idx="66">
                  <c:v>2.578E-05</c:v>
                </c:pt>
                <c:pt idx="70">
                  <c:v>2.377E-05</c:v>
                </c:pt>
                <c:pt idx="73">
                  <c:v>2.397E-05</c:v>
                </c:pt>
                <c:pt idx="76">
                  <c:v>2.286E-05</c:v>
                </c:pt>
                <c:pt idx="79">
                  <c:v>2.274E-05</c:v>
                </c:pt>
                <c:pt idx="82">
                  <c:v>2.4E-05</c:v>
                </c:pt>
                <c:pt idx="85">
                  <c:v>2.476E-05</c:v>
                </c:pt>
                <c:pt idx="89">
                  <c:v>2.402E-05</c:v>
                </c:pt>
                <c:pt idx="92">
                  <c:v>2.564E-05</c:v>
                </c:pt>
                <c:pt idx="95">
                  <c:v>2.434E-05</c:v>
                </c:pt>
                <c:pt idx="98">
                  <c:v>2.437E-05</c:v>
                </c:pt>
                <c:pt idx="101">
                  <c:v>2.652E-05</c:v>
                </c:pt>
                <c:pt idx="104">
                  <c:v>2.497E-05</c:v>
                </c:pt>
                <c:pt idx="107">
                  <c:v>2.444E-05</c:v>
                </c:pt>
                <c:pt idx="110">
                  <c:v>2.375E-05</c:v>
                </c:pt>
                <c:pt idx="114">
                  <c:v>2.512E-05</c:v>
                </c:pt>
                <c:pt idx="117">
                  <c:v>2.587E-05</c:v>
                </c:pt>
                <c:pt idx="120">
                  <c:v>2.541E-05</c:v>
                </c:pt>
                <c:pt idx="123">
                  <c:v>2.527E-05</c:v>
                </c:pt>
                <c:pt idx="126">
                  <c:v>2.519E-05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Data!$T$122:$T$250</c:f>
              <c:numCache>
                <c:ptCount val="129"/>
                <c:pt idx="0">
                  <c:v>7.693E-06</c:v>
                </c:pt>
                <c:pt idx="4">
                  <c:v>6.536E-06</c:v>
                </c:pt>
                <c:pt idx="7">
                  <c:v>6.533E-06</c:v>
                </c:pt>
                <c:pt idx="10">
                  <c:v>8.652E-06</c:v>
                </c:pt>
                <c:pt idx="13">
                  <c:v>9.602E-06</c:v>
                </c:pt>
                <c:pt idx="16">
                  <c:v>8.741E-06</c:v>
                </c:pt>
                <c:pt idx="19">
                  <c:v>8.332E-06</c:v>
                </c:pt>
                <c:pt idx="23">
                  <c:v>1.007E-05</c:v>
                </c:pt>
                <c:pt idx="26">
                  <c:v>1.108E-05</c:v>
                </c:pt>
                <c:pt idx="29">
                  <c:v>1.138E-05</c:v>
                </c:pt>
                <c:pt idx="32">
                  <c:v>1.073E-05</c:v>
                </c:pt>
                <c:pt idx="35">
                  <c:v>9.499E-06</c:v>
                </c:pt>
                <c:pt idx="38">
                  <c:v>1.005E-05</c:v>
                </c:pt>
                <c:pt idx="42">
                  <c:v>1.081E-05</c:v>
                </c:pt>
                <c:pt idx="45">
                  <c:v>1.222E-05</c:v>
                </c:pt>
                <c:pt idx="48">
                  <c:v>1.3E-05</c:v>
                </c:pt>
                <c:pt idx="51">
                  <c:v>1.312E-05</c:v>
                </c:pt>
                <c:pt idx="54">
                  <c:v>1.313E-05</c:v>
                </c:pt>
                <c:pt idx="57">
                  <c:v>1.203E-05</c:v>
                </c:pt>
                <c:pt idx="60">
                  <c:v>1.054E-05</c:v>
                </c:pt>
                <c:pt idx="63">
                  <c:v>1.397E-05</c:v>
                </c:pt>
                <c:pt idx="66">
                  <c:v>1.738E-05</c:v>
                </c:pt>
                <c:pt idx="70">
                  <c:v>1.551E-05</c:v>
                </c:pt>
                <c:pt idx="73">
                  <c:v>1.601E-05</c:v>
                </c:pt>
                <c:pt idx="76">
                  <c:v>1.47E-05</c:v>
                </c:pt>
                <c:pt idx="79">
                  <c:v>1.496E-05</c:v>
                </c:pt>
                <c:pt idx="82">
                  <c:v>1.503E-05</c:v>
                </c:pt>
                <c:pt idx="85">
                  <c:v>1.571E-05</c:v>
                </c:pt>
                <c:pt idx="89">
                  <c:v>1.577E-05</c:v>
                </c:pt>
                <c:pt idx="92">
                  <c:v>1.744E-05</c:v>
                </c:pt>
                <c:pt idx="95">
                  <c:v>1.736E-05</c:v>
                </c:pt>
                <c:pt idx="98">
                  <c:v>1.599E-05</c:v>
                </c:pt>
                <c:pt idx="101">
                  <c:v>1.765E-05</c:v>
                </c:pt>
                <c:pt idx="104">
                  <c:v>1.669E-05</c:v>
                </c:pt>
                <c:pt idx="107">
                  <c:v>1.633E-05</c:v>
                </c:pt>
                <c:pt idx="110">
                  <c:v>1.592E-05</c:v>
                </c:pt>
                <c:pt idx="114">
                  <c:v>1.639E-05</c:v>
                </c:pt>
                <c:pt idx="117">
                  <c:v>1.64E-05</c:v>
                </c:pt>
                <c:pt idx="120">
                  <c:v>1.708E-05</c:v>
                </c:pt>
                <c:pt idx="123">
                  <c:v>1.677E-05</c:v>
                </c:pt>
                <c:pt idx="126">
                  <c:v>1.629E-05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Data!$U$122:$U$250</c:f>
              <c:numCache>
                <c:ptCount val="129"/>
                <c:pt idx="0">
                  <c:v>3.973E-06</c:v>
                </c:pt>
                <c:pt idx="4">
                  <c:v>3.124E-06</c:v>
                </c:pt>
                <c:pt idx="7">
                  <c:v>3.947E-06</c:v>
                </c:pt>
                <c:pt idx="10">
                  <c:v>4.709E-06</c:v>
                </c:pt>
                <c:pt idx="13">
                  <c:v>4.884E-06</c:v>
                </c:pt>
                <c:pt idx="16">
                  <c:v>5.326E-06</c:v>
                </c:pt>
                <c:pt idx="19">
                  <c:v>3.851E-06</c:v>
                </c:pt>
                <c:pt idx="23">
                  <c:v>5.342E-06</c:v>
                </c:pt>
                <c:pt idx="26">
                  <c:v>6.033E-06</c:v>
                </c:pt>
                <c:pt idx="29">
                  <c:v>6.161E-06</c:v>
                </c:pt>
                <c:pt idx="32">
                  <c:v>6.324E-06</c:v>
                </c:pt>
                <c:pt idx="35">
                  <c:v>5.521E-06</c:v>
                </c:pt>
                <c:pt idx="38">
                  <c:v>5.036E-06</c:v>
                </c:pt>
                <c:pt idx="42">
                  <c:v>5.894E-06</c:v>
                </c:pt>
                <c:pt idx="45">
                  <c:v>6.85E-06</c:v>
                </c:pt>
                <c:pt idx="48">
                  <c:v>8.152E-06</c:v>
                </c:pt>
                <c:pt idx="51">
                  <c:v>8.232E-06</c:v>
                </c:pt>
                <c:pt idx="54">
                  <c:v>7.411E-06</c:v>
                </c:pt>
                <c:pt idx="57">
                  <c:v>6.416E-06</c:v>
                </c:pt>
                <c:pt idx="60">
                  <c:v>5.922E-06</c:v>
                </c:pt>
                <c:pt idx="63">
                  <c:v>8.761E-06</c:v>
                </c:pt>
                <c:pt idx="66">
                  <c:v>1.142E-05</c:v>
                </c:pt>
                <c:pt idx="70">
                  <c:v>8.477E-06</c:v>
                </c:pt>
                <c:pt idx="73">
                  <c:v>8.842E-06</c:v>
                </c:pt>
                <c:pt idx="76">
                  <c:v>7.928E-06</c:v>
                </c:pt>
                <c:pt idx="79">
                  <c:v>8.428E-06</c:v>
                </c:pt>
                <c:pt idx="82">
                  <c:v>8.447E-06</c:v>
                </c:pt>
                <c:pt idx="85">
                  <c:v>9.827E-06</c:v>
                </c:pt>
                <c:pt idx="89">
                  <c:v>9.425E-06</c:v>
                </c:pt>
                <c:pt idx="92">
                  <c:v>1.015E-05</c:v>
                </c:pt>
                <c:pt idx="95">
                  <c:v>1.17E-05</c:v>
                </c:pt>
                <c:pt idx="98">
                  <c:v>9.306E-06</c:v>
                </c:pt>
                <c:pt idx="101">
                  <c:v>1.162E-05</c:v>
                </c:pt>
                <c:pt idx="104">
                  <c:v>9.674E-06</c:v>
                </c:pt>
                <c:pt idx="107">
                  <c:v>9.781E-06</c:v>
                </c:pt>
                <c:pt idx="110">
                  <c:v>9.373E-06</c:v>
                </c:pt>
                <c:pt idx="114">
                  <c:v>9.344E-06</c:v>
                </c:pt>
                <c:pt idx="117">
                  <c:v>9.237E-06</c:v>
                </c:pt>
                <c:pt idx="120">
                  <c:v>1.031E-05</c:v>
                </c:pt>
                <c:pt idx="123">
                  <c:v>9.719E-06</c:v>
                </c:pt>
                <c:pt idx="126">
                  <c:v>9.647E-06</c:v>
                </c:pt>
              </c:numCache>
            </c:numRef>
          </c:xVal>
          <c:yVal>
            <c:numRef>
              <c:f>Data!$AG$122:$AG$250</c:f>
              <c:numCache>
                <c:ptCount val="129"/>
                <c:pt idx="0">
                  <c:v>2084.930746937268</c:v>
                </c:pt>
                <c:pt idx="1">
                  <c:v>2084.930746937268</c:v>
                </c:pt>
                <c:pt idx="2">
                  <c:v>2073.371792715635</c:v>
                </c:pt>
                <c:pt idx="3">
                  <c:v>2060.780347845638</c:v>
                </c:pt>
                <c:pt idx="4">
                  <c:v>2054.491777926396</c:v>
                </c:pt>
                <c:pt idx="5">
                  <c:v>2039.8369418158463</c:v>
                </c:pt>
                <c:pt idx="6">
                  <c:v>2026.2519987079654</c:v>
                </c:pt>
                <c:pt idx="7">
                  <c:v>2012.689243747303</c:v>
                </c:pt>
                <c:pt idx="8">
                  <c:v>1989.7872334447138</c:v>
                </c:pt>
                <c:pt idx="9">
                  <c:v>1974.2083622045016</c:v>
                </c:pt>
                <c:pt idx="10">
                  <c:v>1971.0960921520773</c:v>
                </c:pt>
                <c:pt idx="11">
                  <c:v>1955.552214777923</c:v>
                </c:pt>
                <c:pt idx="12">
                  <c:v>1940.0373790928206</c:v>
                </c:pt>
                <c:pt idx="13">
                  <c:v>1912.183514548713</c:v>
                </c:pt>
                <c:pt idx="14">
                  <c:v>1884.4227676988594</c:v>
                </c:pt>
                <c:pt idx="15">
                  <c:v>1873.139387119002</c:v>
                </c:pt>
                <c:pt idx="16">
                  <c:v>1862.8950559217556</c:v>
                </c:pt>
                <c:pt idx="17">
                  <c:v>1848.5741911634068</c:v>
                </c:pt>
                <c:pt idx="18">
                  <c:v>1839.3809456617314</c:v>
                </c:pt>
                <c:pt idx="19">
                  <c:v>1829.1781511604427</c:v>
                </c:pt>
                <c:pt idx="20">
                  <c:v>1804.7424694159827</c:v>
                </c:pt>
                <c:pt idx="21">
                  <c:v>1798.644767758782</c:v>
                </c:pt>
                <c:pt idx="22">
                  <c:v>1774.2986389656776</c:v>
                </c:pt>
                <c:pt idx="23">
                  <c:v>1772.2730132321822</c:v>
                </c:pt>
                <c:pt idx="24">
                  <c:v>1755.0751154954232</c:v>
                </c:pt>
                <c:pt idx="25">
                  <c:v>1746.9942951207126</c:v>
                </c:pt>
                <c:pt idx="26">
                  <c:v>1730.856207233151</c:v>
                </c:pt>
                <c:pt idx="27">
                  <c:v>1701.6856234420884</c:v>
                </c:pt>
                <c:pt idx="28">
                  <c:v>1685.6352648588618</c:v>
                </c:pt>
                <c:pt idx="29">
                  <c:v>1681.627517886438</c:v>
                </c:pt>
                <c:pt idx="30">
                  <c:v>1658.6204342943079</c:v>
                </c:pt>
                <c:pt idx="31">
                  <c:v>1661.617745744421</c:v>
                </c:pt>
                <c:pt idx="32">
                  <c:v>1639.6625441909837</c:v>
                </c:pt>
                <c:pt idx="33">
                  <c:v>1615.7774340707647</c:v>
                </c:pt>
                <c:pt idx="34">
                  <c:v>1604.8530101386264</c:v>
                </c:pt>
                <c:pt idx="35">
                  <c:v>1581.0676720648262</c:v>
                </c:pt>
                <c:pt idx="36">
                  <c:v>1567.2242890604534</c:v>
                </c:pt>
                <c:pt idx="37">
                  <c:v>1551.4314872918349</c:v>
                </c:pt>
                <c:pt idx="38">
                  <c:v>1530.748911567599</c:v>
                </c:pt>
                <c:pt idx="39">
                  <c:v>1519.9357053740605</c:v>
                </c:pt>
                <c:pt idx="40">
                  <c:v>1500.3113325543727</c:v>
                </c:pt>
                <c:pt idx="41">
                  <c:v>1480.7332278529534</c:v>
                </c:pt>
                <c:pt idx="42">
                  <c:v>1460.2257758406809</c:v>
                </c:pt>
                <c:pt idx="43">
                  <c:v>1436.8505351589429</c:v>
                </c:pt>
                <c:pt idx="44">
                  <c:v>1430.0451328996623</c:v>
                </c:pt>
                <c:pt idx="45">
                  <c:v>1415.4808816356672</c:v>
                </c:pt>
                <c:pt idx="46">
                  <c:v>1393.198524476296</c:v>
                </c:pt>
                <c:pt idx="47">
                  <c:v>1391.263750909602</c:v>
                </c:pt>
                <c:pt idx="48">
                  <c:v>1376.7673003005066</c:v>
                </c:pt>
                <c:pt idx="49">
                  <c:v>1370.010940859972</c:v>
                </c:pt>
                <c:pt idx="50">
                  <c:v>1356.514691217063</c:v>
                </c:pt>
                <c:pt idx="51">
                  <c:v>1337.2723060943185</c:v>
                </c:pt>
                <c:pt idx="52">
                  <c:v>1324.788624505958</c:v>
                </c:pt>
                <c:pt idx="53">
                  <c:v>1305.6195319274611</c:v>
                </c:pt>
                <c:pt idx="54">
                  <c:v>1275.9946135715672</c:v>
                </c:pt>
                <c:pt idx="55">
                  <c:v>1252.1802966213227</c:v>
                </c:pt>
                <c:pt idx="56">
                  <c:v>1236.9748972604289</c:v>
                </c:pt>
                <c:pt idx="57">
                  <c:v>1211.3787531679372</c:v>
                </c:pt>
                <c:pt idx="58">
                  <c:v>1197.1926909300582</c:v>
                </c:pt>
                <c:pt idx="59">
                  <c:v>1170.7767086430008</c:v>
                </c:pt>
                <c:pt idx="60">
                  <c:v>1152.8993164560093</c:v>
                </c:pt>
                <c:pt idx="61">
                  <c:v>1130.3722216372907</c:v>
                </c:pt>
                <c:pt idx="62">
                  <c:v>1106.0366351006746</c:v>
                </c:pt>
                <c:pt idx="63">
                  <c:v>1083.6361412453089</c:v>
                </c:pt>
                <c:pt idx="64">
                  <c:v>1072.4585137329668</c:v>
                </c:pt>
                <c:pt idx="65">
                  <c:v>1046.4357458566037</c:v>
                </c:pt>
                <c:pt idx="66">
                  <c:v>1040.8700324217793</c:v>
                </c:pt>
                <c:pt idx="67">
                  <c:v>1033.45487929022</c:v>
                </c:pt>
                <c:pt idx="68">
                  <c:v>995.5557990717034</c:v>
                </c:pt>
                <c:pt idx="69">
                  <c:v>992.7894750498524</c:v>
                </c:pt>
                <c:pt idx="70">
                  <c:v>976.2108556836038</c:v>
                </c:pt>
                <c:pt idx="71">
                  <c:v>972.5312086251997</c:v>
                </c:pt>
                <c:pt idx="72">
                  <c:v>955.0751174842098</c:v>
                </c:pt>
                <c:pt idx="73">
                  <c:v>933.0776396453512</c:v>
                </c:pt>
                <c:pt idx="74">
                  <c:v>916.6176881387871</c:v>
                </c:pt>
                <c:pt idx="75">
                  <c:v>899.2786181569932</c:v>
                </c:pt>
                <c:pt idx="76">
                  <c:v>876.5190731027888</c:v>
                </c:pt>
                <c:pt idx="77">
                  <c:v>840.2330547484905</c:v>
                </c:pt>
                <c:pt idx="78">
                  <c:v>822.1493329009527</c:v>
                </c:pt>
                <c:pt idx="79">
                  <c:v>797.7986098185354</c:v>
                </c:pt>
                <c:pt idx="80">
                  <c:v>793.2970422971453</c:v>
                </c:pt>
                <c:pt idx="81">
                  <c:v>768.1332616995467</c:v>
                </c:pt>
                <c:pt idx="82">
                  <c:v>751.9967200407075</c:v>
                </c:pt>
                <c:pt idx="83">
                  <c:v>726.0647350418176</c:v>
                </c:pt>
                <c:pt idx="84">
                  <c:v>719.8174044943685</c:v>
                </c:pt>
                <c:pt idx="85">
                  <c:v>711.7920224054192</c:v>
                </c:pt>
                <c:pt idx="86">
                  <c:v>702.884018491698</c:v>
                </c:pt>
                <c:pt idx="87">
                  <c:v>683.3199821786859</c:v>
                </c:pt>
                <c:pt idx="88">
                  <c:v>668.2338244691114</c:v>
                </c:pt>
                <c:pt idx="89">
                  <c:v>658.4867775412768</c:v>
                </c:pt>
                <c:pt idx="90">
                  <c:v>638.1434840005027</c:v>
                </c:pt>
                <c:pt idx="91">
                  <c:v>624.9029183851437</c:v>
                </c:pt>
                <c:pt idx="92">
                  <c:v>616.0875889741628</c:v>
                </c:pt>
                <c:pt idx="93">
                  <c:v>602.0024980894216</c:v>
                </c:pt>
                <c:pt idx="94">
                  <c:v>586.1852756967448</c:v>
                </c:pt>
                <c:pt idx="95">
                  <c:v>557.2650536208771</c:v>
                </c:pt>
                <c:pt idx="96">
                  <c:v>562.5157897327608</c:v>
                </c:pt>
                <c:pt idx="97">
                  <c:v>559.0149301136696</c:v>
                </c:pt>
                <c:pt idx="98">
                  <c:v>550.2692328029259</c:v>
                </c:pt>
                <c:pt idx="99">
                  <c:v>557.2650536208771</c:v>
                </c:pt>
                <c:pt idx="100">
                  <c:v>540.6595924631288</c:v>
                </c:pt>
                <c:pt idx="101">
                  <c:v>520.6025717111412</c:v>
                </c:pt>
                <c:pt idx="102">
                  <c:v>503.2009761142269</c:v>
                </c:pt>
                <c:pt idx="103">
                  <c:v>497.9876004517717</c:v>
                </c:pt>
                <c:pt idx="104">
                  <c:v>490.1736688028829</c:v>
                </c:pt>
                <c:pt idx="105">
                  <c:v>458.9912635755687</c:v>
                </c:pt>
                <c:pt idx="106">
                  <c:v>444.30684285957057</c:v>
                </c:pt>
                <c:pt idx="107">
                  <c:v>413.29587834524347</c:v>
                </c:pt>
                <c:pt idx="108">
                  <c:v>388.3987721270213</c:v>
                </c:pt>
                <c:pt idx="109">
                  <c:v>387.54158120072736</c:v>
                </c:pt>
                <c:pt idx="110">
                  <c:v>379.8308420940117</c:v>
                </c:pt>
                <c:pt idx="111">
                  <c:v>363.57608992566355</c:v>
                </c:pt>
                <c:pt idx="112">
                  <c:v>349.9125133845002</c:v>
                </c:pt>
                <c:pt idx="113">
                  <c:v>340.53182913552774</c:v>
                </c:pt>
                <c:pt idx="114">
                  <c:v>337.1232968823125</c:v>
                </c:pt>
                <c:pt idx="115">
                  <c:v>320.1015906443943</c:v>
                </c:pt>
                <c:pt idx="116">
                  <c:v>312.45319147626634</c:v>
                </c:pt>
                <c:pt idx="117">
                  <c:v>299.7214933978417</c:v>
                </c:pt>
                <c:pt idx="118">
                  <c:v>287.856161134011</c:v>
                </c:pt>
                <c:pt idx="119">
                  <c:v>282.7762041823868</c:v>
                </c:pt>
                <c:pt idx="120">
                  <c:v>271.7802802503932</c:v>
                </c:pt>
                <c:pt idx="121">
                  <c:v>241.4058014702423</c:v>
                </c:pt>
                <c:pt idx="122">
                  <c:v>211.98119558966994</c:v>
                </c:pt>
                <c:pt idx="123">
                  <c:v>175.9731212382356</c:v>
                </c:pt>
                <c:pt idx="124">
                  <c:v>135.9616337693942</c:v>
                </c:pt>
                <c:pt idx="125">
                  <c:v>102.76536984147758</c:v>
                </c:pt>
                <c:pt idx="126">
                  <c:v>63.92858098928241</c:v>
                </c:pt>
                <c:pt idx="127">
                  <c:v>57.33611560159859</c:v>
                </c:pt>
                <c:pt idx="128">
                  <c:v>66.40210545462118</c:v>
                </c:pt>
              </c:numCache>
            </c:numRef>
          </c:yVal>
          <c:smooth val="0"/>
        </c:ser>
        <c:axId val="42539524"/>
        <c:axId val="47311397"/>
      </c:scatterChart>
      <c:valAx>
        <c:axId val="4253952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7311397"/>
        <c:crosses val="autoZero"/>
        <c:crossBetween val="midCat"/>
        <c:dispUnits/>
        <c:majorUnit val="1E-05"/>
      </c:valAx>
      <c:valAx>
        <c:axId val="4731139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539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19N Profile 1833-1857 UT 07/14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Data!$O$360:$O$498</c:f>
              <c:numCache>
                <c:ptCount val="139"/>
                <c:pt idx="0">
                  <c:v>25.6</c:v>
                </c:pt>
                <c:pt idx="1">
                  <c:v>25.6</c:v>
                </c:pt>
                <c:pt idx="2">
                  <c:v>25.1</c:v>
                </c:pt>
                <c:pt idx="3">
                  <c:v>24.8</c:v>
                </c:pt>
                <c:pt idx="4">
                  <c:v>25</c:v>
                </c:pt>
                <c:pt idx="5">
                  <c:v>24.4</c:v>
                </c:pt>
                <c:pt idx="6">
                  <c:v>24.3</c:v>
                </c:pt>
                <c:pt idx="7">
                  <c:v>24</c:v>
                </c:pt>
                <c:pt idx="8">
                  <c:v>23.8</c:v>
                </c:pt>
                <c:pt idx="9">
                  <c:v>23.7</c:v>
                </c:pt>
                <c:pt idx="10">
                  <c:v>23.7</c:v>
                </c:pt>
                <c:pt idx="11">
                  <c:v>23.5</c:v>
                </c:pt>
                <c:pt idx="12">
                  <c:v>23.3</c:v>
                </c:pt>
                <c:pt idx="13">
                  <c:v>23.2</c:v>
                </c:pt>
                <c:pt idx="14">
                  <c:v>23</c:v>
                </c:pt>
                <c:pt idx="15">
                  <c:v>23</c:v>
                </c:pt>
                <c:pt idx="16">
                  <c:v>22.7</c:v>
                </c:pt>
                <c:pt idx="17">
                  <c:v>22.5</c:v>
                </c:pt>
                <c:pt idx="18">
                  <c:v>22.2</c:v>
                </c:pt>
                <c:pt idx="19">
                  <c:v>22.4</c:v>
                </c:pt>
                <c:pt idx="20">
                  <c:v>22.2</c:v>
                </c:pt>
                <c:pt idx="21">
                  <c:v>22.1</c:v>
                </c:pt>
                <c:pt idx="22">
                  <c:v>21.9</c:v>
                </c:pt>
                <c:pt idx="23">
                  <c:v>21.6</c:v>
                </c:pt>
                <c:pt idx="24">
                  <c:v>21.5</c:v>
                </c:pt>
                <c:pt idx="25">
                  <c:v>21</c:v>
                </c:pt>
                <c:pt idx="26">
                  <c:v>20.9</c:v>
                </c:pt>
                <c:pt idx="27">
                  <c:v>20.8</c:v>
                </c:pt>
                <c:pt idx="28">
                  <c:v>20.6</c:v>
                </c:pt>
                <c:pt idx="29">
                  <c:v>20.5</c:v>
                </c:pt>
                <c:pt idx="30">
                  <c:v>20.4</c:v>
                </c:pt>
                <c:pt idx="31">
                  <c:v>20.3</c:v>
                </c:pt>
                <c:pt idx="32">
                  <c:v>20.2</c:v>
                </c:pt>
                <c:pt idx="33">
                  <c:v>19.9</c:v>
                </c:pt>
                <c:pt idx="34">
                  <c:v>19.8</c:v>
                </c:pt>
                <c:pt idx="35">
                  <c:v>19.7</c:v>
                </c:pt>
                <c:pt idx="36">
                  <c:v>19.5</c:v>
                </c:pt>
                <c:pt idx="37">
                  <c:v>19.2</c:v>
                </c:pt>
                <c:pt idx="38">
                  <c:v>19</c:v>
                </c:pt>
                <c:pt idx="39">
                  <c:v>18.7</c:v>
                </c:pt>
                <c:pt idx="40">
                  <c:v>18.5</c:v>
                </c:pt>
                <c:pt idx="41">
                  <c:v>18.7</c:v>
                </c:pt>
                <c:pt idx="42">
                  <c:v>18.6</c:v>
                </c:pt>
                <c:pt idx="43">
                  <c:v>18.4</c:v>
                </c:pt>
                <c:pt idx="44">
                  <c:v>18.2</c:v>
                </c:pt>
                <c:pt idx="45">
                  <c:v>18.1</c:v>
                </c:pt>
                <c:pt idx="46">
                  <c:v>17.7</c:v>
                </c:pt>
                <c:pt idx="47">
                  <c:v>17.5</c:v>
                </c:pt>
                <c:pt idx="48">
                  <c:v>17.3</c:v>
                </c:pt>
                <c:pt idx="49">
                  <c:v>17.4</c:v>
                </c:pt>
                <c:pt idx="50">
                  <c:v>17.1</c:v>
                </c:pt>
                <c:pt idx="51">
                  <c:v>17</c:v>
                </c:pt>
                <c:pt idx="52">
                  <c:v>16.9</c:v>
                </c:pt>
                <c:pt idx="53">
                  <c:v>16.8</c:v>
                </c:pt>
                <c:pt idx="54">
                  <c:v>16.6</c:v>
                </c:pt>
                <c:pt idx="55">
                  <c:v>16.5</c:v>
                </c:pt>
                <c:pt idx="56">
                  <c:v>16.3</c:v>
                </c:pt>
                <c:pt idx="57">
                  <c:v>16.5</c:v>
                </c:pt>
                <c:pt idx="58">
                  <c:v>16.2</c:v>
                </c:pt>
                <c:pt idx="59">
                  <c:v>16.1</c:v>
                </c:pt>
                <c:pt idx="60">
                  <c:v>16</c:v>
                </c:pt>
                <c:pt idx="61">
                  <c:v>15.7</c:v>
                </c:pt>
                <c:pt idx="62">
                  <c:v>15.4</c:v>
                </c:pt>
                <c:pt idx="63">
                  <c:v>15.4</c:v>
                </c:pt>
                <c:pt idx="64">
                  <c:v>15.2</c:v>
                </c:pt>
                <c:pt idx="65">
                  <c:v>15.5</c:v>
                </c:pt>
                <c:pt idx="66">
                  <c:v>15.2</c:v>
                </c:pt>
                <c:pt idx="67">
                  <c:v>15</c:v>
                </c:pt>
                <c:pt idx="68">
                  <c:v>14.8</c:v>
                </c:pt>
                <c:pt idx="69">
                  <c:v>14.7</c:v>
                </c:pt>
                <c:pt idx="70">
                  <c:v>14.4</c:v>
                </c:pt>
                <c:pt idx="71">
                  <c:v>14.2</c:v>
                </c:pt>
                <c:pt idx="72">
                  <c:v>14.1</c:v>
                </c:pt>
                <c:pt idx="73">
                  <c:v>13.9</c:v>
                </c:pt>
                <c:pt idx="74">
                  <c:v>14</c:v>
                </c:pt>
                <c:pt idx="75">
                  <c:v>13.6</c:v>
                </c:pt>
                <c:pt idx="76">
                  <c:v>13.7</c:v>
                </c:pt>
                <c:pt idx="77">
                  <c:v>13.6</c:v>
                </c:pt>
                <c:pt idx="78">
                  <c:v>13.4</c:v>
                </c:pt>
                <c:pt idx="79">
                  <c:v>12.9</c:v>
                </c:pt>
                <c:pt idx="80">
                  <c:v>12.9</c:v>
                </c:pt>
                <c:pt idx="81">
                  <c:v>12.7</c:v>
                </c:pt>
                <c:pt idx="82">
                  <c:v>12.6</c:v>
                </c:pt>
                <c:pt idx="83">
                  <c:v>12.8</c:v>
                </c:pt>
                <c:pt idx="84">
                  <c:v>12.5</c:v>
                </c:pt>
                <c:pt idx="85">
                  <c:v>12.5</c:v>
                </c:pt>
                <c:pt idx="86">
                  <c:v>12.2</c:v>
                </c:pt>
                <c:pt idx="87">
                  <c:v>12</c:v>
                </c:pt>
                <c:pt idx="88">
                  <c:v>12</c:v>
                </c:pt>
                <c:pt idx="89">
                  <c:v>11.6</c:v>
                </c:pt>
                <c:pt idx="90">
                  <c:v>11.8</c:v>
                </c:pt>
                <c:pt idx="91">
                  <c:v>11.7</c:v>
                </c:pt>
                <c:pt idx="92">
                  <c:v>11.5</c:v>
                </c:pt>
                <c:pt idx="93">
                  <c:v>11.3</c:v>
                </c:pt>
                <c:pt idx="94">
                  <c:v>11.4</c:v>
                </c:pt>
                <c:pt idx="95">
                  <c:v>11.3</c:v>
                </c:pt>
                <c:pt idx="96">
                  <c:v>11</c:v>
                </c:pt>
                <c:pt idx="97">
                  <c:v>10.8</c:v>
                </c:pt>
                <c:pt idx="98">
                  <c:v>10.7</c:v>
                </c:pt>
                <c:pt idx="99">
                  <c:v>10.4</c:v>
                </c:pt>
                <c:pt idx="100">
                  <c:v>10.1</c:v>
                </c:pt>
                <c:pt idx="101">
                  <c:v>10.2</c:v>
                </c:pt>
                <c:pt idx="102">
                  <c:v>9.8</c:v>
                </c:pt>
                <c:pt idx="103">
                  <c:v>10.1</c:v>
                </c:pt>
                <c:pt idx="104">
                  <c:v>10.5</c:v>
                </c:pt>
                <c:pt idx="105">
                  <c:v>9.8</c:v>
                </c:pt>
                <c:pt idx="106">
                  <c:v>10.1</c:v>
                </c:pt>
                <c:pt idx="107">
                  <c:v>9.7</c:v>
                </c:pt>
                <c:pt idx="108">
                  <c:v>9.8</c:v>
                </c:pt>
                <c:pt idx="109">
                  <c:v>9.8</c:v>
                </c:pt>
                <c:pt idx="110">
                  <c:v>9.8</c:v>
                </c:pt>
                <c:pt idx="111">
                  <c:v>9.4</c:v>
                </c:pt>
                <c:pt idx="112">
                  <c:v>9.5</c:v>
                </c:pt>
                <c:pt idx="113">
                  <c:v>9.5</c:v>
                </c:pt>
                <c:pt idx="114">
                  <c:v>9.1</c:v>
                </c:pt>
                <c:pt idx="115">
                  <c:v>9.2</c:v>
                </c:pt>
                <c:pt idx="116">
                  <c:v>9.2</c:v>
                </c:pt>
                <c:pt idx="117">
                  <c:v>8.7</c:v>
                </c:pt>
                <c:pt idx="118">
                  <c:v>8.4</c:v>
                </c:pt>
                <c:pt idx="119">
                  <c:v>8.3</c:v>
                </c:pt>
                <c:pt idx="120">
                  <c:v>8.2</c:v>
                </c:pt>
                <c:pt idx="121">
                  <c:v>8.4</c:v>
                </c:pt>
                <c:pt idx="122">
                  <c:v>8.7</c:v>
                </c:pt>
                <c:pt idx="123">
                  <c:v>8.3</c:v>
                </c:pt>
                <c:pt idx="124">
                  <c:v>8.2</c:v>
                </c:pt>
                <c:pt idx="125">
                  <c:v>8.1</c:v>
                </c:pt>
                <c:pt idx="126">
                  <c:v>7.9</c:v>
                </c:pt>
                <c:pt idx="127">
                  <c:v>7.9</c:v>
                </c:pt>
                <c:pt idx="128">
                  <c:v>7.7</c:v>
                </c:pt>
                <c:pt idx="129">
                  <c:v>7.6</c:v>
                </c:pt>
                <c:pt idx="130">
                  <c:v>7.5</c:v>
                </c:pt>
                <c:pt idx="131">
                  <c:v>7.4</c:v>
                </c:pt>
                <c:pt idx="132">
                  <c:v>7.2</c:v>
                </c:pt>
                <c:pt idx="133">
                  <c:v>6.9</c:v>
                </c:pt>
                <c:pt idx="134">
                  <c:v>7.1</c:v>
                </c:pt>
                <c:pt idx="135">
                  <c:v>7.2</c:v>
                </c:pt>
                <c:pt idx="136">
                  <c:v>7</c:v>
                </c:pt>
                <c:pt idx="137">
                  <c:v>7.3</c:v>
                </c:pt>
                <c:pt idx="138">
                  <c:v>6.9</c:v>
                </c:pt>
              </c:numCache>
            </c:numRef>
          </c:xVal>
          <c:yVal>
            <c:numRef>
              <c:f>Data!$AG$360:$AG$498</c:f>
              <c:numCache>
                <c:ptCount val="139"/>
                <c:pt idx="0">
                  <c:v>85.39031081296406</c:v>
                </c:pt>
                <c:pt idx="1">
                  <c:v>125.15828491803751</c:v>
                </c:pt>
                <c:pt idx="2">
                  <c:v>164.28317579812511</c:v>
                </c:pt>
                <c:pt idx="3">
                  <c:v>211.14202270337267</c:v>
                </c:pt>
                <c:pt idx="4">
                  <c:v>231.30561509606775</c:v>
                </c:pt>
                <c:pt idx="5">
                  <c:v>258.26679340922556</c:v>
                </c:pt>
                <c:pt idx="6">
                  <c:v>281.08357555780805</c:v>
                </c:pt>
                <c:pt idx="7">
                  <c:v>303.9632241978501</c:v>
                </c:pt>
                <c:pt idx="8">
                  <c:v>320.9518477892229</c:v>
                </c:pt>
                <c:pt idx="9">
                  <c:v>341.3841808537178</c:v>
                </c:pt>
                <c:pt idx="10">
                  <c:v>368.70573295878245</c:v>
                </c:pt>
                <c:pt idx="11">
                  <c:v>375.55018991145965</c:v>
                </c:pt>
                <c:pt idx="12">
                  <c:v>397.8337169613059</c:v>
                </c:pt>
                <c:pt idx="13">
                  <c:v>408.13862489748016</c:v>
                </c:pt>
                <c:pt idx="14">
                  <c:v>423.62000409247946</c:v>
                </c:pt>
                <c:pt idx="15">
                  <c:v>442.58096991027475</c:v>
                </c:pt>
                <c:pt idx="16">
                  <c:v>469.37239364692107</c:v>
                </c:pt>
                <c:pt idx="17">
                  <c:v>489.30590787957004</c:v>
                </c:pt>
                <c:pt idx="18">
                  <c:v>510.1572389924636</c:v>
                </c:pt>
                <c:pt idx="19">
                  <c:v>514.5078643261751</c:v>
                </c:pt>
                <c:pt idx="20">
                  <c:v>538.0407103384828</c:v>
                </c:pt>
                <c:pt idx="21">
                  <c:v>547.6473187352142</c:v>
                </c:pt>
                <c:pt idx="22">
                  <c:v>571.2744014065966</c:v>
                </c:pt>
                <c:pt idx="23">
                  <c:v>593.2114330267345</c:v>
                </c:pt>
                <c:pt idx="24">
                  <c:v>607.2816078394771</c:v>
                </c:pt>
                <c:pt idx="25">
                  <c:v>632.8447240517035</c:v>
                </c:pt>
                <c:pt idx="26">
                  <c:v>639.9104889486007</c:v>
                </c:pt>
                <c:pt idx="27">
                  <c:v>658.4867775412768</c:v>
                </c:pt>
                <c:pt idx="28">
                  <c:v>677.1047152613544</c:v>
                </c:pt>
                <c:pt idx="29">
                  <c:v>689.5399045278318</c:v>
                </c:pt>
                <c:pt idx="30">
                  <c:v>723.3867321251614</c:v>
                </c:pt>
                <c:pt idx="31">
                  <c:v>740.3620216556542</c:v>
                </c:pt>
                <c:pt idx="32">
                  <c:v>760.0610712310888</c:v>
                </c:pt>
                <c:pt idx="33">
                  <c:v>776.2133067018854</c:v>
                </c:pt>
                <c:pt idx="34">
                  <c:v>794.197160598806</c:v>
                </c:pt>
                <c:pt idx="35">
                  <c:v>810.4159967637654</c:v>
                </c:pt>
                <c:pt idx="36">
                  <c:v>841.1382754278709</c:v>
                </c:pt>
                <c:pt idx="37">
                  <c:v>850.195913704151</c:v>
                </c:pt>
                <c:pt idx="38">
                  <c:v>873.7921148590483</c:v>
                </c:pt>
                <c:pt idx="39">
                  <c:v>894.7217160451394</c:v>
                </c:pt>
                <c:pt idx="40">
                  <c:v>905.6624851443698</c:v>
                </c:pt>
                <c:pt idx="41">
                  <c:v>917.5312744459568</c:v>
                </c:pt>
                <c:pt idx="42">
                  <c:v>925.7580773675345</c:v>
                </c:pt>
                <c:pt idx="43">
                  <c:v>944.9857061769433</c:v>
                </c:pt>
                <c:pt idx="44">
                  <c:v>952.3222438855003</c:v>
                </c:pt>
                <c:pt idx="45">
                  <c:v>971.6115515737351</c:v>
                </c:pt>
                <c:pt idx="46">
                  <c:v>999.2456652149101</c:v>
                </c:pt>
                <c:pt idx="47">
                  <c:v>1013.0972843001312</c:v>
                </c:pt>
                <c:pt idx="48">
                  <c:v>1032.528450548827</c:v>
                </c:pt>
                <c:pt idx="49">
                  <c:v>1042.7248557739554</c:v>
                </c:pt>
                <c:pt idx="50">
                  <c:v>1056.6492526445522</c:v>
                </c:pt>
                <c:pt idx="51">
                  <c:v>1070.597037722975</c:v>
                </c:pt>
                <c:pt idx="52">
                  <c:v>1088.2979302903168</c:v>
                </c:pt>
                <c:pt idx="53">
                  <c:v>1101.364879811712</c:v>
                </c:pt>
                <c:pt idx="54">
                  <c:v>1128.4977193500713</c:v>
                </c:pt>
                <c:pt idx="55">
                  <c:v>1145.383492596593</c:v>
                </c:pt>
                <c:pt idx="56">
                  <c:v>1179.2583992762065</c:v>
                </c:pt>
                <c:pt idx="57">
                  <c:v>1173.6029763817564</c:v>
                </c:pt>
                <c:pt idx="58">
                  <c:v>1185.8612643813522</c:v>
                </c:pt>
                <c:pt idx="59">
                  <c:v>1201.9186861016733</c:v>
                </c:pt>
                <c:pt idx="60">
                  <c:v>1205.7014197693366</c:v>
                </c:pt>
                <c:pt idx="61">
                  <c:v>1232.22891422465</c:v>
                </c:pt>
                <c:pt idx="62">
                  <c:v>1244.5741166077323</c:v>
                </c:pt>
                <c:pt idx="63">
                  <c:v>1253.1315591801567</c:v>
                </c:pt>
                <c:pt idx="64">
                  <c:v>1270.272945867162</c:v>
                </c:pt>
                <c:pt idx="65">
                  <c:v>1274.0869529256797</c:v>
                </c:pt>
                <c:pt idx="66">
                  <c:v>1305.6195319274611</c:v>
                </c:pt>
                <c:pt idx="67">
                  <c:v>1318.0744074464696</c:v>
                </c:pt>
                <c:pt idx="68">
                  <c:v>1332.4686688661636</c:v>
                </c:pt>
                <c:pt idx="69">
                  <c:v>1348.8123855974231</c:v>
                </c:pt>
                <c:pt idx="70">
                  <c:v>1357.4779819438636</c:v>
                </c:pt>
                <c:pt idx="71">
                  <c:v>1379.6645665789674</c:v>
                </c:pt>
                <c:pt idx="72">
                  <c:v>1393.198524476296</c:v>
                </c:pt>
                <c:pt idx="73">
                  <c:v>1412.5710941743987</c:v>
                </c:pt>
                <c:pt idx="74">
                  <c:v>1423.245303358217</c:v>
                </c:pt>
                <c:pt idx="75">
                  <c:v>1436.8505351589429</c:v>
                </c:pt>
                <c:pt idx="76">
                  <c:v>1447.5560198693893</c:v>
                </c:pt>
                <c:pt idx="77">
                  <c:v>1465.1039108189466</c:v>
                </c:pt>
                <c:pt idx="78">
                  <c:v>1477.8004892987346</c:v>
                </c:pt>
                <c:pt idx="79">
                  <c:v>1516.9890912586407</c:v>
                </c:pt>
                <c:pt idx="80">
                  <c:v>1529.7653107690467</c:v>
                </c:pt>
                <c:pt idx="81">
                  <c:v>1555.3768728069085</c:v>
                </c:pt>
                <c:pt idx="82">
                  <c:v>1565.2485454967255</c:v>
                </c:pt>
                <c:pt idx="83">
                  <c:v>1579.08863241676</c:v>
                </c:pt>
                <c:pt idx="84">
                  <c:v>1599.8921099432864</c:v>
                </c:pt>
                <c:pt idx="85">
                  <c:v>1612.7966201353906</c:v>
                </c:pt>
                <c:pt idx="86">
                  <c:v>1635.6769184784512</c:v>
                </c:pt>
                <c:pt idx="87">
                  <c:v>1648.6372025024184</c:v>
                </c:pt>
                <c:pt idx="88">
                  <c:v>1662.6170900270427</c:v>
                </c:pt>
                <c:pt idx="89">
                  <c:v>1685.6352648588618</c:v>
                </c:pt>
                <c:pt idx="90">
                  <c:v>1705.7030651305295</c:v>
                </c:pt>
                <c:pt idx="91">
                  <c:v>1735.895991430867</c:v>
                </c:pt>
                <c:pt idx="92">
                  <c:v>1750.0236813104025</c:v>
                </c:pt>
                <c:pt idx="93">
                  <c:v>1768.223243526828</c:v>
                </c:pt>
                <c:pt idx="94">
                  <c:v>1782.406086732071</c:v>
                </c:pt>
                <c:pt idx="95">
                  <c:v>1802.7094046426387</c:v>
                </c:pt>
                <c:pt idx="96">
                  <c:v>1816.951322062304</c:v>
                </c:pt>
                <c:pt idx="97">
                  <c:v>1836.3187908324298</c:v>
                </c:pt>
                <c:pt idx="98">
                  <c:v>1848.5741911634068</c:v>
                </c:pt>
                <c:pt idx="99">
                  <c:v>1870.0647605391491</c:v>
                </c:pt>
                <c:pt idx="100">
                  <c:v>1892.63850328735</c:v>
                </c:pt>
                <c:pt idx="101">
                  <c:v>1904.9773676613936</c:v>
                </c:pt>
                <c:pt idx="102">
                  <c:v>1922.488870085218</c:v>
                </c:pt>
                <c:pt idx="103">
                  <c:v>1926.6145959259647</c:v>
                </c:pt>
                <c:pt idx="104">
                  <c:v>1939.0040866505942</c:v>
                </c:pt>
                <c:pt idx="105">
                  <c:v>1953.4818944261333</c:v>
                </c:pt>
                <c:pt idx="106">
                  <c:v>1966.9482124109932</c:v>
                </c:pt>
                <c:pt idx="107">
                  <c:v>1991.8666263043683</c:v>
                </c:pt>
                <c:pt idx="108">
                  <c:v>1994.9866922340661</c:v>
                </c:pt>
                <c:pt idx="109">
                  <c:v>2011.6468718625242</c:v>
                </c:pt>
                <c:pt idx="110">
                  <c:v>2027.296205662211</c:v>
                </c:pt>
                <c:pt idx="111">
                  <c:v>2048.2079667281773</c:v>
                </c:pt>
                <c:pt idx="112">
                  <c:v>2052.3966458026034</c:v>
                </c:pt>
                <c:pt idx="113">
                  <c:v>2059.7319220864565</c:v>
                </c:pt>
                <c:pt idx="114">
                  <c:v>2080.725628984411</c:v>
                </c:pt>
                <c:pt idx="115">
                  <c:v>2083.8792677943734</c:v>
                </c:pt>
                <c:pt idx="116">
                  <c:v>2101.7725458567584</c:v>
                </c:pt>
                <c:pt idx="117">
                  <c:v>2118.64857218521</c:v>
                </c:pt>
                <c:pt idx="118">
                  <c:v>2135.5589653259804</c:v>
                </c:pt>
                <c:pt idx="119">
                  <c:v>2148.264397743059</c:v>
                </c:pt>
                <c:pt idx="120">
                  <c:v>2157.806245780851</c:v>
                </c:pt>
                <c:pt idx="121">
                  <c:v>2170.5457893710823</c:v>
                </c:pt>
                <c:pt idx="122">
                  <c:v>2175.859706267297</c:v>
                </c:pt>
                <c:pt idx="123">
                  <c:v>2197.1494444271666</c:v>
                </c:pt>
                <c:pt idx="124">
                  <c:v>2209.9495364250915</c:v>
                </c:pt>
                <c:pt idx="125">
                  <c:v>2227.047075820738</c:v>
                </c:pt>
                <c:pt idx="126">
                  <c:v>2239.8933721939466</c:v>
                </c:pt>
                <c:pt idx="127">
                  <c:v>2252.759572712868</c:v>
                </c:pt>
                <c:pt idx="128">
                  <c:v>2264.5711278493814</c:v>
                </c:pt>
                <c:pt idx="129">
                  <c:v>2279.628355771141</c:v>
                </c:pt>
                <c:pt idx="130">
                  <c:v>2287.167220628541</c:v>
                </c:pt>
                <c:pt idx="131">
                  <c:v>2306.5843594327175</c:v>
                </c:pt>
                <c:pt idx="132">
                  <c:v>2320.6361392926096</c:v>
                </c:pt>
                <c:pt idx="133">
                  <c:v>2344.470377913048</c:v>
                </c:pt>
                <c:pt idx="134">
                  <c:v>2348.8112352484018</c:v>
                </c:pt>
                <c:pt idx="135">
                  <c:v>2372.7265969440646</c:v>
                </c:pt>
                <c:pt idx="136">
                  <c:v>2375.9931256387613</c:v>
                </c:pt>
                <c:pt idx="137">
                  <c:v>2362.9347135249795</c:v>
                </c:pt>
                <c:pt idx="138">
                  <c:v>2382.530040424438</c:v>
                </c:pt>
              </c:numCache>
            </c:numRef>
          </c:yVal>
          <c:smooth val="0"/>
        </c:ser>
        <c:axId val="23149390"/>
        <c:axId val="7017919"/>
      </c:scatterChart>
      <c:valAx>
        <c:axId val="23149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17919"/>
        <c:crosses val="autoZero"/>
        <c:crossBetween val="midCat"/>
        <c:dispUnits/>
      </c:valAx>
      <c:val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49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5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7" customWidth="1"/>
    <col min="3" max="3" width="9.140625" style="22" customWidth="1"/>
    <col min="4" max="4" width="9.140625" style="28" customWidth="1"/>
    <col min="5" max="5" width="9.140625" style="24" customWidth="1"/>
    <col min="6" max="6" width="9.140625" style="31" customWidth="1"/>
    <col min="7" max="7" width="9.7109375" style="53" bestFit="1" customWidth="1"/>
    <col min="8" max="8" width="10.28125" style="53" bestFit="1" customWidth="1"/>
    <col min="9" max="9" width="9.140625" style="32" customWidth="1"/>
    <col min="11" max="11" width="9.140625" style="25" customWidth="1"/>
    <col min="13" max="13" width="10.28125" style="0" customWidth="1"/>
    <col min="14" max="14" width="9.140625" style="27" customWidth="1"/>
    <col min="15" max="17" width="9.140625" style="25" customWidth="1"/>
    <col min="18" max="21" width="9.140625" style="21" customWidth="1"/>
    <col min="22" max="25" width="9.140625" style="57" customWidth="1"/>
    <col min="26" max="26" width="9.140625" style="33" customWidth="1"/>
    <col min="27" max="28" width="9.140625" style="27" customWidth="1"/>
    <col min="29" max="29" width="9.140625" style="33" customWidth="1"/>
    <col min="30" max="31" width="9.140625" style="27" customWidth="1"/>
    <col min="32" max="32" width="9.140625" style="30" customWidth="1"/>
    <col min="33" max="33" width="9.140625" style="29" customWidth="1"/>
  </cols>
  <sheetData>
    <row r="1" spans="1:52" s="52" customFormat="1" ht="12.75">
      <c r="A1" s="34" t="s">
        <v>43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43"/>
      <c r="R1" s="13"/>
      <c r="S1" s="13"/>
      <c r="T1" s="13"/>
      <c r="U1" s="13"/>
      <c r="V1" s="14"/>
      <c r="W1" s="14"/>
      <c r="X1" s="14"/>
      <c r="Y1" s="14"/>
      <c r="Z1" s="44"/>
      <c r="AA1" s="38"/>
      <c r="AB1" s="38"/>
      <c r="AC1" s="44"/>
      <c r="AD1" s="45"/>
      <c r="AE1" s="45"/>
      <c r="AF1" s="46"/>
      <c r="AG1" s="42"/>
      <c r="AH1" s="38"/>
      <c r="AI1" s="46"/>
      <c r="AJ1" s="47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1479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43"/>
      <c r="R2" s="13"/>
      <c r="S2" s="13"/>
      <c r="T2" s="13"/>
      <c r="U2" s="13"/>
      <c r="V2" s="14"/>
      <c r="W2" s="14"/>
      <c r="X2" s="14"/>
      <c r="Y2" s="14"/>
      <c r="Z2" s="44"/>
      <c r="AA2" s="38"/>
      <c r="AB2" s="38"/>
      <c r="AC2" s="44"/>
      <c r="AD2" s="45"/>
      <c r="AE2" s="45"/>
      <c r="AF2" s="46"/>
      <c r="AG2" s="42"/>
      <c r="AH2" s="38"/>
      <c r="AI2" s="46"/>
      <c r="AJ2" s="47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1478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43"/>
      <c r="R3" s="13"/>
      <c r="S3" s="13"/>
      <c r="T3" s="13"/>
      <c r="U3" s="13"/>
      <c r="V3" s="14"/>
      <c r="W3" s="14"/>
      <c r="X3" s="14"/>
      <c r="Y3" s="14"/>
      <c r="Z3" s="44"/>
      <c r="AA3" s="38"/>
      <c r="AB3" s="38"/>
      <c r="AC3" s="44"/>
      <c r="AD3" s="45"/>
      <c r="AE3" s="45"/>
      <c r="AF3" s="46"/>
      <c r="AG3" s="42"/>
      <c r="AH3" s="38"/>
      <c r="AI3" s="46"/>
      <c r="AJ3" s="47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44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43"/>
      <c r="R4" s="13"/>
      <c r="S4" s="13"/>
      <c r="T4" s="13"/>
      <c r="U4" s="13"/>
      <c r="V4" s="14"/>
      <c r="W4" s="14"/>
      <c r="X4" s="14"/>
      <c r="Y4" s="14"/>
      <c r="Z4" s="44"/>
      <c r="AA4" s="38"/>
      <c r="AB4" s="38"/>
      <c r="AC4" s="44"/>
      <c r="AD4" s="45"/>
      <c r="AE4" s="45"/>
      <c r="AF4" s="46"/>
      <c r="AG4" s="42"/>
      <c r="AH4" s="38"/>
      <c r="AI4" s="46"/>
      <c r="AJ4" s="47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45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43"/>
      <c r="R5" s="13"/>
      <c r="S5" s="13"/>
      <c r="T5" s="13"/>
      <c r="U5" s="13"/>
      <c r="V5" s="14"/>
      <c r="W5" s="14"/>
      <c r="X5" s="14"/>
      <c r="Y5" s="14"/>
      <c r="Z5" s="44"/>
      <c r="AA5" s="38"/>
      <c r="AB5" s="38"/>
      <c r="AC5" s="44"/>
      <c r="AD5" s="45"/>
      <c r="AE5" s="45"/>
      <c r="AF5" s="46"/>
      <c r="AG5" s="42"/>
      <c r="AH5" s="38"/>
      <c r="AI5" s="46"/>
      <c r="AJ5" s="47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46</v>
      </c>
      <c r="C6" s="53"/>
      <c r="D6" s="54"/>
      <c r="E6" s="55"/>
      <c r="F6" s="56"/>
      <c r="J6" s="32"/>
      <c r="K6" s="26"/>
      <c r="L6" s="26"/>
      <c r="M6" s="26"/>
      <c r="N6" s="29"/>
      <c r="O6" s="29"/>
      <c r="AA6" s="55"/>
      <c r="AB6" s="55"/>
      <c r="AD6" s="58"/>
      <c r="AE6" s="58"/>
      <c r="AF6" s="59"/>
      <c r="AH6" s="55"/>
      <c r="AI6" s="59"/>
      <c r="AJ6" s="30"/>
      <c r="AK6" s="32"/>
      <c r="AL6" s="31"/>
      <c r="AM6" s="60"/>
      <c r="AN6" s="61"/>
      <c r="AO6" s="61"/>
      <c r="AP6" s="27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1405</v>
      </c>
      <c r="H7" s="3" t="s">
        <v>1406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8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1407</v>
      </c>
      <c r="H8" s="3" t="s">
        <v>1407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9" t="s">
        <v>41</v>
      </c>
      <c r="W8" s="19" t="s">
        <v>37</v>
      </c>
      <c r="X8" s="19" t="s">
        <v>37</v>
      </c>
      <c r="Y8" s="19" t="s">
        <v>38</v>
      </c>
      <c r="Z8" s="15" t="s">
        <v>42</v>
      </c>
      <c r="AA8" s="2" t="s">
        <v>39</v>
      </c>
      <c r="AB8" s="2" t="s">
        <v>39</v>
      </c>
      <c r="AC8" s="15" t="s">
        <v>42</v>
      </c>
      <c r="AD8" s="16" t="s">
        <v>39</v>
      </c>
      <c r="AE8" s="16" t="s">
        <v>39</v>
      </c>
      <c r="AF8" s="17" t="s">
        <v>42</v>
      </c>
      <c r="AG8" s="10" t="s">
        <v>36</v>
      </c>
    </row>
    <row r="9" spans="1:33" ht="12.75">
      <c r="A9" s="20">
        <v>37086</v>
      </c>
      <c r="B9" s="27">
        <f>195</f>
        <v>195</v>
      </c>
      <c r="C9" s="22">
        <v>0.732662022</v>
      </c>
      <c r="D9" s="28">
        <v>0.732662022</v>
      </c>
      <c r="E9" s="24">
        <v>0</v>
      </c>
      <c r="F9" s="31">
        <v>0</v>
      </c>
      <c r="G9" s="53">
        <v>39.92985783</v>
      </c>
      <c r="H9" s="53">
        <v>-74.80810683</v>
      </c>
      <c r="I9" s="32">
        <v>1054.7</v>
      </c>
      <c r="J9" s="25">
        <f aca="true" t="shared" si="0" ref="J9:J72">I9-43.61</f>
        <v>1011.09</v>
      </c>
      <c r="K9" s="26">
        <f aca="true" t="shared" si="1" ref="K9:K72">(8303.951372*(LN(1013.25/J9)))</f>
        <v>17.720878677057435</v>
      </c>
      <c r="L9" s="25">
        <f>K9+17.8</f>
        <v>35.52087867705744</v>
      </c>
      <c r="M9" s="25">
        <f aca="true" t="shared" si="2" ref="M9:M72">K9+12.08</f>
        <v>29.800878677057433</v>
      </c>
      <c r="N9" s="29">
        <f>AVERAGE(L9:M9)</f>
        <v>32.66087867705744</v>
      </c>
      <c r="O9" s="25">
        <v>28.2</v>
      </c>
      <c r="P9" s="25">
        <v>54.1</v>
      </c>
      <c r="Z9" s="33">
        <v>0.001</v>
      </c>
      <c r="AC9" s="33">
        <v>0.001</v>
      </c>
      <c r="AF9" s="30">
        <v>0</v>
      </c>
      <c r="AG9" s="29">
        <v>32.66087867705744</v>
      </c>
    </row>
    <row r="10" spans="1:33" ht="12.75">
      <c r="A10" s="20">
        <v>37086</v>
      </c>
      <c r="B10" s="27">
        <f>195</f>
        <v>195</v>
      </c>
      <c r="C10" s="22">
        <v>0.732754648</v>
      </c>
      <c r="D10" s="28">
        <v>0.732754648</v>
      </c>
      <c r="E10" s="24">
        <v>8</v>
      </c>
      <c r="F10" s="31">
        <v>0</v>
      </c>
      <c r="G10" s="53">
        <v>39.92985198</v>
      </c>
      <c r="H10" s="53">
        <v>-74.80809897</v>
      </c>
      <c r="I10" s="32">
        <v>1054.9</v>
      </c>
      <c r="J10" s="25">
        <f t="shared" si="0"/>
        <v>1011.2900000000001</v>
      </c>
      <c r="K10" s="26">
        <f t="shared" si="1"/>
        <v>16.07846698408713</v>
      </c>
      <c r="L10" s="25">
        <f>K10+17.8</f>
        <v>33.878466984087126</v>
      </c>
      <c r="M10" s="25">
        <f t="shared" si="2"/>
        <v>28.158466984087127</v>
      </c>
      <c r="N10" s="29">
        <f aca="true" t="shared" si="3" ref="N10:N73">AVERAGE(L10:M10)</f>
        <v>31.018466984087127</v>
      </c>
      <c r="O10" s="25">
        <v>28.1</v>
      </c>
      <c r="P10" s="25">
        <v>53</v>
      </c>
      <c r="Z10" s="33">
        <v>0</v>
      </c>
      <c r="AC10" s="33">
        <v>0.001</v>
      </c>
      <c r="AF10" s="30">
        <v>0</v>
      </c>
      <c r="AG10" s="29">
        <v>31.018466984087127</v>
      </c>
    </row>
    <row r="11" spans="1:33" ht="12.75">
      <c r="A11" s="20">
        <v>37086</v>
      </c>
      <c r="B11" s="27">
        <f>195</f>
        <v>195</v>
      </c>
      <c r="C11" s="22">
        <v>0.7328704</v>
      </c>
      <c r="D11" s="28">
        <v>0.7328704</v>
      </c>
      <c r="E11" s="24">
        <v>18</v>
      </c>
      <c r="F11" s="31">
        <v>0</v>
      </c>
      <c r="G11" s="53">
        <v>39.92984982</v>
      </c>
      <c r="H11" s="53">
        <v>-74.80809432</v>
      </c>
      <c r="I11" s="32">
        <v>1054.6</v>
      </c>
      <c r="J11" s="25">
        <f t="shared" si="0"/>
        <v>1010.9899999999999</v>
      </c>
      <c r="K11" s="26">
        <f t="shared" si="1"/>
        <v>18.542206357345396</v>
      </c>
      <c r="L11" s="25">
        <f>K11+17.8</f>
        <v>36.3422063573454</v>
      </c>
      <c r="M11" s="25">
        <f t="shared" si="2"/>
        <v>30.622206357345398</v>
      </c>
      <c r="N11" s="29">
        <f t="shared" si="3"/>
        <v>33.4822063573454</v>
      </c>
      <c r="O11" s="25">
        <v>27.5</v>
      </c>
      <c r="P11" s="25">
        <v>52.6</v>
      </c>
      <c r="Z11" s="33">
        <v>0.001</v>
      </c>
      <c r="AC11" s="33">
        <v>0.061</v>
      </c>
      <c r="AF11" s="30">
        <v>0</v>
      </c>
      <c r="AG11" s="29">
        <v>33.4822063573454</v>
      </c>
    </row>
    <row r="12" spans="1:33" ht="12.75">
      <c r="A12" s="20">
        <v>37086</v>
      </c>
      <c r="B12" s="27">
        <f>195</f>
        <v>195</v>
      </c>
      <c r="C12" s="22">
        <v>0.732986093</v>
      </c>
      <c r="D12" s="28">
        <v>0.732986093</v>
      </c>
      <c r="E12" s="24">
        <v>28</v>
      </c>
      <c r="F12" s="31">
        <v>0</v>
      </c>
      <c r="G12" s="53">
        <v>39.9298561</v>
      </c>
      <c r="H12" s="53">
        <v>-74.80810415</v>
      </c>
      <c r="I12" s="32">
        <v>1054.4</v>
      </c>
      <c r="J12" s="25">
        <f t="shared" si="0"/>
        <v>1010.7900000000001</v>
      </c>
      <c r="K12" s="26">
        <f t="shared" si="1"/>
        <v>20.185105465870304</v>
      </c>
      <c r="L12" s="25">
        <f>K12+17.8</f>
        <v>37.985105465870305</v>
      </c>
      <c r="M12" s="25">
        <f t="shared" si="2"/>
        <v>32.265105465870306</v>
      </c>
      <c r="N12" s="29">
        <f t="shared" si="3"/>
        <v>35.125105465870305</v>
      </c>
      <c r="O12" s="25">
        <v>27.8</v>
      </c>
      <c r="P12" s="25">
        <v>53.6</v>
      </c>
      <c r="Z12" s="33">
        <v>0.001</v>
      </c>
      <c r="AC12" s="33">
        <v>0.172</v>
      </c>
      <c r="AF12" s="30">
        <v>0</v>
      </c>
      <c r="AG12" s="29">
        <v>35.125105465870305</v>
      </c>
    </row>
    <row r="13" spans="1:33" ht="12.75">
      <c r="A13" s="20">
        <v>37086</v>
      </c>
      <c r="B13" s="27">
        <f>195</f>
        <v>195</v>
      </c>
      <c r="C13" s="22">
        <v>0.733101845</v>
      </c>
      <c r="D13" s="28">
        <v>0.733101845</v>
      </c>
      <c r="E13" s="24">
        <v>38</v>
      </c>
      <c r="F13" s="31">
        <v>0</v>
      </c>
      <c r="G13" s="53">
        <v>39.92986334</v>
      </c>
      <c r="H13" s="53">
        <v>-74.80811852</v>
      </c>
      <c r="I13" s="32">
        <v>1054.5</v>
      </c>
      <c r="J13" s="25">
        <f t="shared" si="0"/>
        <v>1010.89</v>
      </c>
      <c r="K13" s="26">
        <f t="shared" si="1"/>
        <v>19.363615281590626</v>
      </c>
      <c r="L13" s="25">
        <f>K13+17.8</f>
        <v>37.16361528159062</v>
      </c>
      <c r="M13" s="25">
        <f t="shared" si="2"/>
        <v>31.443615281590624</v>
      </c>
      <c r="N13" s="29">
        <f t="shared" si="3"/>
        <v>34.30361528159062</v>
      </c>
      <c r="O13" s="25">
        <v>27.8</v>
      </c>
      <c r="P13" s="25">
        <v>54</v>
      </c>
      <c r="Z13" s="33">
        <v>3.201</v>
      </c>
      <c r="AC13" s="33">
        <v>0.271</v>
      </c>
      <c r="AF13" s="30">
        <v>0</v>
      </c>
      <c r="AG13" s="29">
        <v>34.30361528159062</v>
      </c>
    </row>
    <row r="14" spans="1:33" ht="12.75">
      <c r="A14" s="20">
        <v>37086</v>
      </c>
      <c r="B14" s="27">
        <f>195</f>
        <v>195</v>
      </c>
      <c r="C14" s="22">
        <v>0.733217597</v>
      </c>
      <c r="D14" s="28">
        <v>0.733217597</v>
      </c>
      <c r="E14" s="24">
        <v>48</v>
      </c>
      <c r="F14" s="31">
        <v>0</v>
      </c>
      <c r="G14" s="53">
        <v>39.92986869</v>
      </c>
      <c r="H14" s="53">
        <v>-74.80811315</v>
      </c>
      <c r="I14" s="32">
        <v>1054.5</v>
      </c>
      <c r="J14" s="25">
        <f t="shared" si="0"/>
        <v>1010.89</v>
      </c>
      <c r="K14" s="26">
        <f t="shared" si="1"/>
        <v>19.363615281590626</v>
      </c>
      <c r="L14" s="25">
        <f aca="true" t="shared" si="4" ref="L14:L77">K14+17.8</f>
        <v>37.16361528159062</v>
      </c>
      <c r="M14" s="25">
        <f t="shared" si="2"/>
        <v>31.443615281590624</v>
      </c>
      <c r="N14" s="29">
        <f t="shared" si="3"/>
        <v>34.30361528159062</v>
      </c>
      <c r="O14" s="25">
        <v>28.3</v>
      </c>
      <c r="P14" s="25">
        <v>54.2</v>
      </c>
      <c r="Z14" s="33">
        <v>3.279</v>
      </c>
      <c r="AC14" s="33">
        <v>0.391</v>
      </c>
      <c r="AF14" s="30">
        <v>0</v>
      </c>
      <c r="AG14" s="29">
        <v>34.30361528159062</v>
      </c>
    </row>
    <row r="15" spans="1:33" ht="12.75">
      <c r="A15" s="20">
        <v>37086</v>
      </c>
      <c r="B15" s="27">
        <f>195</f>
        <v>195</v>
      </c>
      <c r="C15" s="22">
        <v>0.733333349</v>
      </c>
      <c r="D15" s="28">
        <v>0.733333349</v>
      </c>
      <c r="E15" s="24">
        <v>58</v>
      </c>
      <c r="F15" s="31">
        <v>0</v>
      </c>
      <c r="G15" s="53">
        <v>39.92986867</v>
      </c>
      <c r="H15" s="53">
        <v>-74.8081238</v>
      </c>
      <c r="I15" s="32">
        <v>1054.6</v>
      </c>
      <c r="J15" s="25">
        <f t="shared" si="0"/>
        <v>1010.9899999999999</v>
      </c>
      <c r="K15" s="26">
        <f t="shared" si="1"/>
        <v>18.542206357345396</v>
      </c>
      <c r="L15" s="25">
        <f t="shared" si="4"/>
        <v>36.3422063573454</v>
      </c>
      <c r="M15" s="25">
        <f t="shared" si="2"/>
        <v>30.622206357345398</v>
      </c>
      <c r="N15" s="29">
        <f t="shared" si="3"/>
        <v>33.4822063573454</v>
      </c>
      <c r="O15" s="25">
        <v>28.1</v>
      </c>
      <c r="P15" s="25">
        <v>54</v>
      </c>
      <c r="Z15" s="33">
        <v>3.271</v>
      </c>
      <c r="AC15" s="33">
        <v>0.431</v>
      </c>
      <c r="AF15" s="30">
        <v>0</v>
      </c>
      <c r="AG15" s="29">
        <v>33.4822063573454</v>
      </c>
    </row>
    <row r="16" spans="1:33" ht="12.75">
      <c r="A16" s="20">
        <v>37086</v>
      </c>
      <c r="B16" s="27">
        <f>195</f>
        <v>195</v>
      </c>
      <c r="C16" s="22">
        <v>0.733449101</v>
      </c>
      <c r="D16" s="28">
        <v>0.733449101</v>
      </c>
      <c r="E16" s="24">
        <v>68</v>
      </c>
      <c r="F16" s="31">
        <v>0</v>
      </c>
      <c r="G16" s="53">
        <v>39.92989789</v>
      </c>
      <c r="H16" s="53">
        <v>-74.80813368</v>
      </c>
      <c r="I16" s="32">
        <v>1054.7</v>
      </c>
      <c r="J16" s="25">
        <f t="shared" si="0"/>
        <v>1011.09</v>
      </c>
      <c r="K16" s="26">
        <f t="shared" si="1"/>
        <v>17.720878677057435</v>
      </c>
      <c r="L16" s="25">
        <f t="shared" si="4"/>
        <v>35.52087867705744</v>
      </c>
      <c r="M16" s="25">
        <f t="shared" si="2"/>
        <v>29.800878677057433</v>
      </c>
      <c r="N16" s="29">
        <f t="shared" si="3"/>
        <v>32.66087867705744</v>
      </c>
      <c r="O16" s="25">
        <v>27.6</v>
      </c>
      <c r="P16" s="25">
        <v>53.6</v>
      </c>
      <c r="Z16" s="33">
        <v>3.251</v>
      </c>
      <c r="AC16" s="33">
        <v>0.421</v>
      </c>
      <c r="AF16" s="30">
        <v>0</v>
      </c>
      <c r="AG16" s="29">
        <v>32.66087867705744</v>
      </c>
    </row>
    <row r="17" spans="1:33" ht="12.75">
      <c r="A17" s="20">
        <v>37086</v>
      </c>
      <c r="B17" s="27">
        <f>195</f>
        <v>195</v>
      </c>
      <c r="C17" s="22">
        <v>0.733564794</v>
      </c>
      <c r="D17" s="28">
        <v>0.733564794</v>
      </c>
      <c r="E17" s="24">
        <v>78</v>
      </c>
      <c r="F17" s="31">
        <v>0</v>
      </c>
      <c r="G17" s="53">
        <v>39.92987183</v>
      </c>
      <c r="H17" s="53">
        <v>-74.80813948</v>
      </c>
      <c r="I17" s="32">
        <v>1054.5</v>
      </c>
      <c r="J17" s="25">
        <f t="shared" si="0"/>
        <v>1010.89</v>
      </c>
      <c r="K17" s="26">
        <f t="shared" si="1"/>
        <v>19.363615281590626</v>
      </c>
      <c r="L17" s="25">
        <f t="shared" si="4"/>
        <v>37.16361528159062</v>
      </c>
      <c r="M17" s="25">
        <f t="shared" si="2"/>
        <v>31.443615281590624</v>
      </c>
      <c r="N17" s="29">
        <f t="shared" si="3"/>
        <v>34.30361528159062</v>
      </c>
      <c r="O17" s="25">
        <v>27.1</v>
      </c>
      <c r="P17" s="25">
        <v>53.6</v>
      </c>
      <c r="Z17" s="33">
        <v>3.279</v>
      </c>
      <c r="AC17" s="33">
        <v>0.412</v>
      </c>
      <c r="AF17" s="30">
        <v>0</v>
      </c>
      <c r="AG17" s="29">
        <v>34.30361528159062</v>
      </c>
    </row>
    <row r="18" spans="1:33" ht="12.75">
      <c r="A18" s="20">
        <v>37086</v>
      </c>
      <c r="B18" s="27">
        <f>195</f>
        <v>195</v>
      </c>
      <c r="C18" s="22">
        <v>0.733680546</v>
      </c>
      <c r="D18" s="28">
        <v>0.733680546</v>
      </c>
      <c r="E18" s="24">
        <v>88</v>
      </c>
      <c r="F18" s="31">
        <v>0</v>
      </c>
      <c r="G18" s="53">
        <v>39.92986167</v>
      </c>
      <c r="H18" s="53">
        <v>-74.80814</v>
      </c>
      <c r="I18" s="32">
        <v>1054.5</v>
      </c>
      <c r="J18" s="25">
        <f t="shared" si="0"/>
        <v>1010.89</v>
      </c>
      <c r="K18" s="26">
        <f t="shared" si="1"/>
        <v>19.363615281590626</v>
      </c>
      <c r="L18" s="25">
        <f t="shared" si="4"/>
        <v>37.16361528159062</v>
      </c>
      <c r="M18" s="25">
        <f t="shared" si="2"/>
        <v>31.443615281590624</v>
      </c>
      <c r="N18" s="29">
        <f t="shared" si="3"/>
        <v>34.30361528159062</v>
      </c>
      <c r="O18" s="25">
        <v>27.5</v>
      </c>
      <c r="P18" s="25">
        <v>54.2</v>
      </c>
      <c r="R18" s="21">
        <v>1.1E-05</v>
      </c>
      <c r="Z18" s="33">
        <v>3.111</v>
      </c>
      <c r="AC18" s="33">
        <v>0.432</v>
      </c>
      <c r="AF18" s="30">
        <v>0</v>
      </c>
      <c r="AG18" s="29">
        <v>34.30361528159062</v>
      </c>
    </row>
    <row r="19" spans="1:33" ht="12.75">
      <c r="A19" s="20">
        <v>37086</v>
      </c>
      <c r="B19" s="27">
        <f>195</f>
        <v>195</v>
      </c>
      <c r="C19" s="22">
        <v>0.733796299</v>
      </c>
      <c r="D19" s="28">
        <v>0.733796299</v>
      </c>
      <c r="E19" s="24">
        <v>98</v>
      </c>
      <c r="F19" s="31">
        <v>0</v>
      </c>
      <c r="G19" s="53">
        <v>39.92986057</v>
      </c>
      <c r="H19" s="53">
        <v>-74.80812665</v>
      </c>
      <c r="I19" s="32">
        <v>1054.4</v>
      </c>
      <c r="J19" s="25">
        <f t="shared" si="0"/>
        <v>1010.7900000000001</v>
      </c>
      <c r="K19" s="26">
        <f t="shared" si="1"/>
        <v>20.185105465870304</v>
      </c>
      <c r="L19" s="25">
        <f t="shared" si="4"/>
        <v>37.985105465870305</v>
      </c>
      <c r="M19" s="25">
        <f t="shared" si="2"/>
        <v>32.265105465870306</v>
      </c>
      <c r="N19" s="29">
        <f t="shared" si="3"/>
        <v>35.125105465870305</v>
      </c>
      <c r="O19" s="25">
        <v>27.7</v>
      </c>
      <c r="P19" s="25">
        <v>53.8</v>
      </c>
      <c r="Z19" s="33">
        <v>3.161</v>
      </c>
      <c r="AC19" s="33">
        <v>0.432</v>
      </c>
      <c r="AF19" s="30">
        <v>0</v>
      </c>
      <c r="AG19" s="29">
        <v>35.125105465870305</v>
      </c>
    </row>
    <row r="20" spans="1:33" ht="12.75">
      <c r="A20" s="20">
        <v>37086</v>
      </c>
      <c r="B20" s="27">
        <f>195</f>
        <v>195</v>
      </c>
      <c r="C20" s="22">
        <v>0.733912051</v>
      </c>
      <c r="D20" s="28">
        <v>0.733912051</v>
      </c>
      <c r="E20" s="24">
        <v>108</v>
      </c>
      <c r="F20" s="31">
        <v>0</v>
      </c>
      <c r="G20" s="53">
        <v>39.92988279</v>
      </c>
      <c r="H20" s="53">
        <v>-74.80802542</v>
      </c>
      <c r="I20" s="32">
        <v>1054.6</v>
      </c>
      <c r="J20" s="25">
        <f t="shared" si="0"/>
        <v>1010.9899999999999</v>
      </c>
      <c r="K20" s="26">
        <f t="shared" si="1"/>
        <v>18.542206357345396</v>
      </c>
      <c r="L20" s="25">
        <f t="shared" si="4"/>
        <v>36.3422063573454</v>
      </c>
      <c r="M20" s="25">
        <f t="shared" si="2"/>
        <v>30.622206357345398</v>
      </c>
      <c r="N20" s="29">
        <f t="shared" si="3"/>
        <v>33.4822063573454</v>
      </c>
      <c r="O20" s="25">
        <v>27.7</v>
      </c>
      <c r="P20" s="25">
        <v>53.8</v>
      </c>
      <c r="Z20" s="33">
        <v>3.161</v>
      </c>
      <c r="AC20" s="33">
        <v>0.441</v>
      </c>
      <c r="AF20" s="30">
        <v>0</v>
      </c>
      <c r="AG20" s="29">
        <v>33.4822063573454</v>
      </c>
    </row>
    <row r="21" spans="1:33" ht="12.75">
      <c r="A21" s="20">
        <v>37086</v>
      </c>
      <c r="B21" s="27">
        <f>195</f>
        <v>195</v>
      </c>
      <c r="C21" s="22">
        <v>0.734027803</v>
      </c>
      <c r="D21" s="28">
        <v>0.734027803</v>
      </c>
      <c r="E21" s="24">
        <v>118</v>
      </c>
      <c r="F21" s="31">
        <v>0</v>
      </c>
      <c r="G21" s="53">
        <v>39.92988851</v>
      </c>
      <c r="H21" s="53">
        <v>-74.80784747</v>
      </c>
      <c r="I21" s="32">
        <v>1054.6</v>
      </c>
      <c r="J21" s="25">
        <f t="shared" si="0"/>
        <v>1010.9899999999999</v>
      </c>
      <c r="K21" s="26">
        <f t="shared" si="1"/>
        <v>18.542206357345396</v>
      </c>
      <c r="L21" s="25">
        <f t="shared" si="4"/>
        <v>36.3422063573454</v>
      </c>
      <c r="M21" s="25">
        <f t="shared" si="2"/>
        <v>30.622206357345398</v>
      </c>
      <c r="N21" s="29">
        <f t="shared" si="3"/>
        <v>33.4822063573454</v>
      </c>
      <c r="O21" s="25">
        <v>27.6</v>
      </c>
      <c r="P21" s="25">
        <v>54.4</v>
      </c>
      <c r="Z21" s="33">
        <v>3.309</v>
      </c>
      <c r="AC21" s="33">
        <v>0.433</v>
      </c>
      <c r="AF21" s="30">
        <v>0</v>
      </c>
      <c r="AG21" s="29">
        <v>33.4822063573454</v>
      </c>
    </row>
    <row r="22" spans="1:33" ht="12.75">
      <c r="A22" s="20">
        <v>37086</v>
      </c>
      <c r="B22" s="27">
        <f>195</f>
        <v>195</v>
      </c>
      <c r="C22" s="22">
        <v>0.734143496</v>
      </c>
      <c r="D22" s="28">
        <v>0.734143496</v>
      </c>
      <c r="E22" s="24">
        <v>128</v>
      </c>
      <c r="F22" s="31">
        <v>0</v>
      </c>
      <c r="G22" s="53">
        <v>39.92986734</v>
      </c>
      <c r="H22" s="53">
        <v>-74.80770406</v>
      </c>
      <c r="I22" s="32">
        <v>1054.6</v>
      </c>
      <c r="J22" s="25">
        <f t="shared" si="0"/>
        <v>1010.9899999999999</v>
      </c>
      <c r="K22" s="26">
        <f t="shared" si="1"/>
        <v>18.542206357345396</v>
      </c>
      <c r="L22" s="25">
        <f t="shared" si="4"/>
        <v>36.3422063573454</v>
      </c>
      <c r="M22" s="25">
        <f t="shared" si="2"/>
        <v>30.622206357345398</v>
      </c>
      <c r="N22" s="29">
        <f t="shared" si="3"/>
        <v>33.4822063573454</v>
      </c>
      <c r="O22" s="25">
        <v>27.6</v>
      </c>
      <c r="P22" s="25">
        <v>54.8</v>
      </c>
      <c r="Z22" s="33">
        <v>3.18</v>
      </c>
      <c r="AC22" s="33">
        <v>0.441</v>
      </c>
      <c r="AF22" s="30">
        <v>0</v>
      </c>
      <c r="AG22" s="29">
        <v>33.4822063573454</v>
      </c>
    </row>
    <row r="23" spans="1:33" ht="12.75">
      <c r="A23" s="20">
        <v>37086</v>
      </c>
      <c r="B23" s="27">
        <f>195</f>
        <v>195</v>
      </c>
      <c r="C23" s="22">
        <v>0.734259248</v>
      </c>
      <c r="D23" s="28">
        <v>0.734259248</v>
      </c>
      <c r="E23" s="24">
        <v>138</v>
      </c>
      <c r="F23" s="31">
        <v>0</v>
      </c>
      <c r="G23" s="53">
        <v>39.92988567</v>
      </c>
      <c r="H23" s="53">
        <v>-74.80766976</v>
      </c>
      <c r="I23" s="32">
        <v>1054.7</v>
      </c>
      <c r="J23" s="25">
        <f t="shared" si="0"/>
        <v>1011.09</v>
      </c>
      <c r="K23" s="26">
        <f t="shared" si="1"/>
        <v>17.720878677057435</v>
      </c>
      <c r="L23" s="25">
        <f t="shared" si="4"/>
        <v>35.52087867705744</v>
      </c>
      <c r="M23" s="25">
        <f t="shared" si="2"/>
        <v>29.800878677057433</v>
      </c>
      <c r="N23" s="29">
        <f t="shared" si="3"/>
        <v>32.66087867705744</v>
      </c>
      <c r="O23" s="25">
        <v>27.8</v>
      </c>
      <c r="P23" s="25">
        <v>54.8</v>
      </c>
      <c r="Z23" s="33">
        <v>3.298</v>
      </c>
      <c r="AC23" s="33">
        <v>0.421</v>
      </c>
      <c r="AF23" s="30">
        <v>0</v>
      </c>
      <c r="AG23" s="29">
        <v>32.66087867705744</v>
      </c>
    </row>
    <row r="24" spans="1:33" ht="12.75">
      <c r="A24" s="20">
        <v>37086</v>
      </c>
      <c r="B24" s="27">
        <f>195</f>
        <v>195</v>
      </c>
      <c r="C24" s="22">
        <v>0.734375</v>
      </c>
      <c r="D24" s="28">
        <v>0.734375</v>
      </c>
      <c r="E24" s="24">
        <v>148</v>
      </c>
      <c r="F24" s="31">
        <v>0</v>
      </c>
      <c r="G24" s="53">
        <v>39.9298694</v>
      </c>
      <c r="H24" s="53">
        <v>-74.80768933</v>
      </c>
      <c r="I24" s="32">
        <v>1054.5</v>
      </c>
      <c r="J24" s="25">
        <f t="shared" si="0"/>
        <v>1010.89</v>
      </c>
      <c r="K24" s="26">
        <f t="shared" si="1"/>
        <v>19.363615281590626</v>
      </c>
      <c r="L24" s="25">
        <f t="shared" si="4"/>
        <v>37.16361528159062</v>
      </c>
      <c r="M24" s="25">
        <f t="shared" si="2"/>
        <v>31.443615281590624</v>
      </c>
      <c r="N24" s="29">
        <f t="shared" si="3"/>
        <v>34.30361528159062</v>
      </c>
      <c r="O24" s="25">
        <v>27.6</v>
      </c>
      <c r="P24" s="25">
        <v>55.1</v>
      </c>
      <c r="R24" s="21">
        <v>1.59E-05</v>
      </c>
      <c r="Z24" s="33">
        <v>3.211</v>
      </c>
      <c r="AC24" s="33">
        <v>0.451</v>
      </c>
      <c r="AF24" s="30">
        <v>0</v>
      </c>
      <c r="AG24" s="29">
        <v>34.30361528159062</v>
      </c>
    </row>
    <row r="25" spans="1:33" ht="12.75">
      <c r="A25" s="20">
        <v>37086</v>
      </c>
      <c r="B25" s="27">
        <f>195</f>
        <v>195</v>
      </c>
      <c r="C25" s="22">
        <v>0.734490752</v>
      </c>
      <c r="D25" s="28">
        <v>0.734490752</v>
      </c>
      <c r="E25" s="24">
        <v>158</v>
      </c>
      <c r="F25" s="31">
        <v>0</v>
      </c>
      <c r="G25" s="53">
        <v>39.92984638</v>
      </c>
      <c r="H25" s="53">
        <v>-74.80768933</v>
      </c>
      <c r="I25" s="32">
        <v>1054.5</v>
      </c>
      <c r="J25" s="25">
        <f t="shared" si="0"/>
        <v>1010.89</v>
      </c>
      <c r="K25" s="26">
        <f t="shared" si="1"/>
        <v>19.363615281590626</v>
      </c>
      <c r="L25" s="25">
        <f t="shared" si="4"/>
        <v>37.16361528159062</v>
      </c>
      <c r="M25" s="25">
        <f t="shared" si="2"/>
        <v>31.443615281590624</v>
      </c>
      <c r="N25" s="29">
        <f t="shared" si="3"/>
        <v>34.30361528159062</v>
      </c>
      <c r="O25" s="25">
        <v>27.2</v>
      </c>
      <c r="P25" s="25">
        <v>54.4</v>
      </c>
      <c r="S25" s="21">
        <v>2.407E-05</v>
      </c>
      <c r="T25" s="21">
        <v>1.521E-05</v>
      </c>
      <c r="U25" s="21">
        <v>8.394E-06</v>
      </c>
      <c r="V25" s="57">
        <v>987.6</v>
      </c>
      <c r="W25" s="57">
        <v>305.2</v>
      </c>
      <c r="X25" s="57">
        <v>305.7</v>
      </c>
      <c r="Y25" s="57">
        <v>26</v>
      </c>
      <c r="Z25" s="33">
        <v>3.23</v>
      </c>
      <c r="AC25" s="33">
        <v>0.411</v>
      </c>
      <c r="AF25" s="30">
        <v>0</v>
      </c>
      <c r="AG25" s="29">
        <v>34.30361528159062</v>
      </c>
    </row>
    <row r="26" spans="1:33" ht="12.75">
      <c r="A26" s="20">
        <v>37086</v>
      </c>
      <c r="B26" s="27">
        <f>195</f>
        <v>195</v>
      </c>
      <c r="C26" s="22">
        <v>0.734606504</v>
      </c>
      <c r="D26" s="28">
        <v>0.734606504</v>
      </c>
      <c r="E26" s="24">
        <v>168</v>
      </c>
      <c r="F26" s="31">
        <v>0</v>
      </c>
      <c r="G26" s="53">
        <v>39.92981831</v>
      </c>
      <c r="H26" s="53">
        <v>-74.80770116</v>
      </c>
      <c r="I26" s="32">
        <v>1054.5</v>
      </c>
      <c r="J26" s="25">
        <f t="shared" si="0"/>
        <v>1010.89</v>
      </c>
      <c r="K26" s="26">
        <f t="shared" si="1"/>
        <v>19.363615281590626</v>
      </c>
      <c r="L26" s="25">
        <f t="shared" si="4"/>
        <v>37.16361528159062</v>
      </c>
      <c r="M26" s="25">
        <f t="shared" si="2"/>
        <v>31.443615281590624</v>
      </c>
      <c r="N26" s="29">
        <f t="shared" si="3"/>
        <v>34.30361528159062</v>
      </c>
      <c r="O26" s="25">
        <v>27.5</v>
      </c>
      <c r="P26" s="25">
        <v>54.5</v>
      </c>
      <c r="Z26" s="33">
        <v>3.269</v>
      </c>
      <c r="AC26" s="33">
        <v>0.421</v>
      </c>
      <c r="AF26" s="30">
        <v>0</v>
      </c>
      <c r="AG26" s="29">
        <v>34.30361528159062</v>
      </c>
    </row>
    <row r="27" spans="1:33" ht="12.75">
      <c r="A27" s="20">
        <v>37086</v>
      </c>
      <c r="B27" s="27">
        <f>195</f>
        <v>195</v>
      </c>
      <c r="C27" s="22">
        <v>0.734722197</v>
      </c>
      <c r="D27" s="28">
        <v>0.734722197</v>
      </c>
      <c r="E27" s="24">
        <v>178</v>
      </c>
      <c r="F27" s="31">
        <v>0</v>
      </c>
      <c r="G27" s="53">
        <v>39.92979718</v>
      </c>
      <c r="H27" s="53">
        <v>-74.80771543</v>
      </c>
      <c r="I27" s="32">
        <v>1054.5</v>
      </c>
      <c r="J27" s="25">
        <f t="shared" si="0"/>
        <v>1010.89</v>
      </c>
      <c r="K27" s="26">
        <f t="shared" si="1"/>
        <v>19.363615281590626</v>
      </c>
      <c r="L27" s="25">
        <f t="shared" si="4"/>
        <v>37.16361528159062</v>
      </c>
      <c r="M27" s="25">
        <f t="shared" si="2"/>
        <v>31.443615281590624</v>
      </c>
      <c r="N27" s="29">
        <f t="shared" si="3"/>
        <v>34.30361528159062</v>
      </c>
      <c r="O27" s="25">
        <v>27.7</v>
      </c>
      <c r="P27" s="25">
        <v>54.8</v>
      </c>
      <c r="Z27" s="33">
        <v>3.171</v>
      </c>
      <c r="AC27" s="33">
        <v>0.421</v>
      </c>
      <c r="AF27" s="30">
        <v>0</v>
      </c>
      <c r="AG27" s="29">
        <v>34.30361528159062</v>
      </c>
    </row>
    <row r="28" spans="1:33" ht="12.75">
      <c r="A28" s="20">
        <v>37086</v>
      </c>
      <c r="B28" s="27">
        <f>195</f>
        <v>195</v>
      </c>
      <c r="C28" s="22">
        <v>0.734837949</v>
      </c>
      <c r="D28" s="28">
        <v>0.734837949</v>
      </c>
      <c r="E28" s="24">
        <v>188</v>
      </c>
      <c r="F28" s="31">
        <v>0</v>
      </c>
      <c r="G28" s="53">
        <v>39.92977959</v>
      </c>
      <c r="H28" s="53">
        <v>-74.80772683</v>
      </c>
      <c r="I28" s="32">
        <v>1054.6</v>
      </c>
      <c r="J28" s="25">
        <f t="shared" si="0"/>
        <v>1010.9899999999999</v>
      </c>
      <c r="K28" s="26">
        <f t="shared" si="1"/>
        <v>18.542206357345396</v>
      </c>
      <c r="L28" s="25">
        <f t="shared" si="4"/>
        <v>36.3422063573454</v>
      </c>
      <c r="M28" s="25">
        <f t="shared" si="2"/>
        <v>30.622206357345398</v>
      </c>
      <c r="N28" s="29">
        <f t="shared" si="3"/>
        <v>33.4822063573454</v>
      </c>
      <c r="O28" s="25">
        <v>27.6</v>
      </c>
      <c r="P28" s="25">
        <v>54.9</v>
      </c>
      <c r="S28" s="21">
        <v>2.322E-05</v>
      </c>
      <c r="T28" s="21">
        <v>1.489E-05</v>
      </c>
      <c r="U28" s="21">
        <v>8.444E-06</v>
      </c>
      <c r="V28" s="57">
        <v>987.5</v>
      </c>
      <c r="W28" s="57">
        <v>305.3</v>
      </c>
      <c r="X28" s="57">
        <v>305.8</v>
      </c>
      <c r="Y28" s="57">
        <v>26.1</v>
      </c>
      <c r="Z28" s="33">
        <v>3.221</v>
      </c>
      <c r="AC28" s="33">
        <v>0.421</v>
      </c>
      <c r="AF28" s="30">
        <v>0</v>
      </c>
      <c r="AG28" s="29">
        <v>33.4822063573454</v>
      </c>
    </row>
    <row r="29" spans="1:33" ht="12.75">
      <c r="A29" s="20">
        <v>37086</v>
      </c>
      <c r="B29" s="27">
        <f>195</f>
        <v>195</v>
      </c>
      <c r="C29" s="22">
        <v>0.734953701</v>
      </c>
      <c r="D29" s="28">
        <v>0.734953701</v>
      </c>
      <c r="E29" s="24">
        <v>198</v>
      </c>
      <c r="F29" s="31">
        <v>0</v>
      </c>
      <c r="G29" s="53">
        <v>39.92976231</v>
      </c>
      <c r="H29" s="53">
        <v>-74.80773338</v>
      </c>
      <c r="I29" s="32">
        <v>1054.3</v>
      </c>
      <c r="J29" s="25">
        <f t="shared" si="0"/>
        <v>1010.6899999999999</v>
      </c>
      <c r="K29" s="26">
        <f t="shared" si="1"/>
        <v>21.006676926263854</v>
      </c>
      <c r="L29" s="25">
        <f t="shared" si="4"/>
        <v>38.806676926263854</v>
      </c>
      <c r="M29" s="25">
        <f t="shared" si="2"/>
        <v>33.086676926263856</v>
      </c>
      <c r="N29" s="29">
        <f t="shared" si="3"/>
        <v>35.946676926263855</v>
      </c>
      <c r="O29" s="25">
        <v>26.2</v>
      </c>
      <c r="P29" s="25">
        <v>54.8</v>
      </c>
      <c r="Z29" s="33">
        <v>3.279</v>
      </c>
      <c r="AC29" s="33">
        <v>0.441</v>
      </c>
      <c r="AF29" s="30">
        <v>0</v>
      </c>
      <c r="AG29" s="29">
        <v>35.946676926263855</v>
      </c>
    </row>
    <row r="30" spans="1:33" ht="12.75">
      <c r="A30" s="20">
        <v>37086</v>
      </c>
      <c r="B30" s="27">
        <f>195</f>
        <v>195</v>
      </c>
      <c r="C30" s="22">
        <v>0.735069454</v>
      </c>
      <c r="D30" s="28">
        <v>0.735069454</v>
      </c>
      <c r="E30" s="24">
        <v>208</v>
      </c>
      <c r="F30" s="31">
        <v>0</v>
      </c>
      <c r="G30" s="53">
        <v>39.92973943</v>
      </c>
      <c r="H30" s="53">
        <v>-74.80776297</v>
      </c>
      <c r="I30" s="32">
        <v>1054.3</v>
      </c>
      <c r="J30" s="25">
        <f t="shared" si="0"/>
        <v>1010.6899999999999</v>
      </c>
      <c r="K30" s="26">
        <f t="shared" si="1"/>
        <v>21.006676926263854</v>
      </c>
      <c r="L30" s="25">
        <f t="shared" si="4"/>
        <v>38.806676926263854</v>
      </c>
      <c r="M30" s="25">
        <f t="shared" si="2"/>
        <v>33.086676926263856</v>
      </c>
      <c r="N30" s="29">
        <f t="shared" si="3"/>
        <v>35.946676926263855</v>
      </c>
      <c r="O30" s="25">
        <v>25.7</v>
      </c>
      <c r="P30" s="25">
        <v>56.2</v>
      </c>
      <c r="R30" s="21">
        <v>1.01E-05</v>
      </c>
      <c r="Z30" s="33">
        <v>3.231</v>
      </c>
      <c r="AC30" s="33">
        <v>0.451</v>
      </c>
      <c r="AF30" s="30">
        <v>0</v>
      </c>
      <c r="AG30" s="29">
        <v>35.946676926263855</v>
      </c>
    </row>
    <row r="31" spans="1:33" ht="12.75">
      <c r="A31" s="20">
        <v>37086</v>
      </c>
      <c r="B31" s="27">
        <f>195</f>
        <v>195</v>
      </c>
      <c r="C31" s="22">
        <v>0.735185206</v>
      </c>
      <c r="D31" s="28">
        <v>0.735185206</v>
      </c>
      <c r="E31" s="24">
        <v>218</v>
      </c>
      <c r="F31" s="31">
        <v>0</v>
      </c>
      <c r="G31" s="53">
        <v>39.92971225</v>
      </c>
      <c r="H31" s="53">
        <v>-74.80778164</v>
      </c>
      <c r="I31" s="32">
        <v>1054</v>
      </c>
      <c r="J31" s="25">
        <f t="shared" si="0"/>
        <v>1010.39</v>
      </c>
      <c r="K31" s="26">
        <f t="shared" si="1"/>
        <v>23.471879124984852</v>
      </c>
      <c r="L31" s="25">
        <f t="shared" si="4"/>
        <v>41.27187912498485</v>
      </c>
      <c r="M31" s="25">
        <f t="shared" si="2"/>
        <v>35.55187912498485</v>
      </c>
      <c r="N31" s="29">
        <f t="shared" si="3"/>
        <v>38.41187912498485</v>
      </c>
      <c r="O31" s="25">
        <v>26</v>
      </c>
      <c r="P31" s="25">
        <v>57.6</v>
      </c>
      <c r="S31" s="21">
        <v>2.395E-05</v>
      </c>
      <c r="T31" s="21">
        <v>1.561E-05</v>
      </c>
      <c r="U31" s="21">
        <v>8.675E-06</v>
      </c>
      <c r="V31" s="57">
        <v>987.4</v>
      </c>
      <c r="W31" s="57">
        <v>305.4</v>
      </c>
      <c r="X31" s="57">
        <v>305.8</v>
      </c>
      <c r="Y31" s="57">
        <v>26.1</v>
      </c>
      <c r="Z31" s="33">
        <v>3.251</v>
      </c>
      <c r="AC31" s="33">
        <v>0.421</v>
      </c>
      <c r="AF31" s="30">
        <v>0</v>
      </c>
      <c r="AG31" s="29">
        <v>38.41187912498485</v>
      </c>
    </row>
    <row r="32" spans="1:33" ht="12.75">
      <c r="A32" s="20">
        <v>37086</v>
      </c>
      <c r="B32" s="27">
        <f>195</f>
        <v>195</v>
      </c>
      <c r="C32" s="22">
        <v>0.735300899</v>
      </c>
      <c r="D32" s="28">
        <v>0.735300899</v>
      </c>
      <c r="E32" s="24">
        <v>228</v>
      </c>
      <c r="F32" s="31">
        <v>0</v>
      </c>
      <c r="G32" s="53">
        <v>39.92970461</v>
      </c>
      <c r="H32" s="53">
        <v>-74.80779321</v>
      </c>
      <c r="I32" s="32">
        <v>1055.4</v>
      </c>
      <c r="J32" s="25">
        <f t="shared" si="0"/>
        <v>1011.7900000000001</v>
      </c>
      <c r="K32" s="26">
        <f t="shared" si="1"/>
        <v>11.973858396649657</v>
      </c>
      <c r="L32" s="25">
        <f t="shared" si="4"/>
        <v>29.773858396649658</v>
      </c>
      <c r="M32" s="25">
        <f t="shared" si="2"/>
        <v>24.05385839664966</v>
      </c>
      <c r="N32" s="29">
        <f t="shared" si="3"/>
        <v>26.91385839664966</v>
      </c>
      <c r="O32" s="25">
        <v>27</v>
      </c>
      <c r="P32" s="25">
        <v>58.1</v>
      </c>
      <c r="Z32" s="33">
        <v>3.294</v>
      </c>
      <c r="AC32" s="33">
        <v>0.451</v>
      </c>
      <c r="AF32" s="30">
        <v>0</v>
      </c>
      <c r="AG32" s="29">
        <v>26.91385839664966</v>
      </c>
    </row>
    <row r="33" spans="1:33" ht="12.75">
      <c r="A33" s="20">
        <v>37086</v>
      </c>
      <c r="B33" s="27">
        <f>195</f>
        <v>195</v>
      </c>
      <c r="C33" s="22">
        <v>0.735416651</v>
      </c>
      <c r="D33" s="28">
        <v>0.735416651</v>
      </c>
      <c r="E33" s="24">
        <v>238</v>
      </c>
      <c r="F33" s="31">
        <v>0</v>
      </c>
      <c r="G33" s="53">
        <v>39.92968347</v>
      </c>
      <c r="H33" s="53">
        <v>-74.8077853</v>
      </c>
      <c r="I33" s="32">
        <v>1054.4</v>
      </c>
      <c r="J33" s="25">
        <f t="shared" si="0"/>
        <v>1010.7900000000001</v>
      </c>
      <c r="K33" s="26">
        <f t="shared" si="1"/>
        <v>20.185105465870304</v>
      </c>
      <c r="L33" s="25">
        <f t="shared" si="4"/>
        <v>37.985105465870305</v>
      </c>
      <c r="M33" s="25">
        <f t="shared" si="2"/>
        <v>32.265105465870306</v>
      </c>
      <c r="N33" s="29">
        <f t="shared" si="3"/>
        <v>35.125105465870305</v>
      </c>
      <c r="O33" s="25">
        <v>26.8</v>
      </c>
      <c r="P33" s="25">
        <v>58.5</v>
      </c>
      <c r="Z33" s="33">
        <v>3.241</v>
      </c>
      <c r="AC33" s="33">
        <v>0.431</v>
      </c>
      <c r="AF33" s="30">
        <v>0</v>
      </c>
      <c r="AG33" s="29">
        <v>35.125105465870305</v>
      </c>
    </row>
    <row r="34" spans="1:33" ht="12.75">
      <c r="A34" s="20">
        <v>37086</v>
      </c>
      <c r="B34" s="27">
        <f>195</f>
        <v>195</v>
      </c>
      <c r="C34" s="22">
        <v>0.735532403</v>
      </c>
      <c r="D34" s="28">
        <v>0.735532403</v>
      </c>
      <c r="E34" s="24">
        <v>248</v>
      </c>
      <c r="F34" s="31">
        <v>0</v>
      </c>
      <c r="G34" s="53">
        <v>39.92966875</v>
      </c>
      <c r="H34" s="53">
        <v>-74.80777712</v>
      </c>
      <c r="I34" s="32">
        <v>1054.3</v>
      </c>
      <c r="J34" s="25">
        <f t="shared" si="0"/>
        <v>1010.6899999999999</v>
      </c>
      <c r="K34" s="26">
        <f t="shared" si="1"/>
        <v>21.006676926263854</v>
      </c>
      <c r="L34" s="25">
        <f t="shared" si="4"/>
        <v>38.806676926263854</v>
      </c>
      <c r="M34" s="25">
        <f t="shared" si="2"/>
        <v>33.086676926263856</v>
      </c>
      <c r="N34" s="29">
        <f t="shared" si="3"/>
        <v>35.946676926263855</v>
      </c>
      <c r="O34" s="25">
        <v>27</v>
      </c>
      <c r="P34" s="25">
        <v>57.7</v>
      </c>
      <c r="S34" s="21">
        <v>2.313E-05</v>
      </c>
      <c r="T34" s="21">
        <v>1.462E-05</v>
      </c>
      <c r="U34" s="21">
        <v>8.593E-06</v>
      </c>
      <c r="V34" s="57">
        <v>987.6</v>
      </c>
      <c r="W34" s="57">
        <v>305.6</v>
      </c>
      <c r="X34" s="57">
        <v>305.8</v>
      </c>
      <c r="Y34" s="57">
        <v>26</v>
      </c>
      <c r="Z34" s="33">
        <v>3.23</v>
      </c>
      <c r="AC34" s="33">
        <v>0.421</v>
      </c>
      <c r="AF34" s="30">
        <v>0</v>
      </c>
      <c r="AG34" s="29">
        <v>35.946676926263855</v>
      </c>
    </row>
    <row r="35" spans="1:33" ht="12.75">
      <c r="A35" s="20">
        <v>37086</v>
      </c>
      <c r="B35" s="27">
        <f>195</f>
        <v>195</v>
      </c>
      <c r="C35" s="22">
        <v>0.735648155</v>
      </c>
      <c r="D35" s="28">
        <v>0.735648155</v>
      </c>
      <c r="E35" s="24">
        <v>258</v>
      </c>
      <c r="F35" s="31">
        <v>0</v>
      </c>
      <c r="G35" s="53">
        <v>39.92965515</v>
      </c>
      <c r="H35" s="53">
        <v>-74.80777197</v>
      </c>
      <c r="I35" s="32">
        <v>1054.4</v>
      </c>
      <c r="J35" s="25">
        <f t="shared" si="0"/>
        <v>1010.7900000000001</v>
      </c>
      <c r="K35" s="26">
        <f t="shared" si="1"/>
        <v>20.185105465870304</v>
      </c>
      <c r="L35" s="25">
        <f t="shared" si="4"/>
        <v>37.985105465870305</v>
      </c>
      <c r="M35" s="25">
        <f t="shared" si="2"/>
        <v>32.265105465870306</v>
      </c>
      <c r="N35" s="29">
        <f t="shared" si="3"/>
        <v>35.125105465870305</v>
      </c>
      <c r="O35" s="25">
        <v>27.5</v>
      </c>
      <c r="P35" s="25">
        <v>58.9</v>
      </c>
      <c r="Z35" s="33">
        <v>3.221</v>
      </c>
      <c r="AC35" s="33">
        <v>0.432</v>
      </c>
      <c r="AF35" s="30">
        <v>0</v>
      </c>
      <c r="AG35" s="29">
        <v>35.125105465870305</v>
      </c>
    </row>
    <row r="36" spans="1:33" ht="12.75">
      <c r="A36" s="20">
        <v>37086</v>
      </c>
      <c r="B36" s="27">
        <f>195</f>
        <v>195</v>
      </c>
      <c r="C36" s="22">
        <v>0.735763907</v>
      </c>
      <c r="D36" s="28">
        <v>0.735763907</v>
      </c>
      <c r="E36" s="24">
        <v>268</v>
      </c>
      <c r="F36" s="31">
        <v>0</v>
      </c>
      <c r="G36" s="53">
        <v>39.92965187</v>
      </c>
      <c r="H36" s="53">
        <v>-74.80777304</v>
      </c>
      <c r="I36" s="32">
        <v>1054.3</v>
      </c>
      <c r="J36" s="25">
        <f t="shared" si="0"/>
        <v>1010.6899999999999</v>
      </c>
      <c r="K36" s="26">
        <f t="shared" si="1"/>
        <v>21.006676926263854</v>
      </c>
      <c r="L36" s="25">
        <f t="shared" si="4"/>
        <v>38.806676926263854</v>
      </c>
      <c r="M36" s="25">
        <f t="shared" si="2"/>
        <v>33.086676926263856</v>
      </c>
      <c r="N36" s="29">
        <f t="shared" si="3"/>
        <v>35.946676926263855</v>
      </c>
      <c r="O36" s="25">
        <v>27.3</v>
      </c>
      <c r="P36" s="25">
        <v>58.1</v>
      </c>
      <c r="R36" s="21">
        <v>1.3E-06</v>
      </c>
      <c r="Z36" s="33">
        <v>3.109</v>
      </c>
      <c r="AC36" s="33">
        <v>0.411</v>
      </c>
      <c r="AF36" s="30">
        <v>0</v>
      </c>
      <c r="AG36" s="29">
        <v>35.946676926263855</v>
      </c>
    </row>
    <row r="37" spans="1:33" ht="12.75">
      <c r="A37" s="20">
        <v>37086</v>
      </c>
      <c r="B37" s="27">
        <f>195</f>
        <v>195</v>
      </c>
      <c r="C37" s="22">
        <v>0.7358796</v>
      </c>
      <c r="D37" s="28">
        <v>0.7358796</v>
      </c>
      <c r="E37" s="24">
        <v>278</v>
      </c>
      <c r="F37" s="31">
        <v>0</v>
      </c>
      <c r="G37" s="53">
        <v>39.929654</v>
      </c>
      <c r="H37" s="53">
        <v>-74.80777224</v>
      </c>
      <c r="I37" s="32">
        <v>1054.2</v>
      </c>
      <c r="J37" s="25">
        <f t="shared" si="0"/>
        <v>1010.59</v>
      </c>
      <c r="K37" s="26">
        <f t="shared" si="1"/>
        <v>21.828329678852928</v>
      </c>
      <c r="L37" s="25">
        <f t="shared" si="4"/>
        <v>39.62832967885293</v>
      </c>
      <c r="M37" s="25">
        <f t="shared" si="2"/>
        <v>33.90832967885293</v>
      </c>
      <c r="N37" s="29">
        <f t="shared" si="3"/>
        <v>36.76832967885293</v>
      </c>
      <c r="O37" s="25">
        <v>26.8</v>
      </c>
      <c r="P37" s="25">
        <v>58</v>
      </c>
      <c r="S37" s="21">
        <v>2.321E-05</v>
      </c>
      <c r="T37" s="21">
        <v>1.51E-05</v>
      </c>
      <c r="U37" s="21">
        <v>8.635E-06</v>
      </c>
      <c r="V37" s="57">
        <v>987.6</v>
      </c>
      <c r="W37" s="57">
        <v>305.7</v>
      </c>
      <c r="X37" s="57">
        <v>305.9</v>
      </c>
      <c r="Y37" s="57">
        <v>26</v>
      </c>
      <c r="Z37" s="33">
        <v>3.309</v>
      </c>
      <c r="AC37" s="33">
        <v>0.431</v>
      </c>
      <c r="AF37" s="30">
        <v>0</v>
      </c>
      <c r="AG37" s="29">
        <v>36.76832967885293</v>
      </c>
    </row>
    <row r="38" spans="1:33" ht="12.75">
      <c r="A38" s="20">
        <v>37086</v>
      </c>
      <c r="B38" s="27">
        <f>195</f>
        <v>195</v>
      </c>
      <c r="C38" s="22">
        <v>0.735995352</v>
      </c>
      <c r="D38" s="28">
        <v>0.735995352</v>
      </c>
      <c r="E38" s="24">
        <v>288</v>
      </c>
      <c r="F38" s="31">
        <v>0</v>
      </c>
      <c r="G38" s="53">
        <v>39.9296487</v>
      </c>
      <c r="H38" s="53">
        <v>-74.80777778</v>
      </c>
      <c r="I38" s="32">
        <v>1054.3</v>
      </c>
      <c r="J38" s="25">
        <f t="shared" si="0"/>
        <v>1010.6899999999999</v>
      </c>
      <c r="K38" s="26">
        <f t="shared" si="1"/>
        <v>21.006676926263854</v>
      </c>
      <c r="L38" s="25">
        <f t="shared" si="4"/>
        <v>38.806676926263854</v>
      </c>
      <c r="M38" s="25">
        <f t="shared" si="2"/>
        <v>33.086676926263856</v>
      </c>
      <c r="N38" s="29">
        <f t="shared" si="3"/>
        <v>35.946676926263855</v>
      </c>
      <c r="O38" s="25">
        <v>27.2</v>
      </c>
      <c r="P38" s="25">
        <v>58.1</v>
      </c>
      <c r="Z38" s="33">
        <v>3.289</v>
      </c>
      <c r="AC38" s="33">
        <v>0.452</v>
      </c>
      <c r="AF38" s="30">
        <v>0</v>
      </c>
      <c r="AG38" s="29">
        <v>35.946676926263855</v>
      </c>
    </row>
    <row r="39" spans="1:33" ht="12.75">
      <c r="A39" s="20">
        <v>37086</v>
      </c>
      <c r="B39" s="27">
        <f>195</f>
        <v>195</v>
      </c>
      <c r="C39" s="22">
        <v>0.736111104</v>
      </c>
      <c r="D39" s="28">
        <v>0.736111104</v>
      </c>
      <c r="E39" s="24">
        <v>298</v>
      </c>
      <c r="F39" s="31">
        <v>0</v>
      </c>
      <c r="G39" s="53">
        <v>39.92970135</v>
      </c>
      <c r="H39" s="53">
        <v>-74.80775243</v>
      </c>
      <c r="I39" s="32">
        <v>1054.3</v>
      </c>
      <c r="J39" s="25">
        <f t="shared" si="0"/>
        <v>1010.6899999999999</v>
      </c>
      <c r="K39" s="26">
        <f t="shared" si="1"/>
        <v>21.006676926263854</v>
      </c>
      <c r="L39" s="25">
        <f t="shared" si="4"/>
        <v>38.806676926263854</v>
      </c>
      <c r="M39" s="25">
        <f t="shared" si="2"/>
        <v>33.086676926263856</v>
      </c>
      <c r="N39" s="29">
        <f t="shared" si="3"/>
        <v>35.946676926263855</v>
      </c>
      <c r="O39" s="25">
        <v>27.4</v>
      </c>
      <c r="P39" s="25">
        <v>58.1</v>
      </c>
      <c r="Z39" s="33">
        <v>3.26</v>
      </c>
      <c r="AC39" s="33">
        <v>0.421</v>
      </c>
      <c r="AF39" s="30">
        <v>0</v>
      </c>
      <c r="AG39" s="29">
        <v>35.946676926263855</v>
      </c>
    </row>
    <row r="40" spans="1:33" ht="12.75">
      <c r="A40" s="20">
        <v>37086</v>
      </c>
      <c r="B40" s="27">
        <f>195</f>
        <v>195</v>
      </c>
      <c r="C40" s="22">
        <v>0.736226857</v>
      </c>
      <c r="D40" s="28">
        <v>0.736226857</v>
      </c>
      <c r="E40" s="24">
        <v>308</v>
      </c>
      <c r="F40" s="31">
        <v>0</v>
      </c>
      <c r="G40" s="53">
        <v>39.92978283</v>
      </c>
      <c r="H40" s="53">
        <v>-74.80770988</v>
      </c>
      <c r="I40" s="32">
        <v>1054.3</v>
      </c>
      <c r="J40" s="25">
        <f t="shared" si="0"/>
        <v>1010.6899999999999</v>
      </c>
      <c r="K40" s="26">
        <f t="shared" si="1"/>
        <v>21.006676926263854</v>
      </c>
      <c r="L40" s="25">
        <f t="shared" si="4"/>
        <v>38.806676926263854</v>
      </c>
      <c r="M40" s="25">
        <f t="shared" si="2"/>
        <v>33.086676926263856</v>
      </c>
      <c r="N40" s="29">
        <f t="shared" si="3"/>
        <v>35.946676926263855</v>
      </c>
      <c r="O40" s="25">
        <v>27.7</v>
      </c>
      <c r="P40" s="25">
        <v>57.8</v>
      </c>
      <c r="S40" s="21">
        <v>2.327E-05</v>
      </c>
      <c r="T40" s="21">
        <v>1.657E-05</v>
      </c>
      <c r="U40" s="21">
        <v>9.367E-06</v>
      </c>
      <c r="V40" s="57">
        <v>987.7</v>
      </c>
      <c r="W40" s="57">
        <v>305.8</v>
      </c>
      <c r="X40" s="57">
        <v>305.9</v>
      </c>
      <c r="Y40" s="57">
        <v>26.1</v>
      </c>
      <c r="Z40" s="33">
        <v>3.22</v>
      </c>
      <c r="AC40" s="33">
        <v>0.421</v>
      </c>
      <c r="AF40" s="30">
        <v>0</v>
      </c>
      <c r="AG40" s="29">
        <v>35.946676926263855</v>
      </c>
    </row>
    <row r="41" spans="1:33" ht="12.75">
      <c r="A41" s="20">
        <v>37086</v>
      </c>
      <c r="B41" s="27">
        <f>195</f>
        <v>195</v>
      </c>
      <c r="C41" s="22">
        <v>0.736342609</v>
      </c>
      <c r="D41" s="28">
        <v>0.736342609</v>
      </c>
      <c r="E41" s="24">
        <v>318</v>
      </c>
      <c r="F41" s="31">
        <v>0</v>
      </c>
      <c r="G41" s="53">
        <v>39.92978751</v>
      </c>
      <c r="H41" s="53">
        <v>-74.80772463</v>
      </c>
      <c r="I41" s="32">
        <v>1054.2</v>
      </c>
      <c r="J41" s="25">
        <f t="shared" si="0"/>
        <v>1010.59</v>
      </c>
      <c r="K41" s="26">
        <f t="shared" si="1"/>
        <v>21.828329678852928</v>
      </c>
      <c r="L41" s="25">
        <f t="shared" si="4"/>
        <v>39.62832967885293</v>
      </c>
      <c r="M41" s="25">
        <f t="shared" si="2"/>
        <v>33.90832967885293</v>
      </c>
      <c r="N41" s="29">
        <f t="shared" si="3"/>
        <v>36.76832967885293</v>
      </c>
      <c r="O41" s="25">
        <v>27.6</v>
      </c>
      <c r="P41" s="25">
        <v>57.5</v>
      </c>
      <c r="Z41" s="33">
        <v>3.29</v>
      </c>
      <c r="AC41" s="33">
        <v>0.402</v>
      </c>
      <c r="AF41" s="30">
        <v>0</v>
      </c>
      <c r="AG41" s="29">
        <v>36.76832967885293</v>
      </c>
    </row>
    <row r="42" spans="1:33" ht="12.75">
      <c r="A42" s="20">
        <v>37086</v>
      </c>
      <c r="B42" s="27">
        <f>195</f>
        <v>195</v>
      </c>
      <c r="C42" s="22">
        <v>0.736458361</v>
      </c>
      <c r="D42" s="28">
        <v>0.736458361</v>
      </c>
      <c r="E42" s="24">
        <v>328</v>
      </c>
      <c r="F42" s="31">
        <v>0</v>
      </c>
      <c r="G42" s="53">
        <v>39.92981034</v>
      </c>
      <c r="H42" s="53">
        <v>-74.80773988</v>
      </c>
      <c r="I42" s="32">
        <v>1054.5</v>
      </c>
      <c r="J42" s="25">
        <f t="shared" si="0"/>
        <v>1010.89</v>
      </c>
      <c r="K42" s="26">
        <f t="shared" si="1"/>
        <v>19.363615281590626</v>
      </c>
      <c r="L42" s="25">
        <f t="shared" si="4"/>
        <v>37.16361528159062</v>
      </c>
      <c r="M42" s="25">
        <f t="shared" si="2"/>
        <v>31.443615281590624</v>
      </c>
      <c r="N42" s="29">
        <f t="shared" si="3"/>
        <v>34.30361528159062</v>
      </c>
      <c r="O42" s="25">
        <v>27.2</v>
      </c>
      <c r="P42" s="25">
        <v>57.7</v>
      </c>
      <c r="R42" s="21">
        <v>-7.57E-06</v>
      </c>
      <c r="Z42" s="33">
        <v>3.141</v>
      </c>
      <c r="AC42" s="33">
        <v>0.421</v>
      </c>
      <c r="AF42" s="30">
        <v>0</v>
      </c>
      <c r="AG42" s="29">
        <v>34.30361528159062</v>
      </c>
    </row>
    <row r="43" spans="1:33" ht="12.75">
      <c r="A43" s="20">
        <v>37086</v>
      </c>
      <c r="B43" s="27">
        <f>195</f>
        <v>195</v>
      </c>
      <c r="C43" s="22">
        <v>0.736574054</v>
      </c>
      <c r="D43" s="28">
        <v>0.736574054</v>
      </c>
      <c r="E43" s="24">
        <v>338</v>
      </c>
      <c r="F43" s="31">
        <v>0</v>
      </c>
      <c r="G43" s="53">
        <v>39.929854</v>
      </c>
      <c r="H43" s="53">
        <v>-74.8077625</v>
      </c>
      <c r="I43" s="32">
        <v>1054.3</v>
      </c>
      <c r="J43" s="25">
        <f t="shared" si="0"/>
        <v>1010.6899999999999</v>
      </c>
      <c r="K43" s="26">
        <f t="shared" si="1"/>
        <v>21.006676926263854</v>
      </c>
      <c r="L43" s="25">
        <f t="shared" si="4"/>
        <v>38.806676926263854</v>
      </c>
      <c r="M43" s="25">
        <f t="shared" si="2"/>
        <v>33.086676926263856</v>
      </c>
      <c r="N43" s="29">
        <f t="shared" si="3"/>
        <v>35.946676926263855</v>
      </c>
      <c r="O43" s="25">
        <v>27</v>
      </c>
      <c r="P43" s="25">
        <v>56.5</v>
      </c>
      <c r="Z43" s="33">
        <v>2.872</v>
      </c>
      <c r="AC43" s="33">
        <v>0.421</v>
      </c>
      <c r="AF43" s="30">
        <v>0</v>
      </c>
      <c r="AG43" s="29">
        <v>35.946676926263855</v>
      </c>
    </row>
    <row r="44" spans="1:33" ht="12.75">
      <c r="A44" s="20">
        <v>37086</v>
      </c>
      <c r="B44" s="27">
        <f>195</f>
        <v>195</v>
      </c>
      <c r="C44" s="22">
        <v>0.736689806</v>
      </c>
      <c r="D44" s="28">
        <v>0.736689806</v>
      </c>
      <c r="E44" s="24">
        <v>348</v>
      </c>
      <c r="F44" s="31">
        <v>0</v>
      </c>
      <c r="G44" s="53">
        <v>39.9298749</v>
      </c>
      <c r="H44" s="53">
        <v>-74.80772277</v>
      </c>
      <c r="I44" s="32">
        <v>1054.4</v>
      </c>
      <c r="J44" s="25">
        <f t="shared" si="0"/>
        <v>1010.7900000000001</v>
      </c>
      <c r="K44" s="26">
        <f t="shared" si="1"/>
        <v>20.185105465870304</v>
      </c>
      <c r="L44" s="25">
        <f t="shared" si="4"/>
        <v>37.985105465870305</v>
      </c>
      <c r="M44" s="25">
        <f t="shared" si="2"/>
        <v>32.265105465870306</v>
      </c>
      <c r="N44" s="29">
        <f t="shared" si="3"/>
        <v>35.125105465870305</v>
      </c>
      <c r="O44" s="25">
        <v>26.8</v>
      </c>
      <c r="P44" s="25">
        <v>57.3</v>
      </c>
      <c r="S44" s="21">
        <v>2.383E-05</v>
      </c>
      <c r="T44" s="21">
        <v>1.632E-05</v>
      </c>
      <c r="U44" s="21">
        <v>9.5E-06</v>
      </c>
      <c r="V44" s="57">
        <v>987.8</v>
      </c>
      <c r="W44" s="57">
        <v>305.9</v>
      </c>
      <c r="X44" s="57">
        <v>305.9</v>
      </c>
      <c r="Y44" s="57">
        <v>26.3</v>
      </c>
      <c r="Z44" s="33">
        <v>2.943</v>
      </c>
      <c r="AC44" s="33">
        <v>0.381</v>
      </c>
      <c r="AF44" s="30">
        <v>0</v>
      </c>
      <c r="AG44" s="29">
        <v>35.125105465870305</v>
      </c>
    </row>
    <row r="45" spans="1:33" ht="12.75">
      <c r="A45" s="20">
        <v>37086</v>
      </c>
      <c r="B45" s="27">
        <f>195</f>
        <v>195</v>
      </c>
      <c r="C45" s="22">
        <v>0.736805558</v>
      </c>
      <c r="D45" s="28">
        <v>0.736805558</v>
      </c>
      <c r="E45" s="24">
        <v>358</v>
      </c>
      <c r="F45" s="31">
        <v>0</v>
      </c>
      <c r="G45" s="53">
        <v>39.92983758</v>
      </c>
      <c r="H45" s="53">
        <v>-74.80761559</v>
      </c>
      <c r="I45" s="32">
        <v>1054.5</v>
      </c>
      <c r="J45" s="25">
        <f t="shared" si="0"/>
        <v>1010.89</v>
      </c>
      <c r="K45" s="26">
        <f t="shared" si="1"/>
        <v>19.363615281590626</v>
      </c>
      <c r="L45" s="25">
        <f t="shared" si="4"/>
        <v>37.16361528159062</v>
      </c>
      <c r="M45" s="25">
        <f t="shared" si="2"/>
        <v>31.443615281590624</v>
      </c>
      <c r="N45" s="29">
        <f t="shared" si="3"/>
        <v>34.30361528159062</v>
      </c>
      <c r="O45" s="25">
        <v>27.2</v>
      </c>
      <c r="P45" s="25">
        <v>57.2</v>
      </c>
      <c r="Z45" s="33">
        <v>2.833</v>
      </c>
      <c r="AC45" s="33">
        <v>0.311</v>
      </c>
      <c r="AF45" s="30">
        <v>0</v>
      </c>
      <c r="AG45" s="29">
        <v>34.30361528159062</v>
      </c>
    </row>
    <row r="46" spans="1:33" ht="12.75">
      <c r="A46" s="20">
        <v>37086</v>
      </c>
      <c r="B46" s="27">
        <f>195</f>
        <v>195</v>
      </c>
      <c r="C46" s="22">
        <v>0.73692131</v>
      </c>
      <c r="D46" s="28">
        <v>0.73692131</v>
      </c>
      <c r="E46" s="24">
        <v>368</v>
      </c>
      <c r="F46" s="31">
        <v>0</v>
      </c>
      <c r="G46" s="53">
        <v>39.92972229</v>
      </c>
      <c r="H46" s="53">
        <v>-74.80739073</v>
      </c>
      <c r="I46" s="32">
        <v>1054.3</v>
      </c>
      <c r="J46" s="25">
        <f t="shared" si="0"/>
        <v>1010.6899999999999</v>
      </c>
      <c r="K46" s="26">
        <f t="shared" si="1"/>
        <v>21.006676926263854</v>
      </c>
      <c r="L46" s="25">
        <f t="shared" si="4"/>
        <v>38.806676926263854</v>
      </c>
      <c r="M46" s="25">
        <f t="shared" si="2"/>
        <v>33.086676926263856</v>
      </c>
      <c r="N46" s="29">
        <f t="shared" si="3"/>
        <v>35.946676926263855</v>
      </c>
      <c r="O46" s="25">
        <v>27.1</v>
      </c>
      <c r="P46" s="25">
        <v>56.4</v>
      </c>
      <c r="Z46" s="33">
        <v>2.713</v>
      </c>
      <c r="AC46" s="33">
        <v>0.221</v>
      </c>
      <c r="AF46" s="30">
        <v>0</v>
      </c>
      <c r="AG46" s="29">
        <v>35.946676926263855</v>
      </c>
    </row>
    <row r="47" spans="1:33" ht="12.75">
      <c r="A47" s="20">
        <v>37086</v>
      </c>
      <c r="B47" s="27">
        <f>195</f>
        <v>195</v>
      </c>
      <c r="C47" s="22">
        <v>0.737037063</v>
      </c>
      <c r="D47" s="28">
        <v>0.737037063</v>
      </c>
      <c r="E47" s="24">
        <v>378</v>
      </c>
      <c r="F47" s="31">
        <v>0</v>
      </c>
      <c r="G47" s="53">
        <v>39.92970373</v>
      </c>
      <c r="H47" s="53">
        <v>-74.80709197</v>
      </c>
      <c r="I47" s="32">
        <v>1054.5</v>
      </c>
      <c r="J47" s="25">
        <f t="shared" si="0"/>
        <v>1010.89</v>
      </c>
      <c r="K47" s="26">
        <f t="shared" si="1"/>
        <v>19.363615281590626</v>
      </c>
      <c r="L47" s="25">
        <f t="shared" si="4"/>
        <v>37.16361528159062</v>
      </c>
      <c r="M47" s="25">
        <f t="shared" si="2"/>
        <v>31.443615281590624</v>
      </c>
      <c r="N47" s="29">
        <f t="shared" si="3"/>
        <v>34.30361528159062</v>
      </c>
      <c r="O47" s="25">
        <v>26.5</v>
      </c>
      <c r="P47" s="25">
        <v>56.7</v>
      </c>
      <c r="S47" s="21">
        <v>2.426E-05</v>
      </c>
      <c r="T47" s="21">
        <v>1.503E-05</v>
      </c>
      <c r="U47" s="21">
        <v>8.747E-06</v>
      </c>
      <c r="V47" s="57">
        <v>988</v>
      </c>
      <c r="W47" s="57">
        <v>306</v>
      </c>
      <c r="X47" s="57">
        <v>306</v>
      </c>
      <c r="Y47" s="57">
        <v>26.3</v>
      </c>
      <c r="Z47" s="33">
        <v>2.734</v>
      </c>
      <c r="AC47" s="33">
        <v>0.262</v>
      </c>
      <c r="AF47" s="30">
        <v>0</v>
      </c>
      <c r="AG47" s="29">
        <v>34.30361528159062</v>
      </c>
    </row>
    <row r="48" spans="1:33" ht="12.75">
      <c r="A48" s="20">
        <v>37086</v>
      </c>
      <c r="B48" s="27">
        <f>195</f>
        <v>195</v>
      </c>
      <c r="C48" s="22">
        <v>0.737152755</v>
      </c>
      <c r="D48" s="28">
        <v>0.737152755</v>
      </c>
      <c r="E48" s="24">
        <v>388</v>
      </c>
      <c r="F48" s="31">
        <v>0</v>
      </c>
      <c r="G48" s="53">
        <v>39.93031082</v>
      </c>
      <c r="H48" s="53">
        <v>-74.80696927</v>
      </c>
      <c r="I48" s="32">
        <v>1054.6</v>
      </c>
      <c r="J48" s="25">
        <f t="shared" si="0"/>
        <v>1010.9899999999999</v>
      </c>
      <c r="K48" s="26">
        <f t="shared" si="1"/>
        <v>18.542206357345396</v>
      </c>
      <c r="L48" s="25">
        <f t="shared" si="4"/>
        <v>36.3422063573454</v>
      </c>
      <c r="M48" s="25">
        <f t="shared" si="2"/>
        <v>30.622206357345398</v>
      </c>
      <c r="N48" s="29">
        <f t="shared" si="3"/>
        <v>33.4822063573454</v>
      </c>
      <c r="O48" s="25">
        <v>26.6</v>
      </c>
      <c r="P48" s="25">
        <v>57.2</v>
      </c>
      <c r="R48" s="21">
        <v>-1.44E-06</v>
      </c>
      <c r="Z48" s="33">
        <v>2.654</v>
      </c>
      <c r="AC48" s="33">
        <v>0.221</v>
      </c>
      <c r="AF48" s="30">
        <v>0</v>
      </c>
      <c r="AG48" s="29">
        <v>33.4822063573454</v>
      </c>
    </row>
    <row r="49" spans="1:33" ht="12.75">
      <c r="A49" s="20">
        <v>37086</v>
      </c>
      <c r="B49" s="27">
        <f>195</f>
        <v>195</v>
      </c>
      <c r="C49" s="22">
        <v>0.737268507</v>
      </c>
      <c r="D49" s="28">
        <v>0.737268507</v>
      </c>
      <c r="E49" s="24">
        <v>398</v>
      </c>
      <c r="F49" s="31">
        <v>0</v>
      </c>
      <c r="G49" s="53">
        <v>39.93220474</v>
      </c>
      <c r="H49" s="53">
        <v>-74.80710247</v>
      </c>
      <c r="I49" s="32">
        <v>1055</v>
      </c>
      <c r="J49" s="25">
        <f t="shared" si="0"/>
        <v>1011.39</v>
      </c>
      <c r="K49" s="26">
        <f t="shared" si="1"/>
        <v>15.257382939280102</v>
      </c>
      <c r="L49" s="25">
        <f t="shared" si="4"/>
        <v>33.0573829392801</v>
      </c>
      <c r="M49" s="25">
        <f t="shared" si="2"/>
        <v>27.337382939280104</v>
      </c>
      <c r="N49" s="29">
        <f t="shared" si="3"/>
        <v>30.197382939280104</v>
      </c>
      <c r="O49" s="25">
        <v>26.5</v>
      </c>
      <c r="P49" s="25">
        <v>56.8</v>
      </c>
      <c r="Z49" s="33">
        <v>2.692</v>
      </c>
      <c r="AC49" s="33">
        <v>0.241</v>
      </c>
      <c r="AF49" s="30">
        <v>0</v>
      </c>
      <c r="AG49" s="29">
        <v>30.197382939280104</v>
      </c>
    </row>
    <row r="50" spans="1:33" ht="12.75">
      <c r="A50" s="20">
        <v>37086</v>
      </c>
      <c r="B50" s="27">
        <f>195</f>
        <v>195</v>
      </c>
      <c r="C50" s="22">
        <v>0.73738426</v>
      </c>
      <c r="D50" s="28">
        <v>0.73738426</v>
      </c>
      <c r="E50" s="24">
        <v>408</v>
      </c>
      <c r="F50" s="31">
        <v>0</v>
      </c>
      <c r="G50" s="53">
        <v>39.93560617</v>
      </c>
      <c r="H50" s="53">
        <v>-74.80728658</v>
      </c>
      <c r="I50" s="32">
        <v>1050</v>
      </c>
      <c r="J50" s="25">
        <f t="shared" si="0"/>
        <v>1006.39</v>
      </c>
      <c r="K50" s="26">
        <f t="shared" si="1"/>
        <v>56.41136587311181</v>
      </c>
      <c r="L50" s="25">
        <f t="shared" si="4"/>
        <v>74.21136587311182</v>
      </c>
      <c r="M50" s="25">
        <f t="shared" si="2"/>
        <v>68.49136587311182</v>
      </c>
      <c r="N50" s="29">
        <f t="shared" si="3"/>
        <v>71.35136587311182</v>
      </c>
      <c r="O50" s="25">
        <v>26.1</v>
      </c>
      <c r="P50" s="25">
        <v>58</v>
      </c>
      <c r="S50" s="21">
        <v>2.465E-05</v>
      </c>
      <c r="T50" s="21">
        <v>1.588E-05</v>
      </c>
      <c r="U50" s="21">
        <v>9.342E-06</v>
      </c>
      <c r="V50" s="57">
        <v>986.7</v>
      </c>
      <c r="W50" s="57">
        <v>306.2</v>
      </c>
      <c r="X50" s="57">
        <v>306</v>
      </c>
      <c r="Y50" s="57">
        <v>26.3</v>
      </c>
      <c r="Z50" s="33">
        <v>2.584</v>
      </c>
      <c r="AC50" s="33">
        <v>0.25</v>
      </c>
      <c r="AF50" s="30">
        <v>0</v>
      </c>
      <c r="AG50" s="29">
        <v>71.35136587311182</v>
      </c>
    </row>
    <row r="51" spans="1:33" ht="12.75">
      <c r="A51" s="20">
        <v>37086</v>
      </c>
      <c r="B51" s="27">
        <f>195</f>
        <v>195</v>
      </c>
      <c r="C51" s="22">
        <v>0.737500012</v>
      </c>
      <c r="D51" s="28">
        <v>0.737500012</v>
      </c>
      <c r="E51" s="24">
        <v>418</v>
      </c>
      <c r="F51" s="31">
        <v>0</v>
      </c>
      <c r="G51" s="53">
        <v>39.93983717</v>
      </c>
      <c r="H51" s="53">
        <v>-74.8074967</v>
      </c>
      <c r="I51" s="32">
        <v>1044.5</v>
      </c>
      <c r="J51" s="25">
        <f t="shared" si="0"/>
        <v>1000.89</v>
      </c>
      <c r="K51" s="26">
        <f t="shared" si="1"/>
        <v>101.91757013334696</v>
      </c>
      <c r="L51" s="25">
        <f t="shared" si="4"/>
        <v>119.71757013334695</v>
      </c>
      <c r="M51" s="25">
        <f t="shared" si="2"/>
        <v>113.99757013334695</v>
      </c>
      <c r="N51" s="29">
        <f t="shared" si="3"/>
        <v>116.85757013334695</v>
      </c>
      <c r="O51" s="25">
        <v>25.6</v>
      </c>
      <c r="P51" s="25">
        <v>59</v>
      </c>
      <c r="Z51" s="33">
        <v>2.606</v>
      </c>
      <c r="AC51" s="33">
        <v>0.241</v>
      </c>
      <c r="AF51" s="30">
        <v>0</v>
      </c>
      <c r="AG51" s="29">
        <v>116.85757013334695</v>
      </c>
    </row>
    <row r="52" spans="1:33" ht="12.75">
      <c r="A52" s="20">
        <v>37086</v>
      </c>
      <c r="B52" s="27">
        <f>195</f>
        <v>195</v>
      </c>
      <c r="C52" s="22">
        <v>0.737615764</v>
      </c>
      <c r="D52" s="28">
        <v>0.737615764</v>
      </c>
      <c r="E52" s="24">
        <v>428</v>
      </c>
      <c r="F52" s="31">
        <v>0</v>
      </c>
      <c r="G52" s="53">
        <v>39.94423264</v>
      </c>
      <c r="H52" s="53">
        <v>-74.80748691</v>
      </c>
      <c r="I52" s="32">
        <v>1038.8</v>
      </c>
      <c r="J52" s="25">
        <f t="shared" si="0"/>
        <v>995.1899999999999</v>
      </c>
      <c r="K52" s="26">
        <f t="shared" si="1"/>
        <v>149.3431757981251</v>
      </c>
      <c r="L52" s="25">
        <f t="shared" si="4"/>
        <v>167.1431757981251</v>
      </c>
      <c r="M52" s="25">
        <f t="shared" si="2"/>
        <v>161.4231757981251</v>
      </c>
      <c r="N52" s="29">
        <f t="shared" si="3"/>
        <v>164.28317579812511</v>
      </c>
      <c r="O52" s="25">
        <v>24.9</v>
      </c>
      <c r="P52" s="25">
        <v>59.5</v>
      </c>
      <c r="Z52" s="33">
        <v>2.606</v>
      </c>
      <c r="AC52" s="33">
        <v>0.291</v>
      </c>
      <c r="AF52" s="30">
        <v>0</v>
      </c>
      <c r="AG52" s="29">
        <v>164.28317579812511</v>
      </c>
    </row>
    <row r="53" spans="1:33" ht="12.75">
      <c r="A53" s="20">
        <v>37086</v>
      </c>
      <c r="B53" s="27">
        <f>195</f>
        <v>195</v>
      </c>
      <c r="C53" s="22">
        <v>0.737731457</v>
      </c>
      <c r="D53" s="28">
        <v>0.737731457</v>
      </c>
      <c r="E53" s="24">
        <v>438</v>
      </c>
      <c r="F53" s="31">
        <v>0</v>
      </c>
      <c r="G53" s="53">
        <v>39.94866833</v>
      </c>
      <c r="H53" s="53">
        <v>-74.80752288</v>
      </c>
      <c r="I53" s="32">
        <v>1032.3</v>
      </c>
      <c r="J53" s="25">
        <f t="shared" si="0"/>
        <v>988.6899999999999</v>
      </c>
      <c r="K53" s="26">
        <f t="shared" si="1"/>
        <v>203.75763338578727</v>
      </c>
      <c r="L53" s="25">
        <f t="shared" si="4"/>
        <v>221.55763338578728</v>
      </c>
      <c r="M53" s="25">
        <f t="shared" si="2"/>
        <v>215.83763338578729</v>
      </c>
      <c r="N53" s="29">
        <f t="shared" si="3"/>
        <v>218.6976333857873</v>
      </c>
      <c r="O53" s="25">
        <v>24.1</v>
      </c>
      <c r="P53" s="25">
        <v>60.4</v>
      </c>
      <c r="Q53" s="25">
        <v>29.2</v>
      </c>
      <c r="S53" s="21">
        <v>2.473E-05</v>
      </c>
      <c r="T53" s="21">
        <v>1.653E-05</v>
      </c>
      <c r="U53" s="21">
        <v>1.017E-05</v>
      </c>
      <c r="V53" s="57">
        <v>972.3</v>
      </c>
      <c r="W53" s="57">
        <v>306.3</v>
      </c>
      <c r="X53" s="57">
        <v>306.1</v>
      </c>
      <c r="Y53" s="57">
        <v>26</v>
      </c>
      <c r="Z53" s="33">
        <v>2.605</v>
      </c>
      <c r="AC53" s="33">
        <v>0.261</v>
      </c>
      <c r="AF53" s="30">
        <v>0</v>
      </c>
      <c r="AG53" s="29">
        <v>218.6976333857873</v>
      </c>
    </row>
    <row r="54" spans="1:33" ht="12.75">
      <c r="A54" s="20">
        <v>37086</v>
      </c>
      <c r="B54" s="27">
        <f>195</f>
        <v>195</v>
      </c>
      <c r="C54" s="22">
        <v>0.737847209</v>
      </c>
      <c r="D54" s="28">
        <v>0.737847209</v>
      </c>
      <c r="E54" s="24">
        <v>448</v>
      </c>
      <c r="F54" s="31">
        <v>0</v>
      </c>
      <c r="G54" s="53">
        <v>39.9530649</v>
      </c>
      <c r="H54" s="53">
        <v>-74.80698438</v>
      </c>
      <c r="I54" s="32">
        <v>1028</v>
      </c>
      <c r="J54" s="25">
        <f t="shared" si="0"/>
        <v>984.39</v>
      </c>
      <c r="K54" s="26">
        <f t="shared" si="1"/>
        <v>239.95185503907072</v>
      </c>
      <c r="L54" s="25">
        <f t="shared" si="4"/>
        <v>257.75185503907073</v>
      </c>
      <c r="M54" s="25">
        <f t="shared" si="2"/>
        <v>252.03185503907073</v>
      </c>
      <c r="N54" s="29">
        <f t="shared" si="3"/>
        <v>254.89185503907072</v>
      </c>
      <c r="O54" s="25">
        <v>23.8</v>
      </c>
      <c r="P54" s="25">
        <v>61.8</v>
      </c>
      <c r="Q54" s="25">
        <v>26.6</v>
      </c>
      <c r="R54" s="21">
        <v>-4.74E-07</v>
      </c>
      <c r="Z54" s="33">
        <v>2.624</v>
      </c>
      <c r="AC54" s="33">
        <v>0.291</v>
      </c>
      <c r="AF54" s="30">
        <v>0</v>
      </c>
      <c r="AG54" s="29">
        <v>254.89185503907072</v>
      </c>
    </row>
    <row r="55" spans="1:33" ht="12.75">
      <c r="A55" s="20">
        <v>37086</v>
      </c>
      <c r="B55" s="27">
        <f>195</f>
        <v>195</v>
      </c>
      <c r="C55" s="22">
        <v>0.737962961</v>
      </c>
      <c r="D55" s="28">
        <v>0.737962961</v>
      </c>
      <c r="E55" s="24">
        <v>458</v>
      </c>
      <c r="F55" s="31">
        <v>0</v>
      </c>
      <c r="G55" s="53">
        <v>39.95741825</v>
      </c>
      <c r="H55" s="53">
        <v>-74.80647636</v>
      </c>
      <c r="I55" s="32">
        <v>1024.5</v>
      </c>
      <c r="J55" s="25">
        <f t="shared" si="0"/>
        <v>980.89</v>
      </c>
      <c r="K55" s="26">
        <f t="shared" si="1"/>
        <v>269.52917789277365</v>
      </c>
      <c r="L55" s="25">
        <f t="shared" si="4"/>
        <v>287.32917789277366</v>
      </c>
      <c r="M55" s="25">
        <f t="shared" si="2"/>
        <v>281.60917789277363</v>
      </c>
      <c r="N55" s="29">
        <f t="shared" si="3"/>
        <v>284.46917789277364</v>
      </c>
      <c r="O55" s="25">
        <v>23.5</v>
      </c>
      <c r="P55" s="25">
        <v>61</v>
      </c>
      <c r="Q55" s="25">
        <v>33.1</v>
      </c>
      <c r="Z55" s="33">
        <v>2.664</v>
      </c>
      <c r="AC55" s="33">
        <v>0.301</v>
      </c>
      <c r="AF55" s="30">
        <v>0</v>
      </c>
      <c r="AG55" s="29">
        <v>284.46917789277364</v>
      </c>
    </row>
    <row r="56" spans="1:33" ht="12.75">
      <c r="A56" s="20">
        <v>37086</v>
      </c>
      <c r="B56" s="27">
        <f>195</f>
        <v>195</v>
      </c>
      <c r="C56" s="22">
        <v>0.738078713</v>
      </c>
      <c r="D56" s="28">
        <v>0.738078713</v>
      </c>
      <c r="E56" s="24">
        <v>468</v>
      </c>
      <c r="F56" s="31">
        <v>0</v>
      </c>
      <c r="G56" s="53">
        <v>39.96177033</v>
      </c>
      <c r="H56" s="53">
        <v>-74.80618723</v>
      </c>
      <c r="I56" s="32">
        <v>1022.8</v>
      </c>
      <c r="J56" s="25">
        <f t="shared" si="0"/>
        <v>979.1899999999999</v>
      </c>
      <c r="K56" s="26">
        <f t="shared" si="1"/>
        <v>283.9334071814467</v>
      </c>
      <c r="L56" s="25">
        <f t="shared" si="4"/>
        <v>301.7334071814467</v>
      </c>
      <c r="M56" s="25">
        <f t="shared" si="2"/>
        <v>296.01340718144667</v>
      </c>
      <c r="N56" s="29">
        <f t="shared" si="3"/>
        <v>298.8734071814467</v>
      </c>
      <c r="O56" s="25">
        <v>23.3</v>
      </c>
      <c r="P56" s="25">
        <v>60</v>
      </c>
      <c r="Q56" s="25">
        <v>32.7</v>
      </c>
      <c r="S56" s="21">
        <v>2.511E-05</v>
      </c>
      <c r="T56" s="21">
        <v>1.659E-05</v>
      </c>
      <c r="U56" s="21">
        <v>1.009E-05</v>
      </c>
      <c r="V56" s="57">
        <v>958.8</v>
      </c>
      <c r="W56" s="57">
        <v>306.4</v>
      </c>
      <c r="X56" s="57">
        <v>306.1</v>
      </c>
      <c r="Y56" s="57">
        <v>25.4</v>
      </c>
      <c r="Z56" s="33">
        <v>2.703</v>
      </c>
      <c r="AC56" s="33">
        <v>0.321</v>
      </c>
      <c r="AF56" s="30">
        <v>0</v>
      </c>
      <c r="AG56" s="29">
        <v>298.8734071814467</v>
      </c>
    </row>
    <row r="57" spans="1:33" ht="12.75">
      <c r="A57" s="20">
        <v>37086</v>
      </c>
      <c r="B57" s="27">
        <f>195</f>
        <v>195</v>
      </c>
      <c r="C57" s="22">
        <v>0.738194466</v>
      </c>
      <c r="D57" s="28">
        <v>0.738194466</v>
      </c>
      <c r="E57" s="24">
        <v>478</v>
      </c>
      <c r="F57" s="31">
        <v>0</v>
      </c>
      <c r="G57" s="53">
        <v>39.96604754</v>
      </c>
      <c r="H57" s="53">
        <v>-74.80557392</v>
      </c>
      <c r="I57" s="32">
        <v>1019.3</v>
      </c>
      <c r="J57" s="25">
        <f t="shared" si="0"/>
        <v>975.6899999999999</v>
      </c>
      <c r="K57" s="26">
        <f t="shared" si="1"/>
        <v>313.6680823090964</v>
      </c>
      <c r="L57" s="25">
        <f t="shared" si="4"/>
        <v>331.4680823090964</v>
      </c>
      <c r="M57" s="25">
        <f t="shared" si="2"/>
        <v>325.7480823090964</v>
      </c>
      <c r="N57" s="29">
        <f t="shared" si="3"/>
        <v>328.6080823090964</v>
      </c>
      <c r="O57" s="25">
        <v>22.9</v>
      </c>
      <c r="P57" s="25">
        <v>60.1</v>
      </c>
      <c r="Q57" s="25">
        <v>35.1</v>
      </c>
      <c r="Z57" s="33">
        <v>2.724</v>
      </c>
      <c r="AC57" s="33">
        <v>0.302</v>
      </c>
      <c r="AF57" s="30">
        <v>0</v>
      </c>
      <c r="AG57" s="29">
        <v>328.6080823090964</v>
      </c>
    </row>
    <row r="58" spans="1:33" ht="12.75">
      <c r="A58" s="20">
        <v>37086</v>
      </c>
      <c r="B58" s="27">
        <f>195</f>
        <v>195</v>
      </c>
      <c r="C58" s="22">
        <v>0.738310158</v>
      </c>
      <c r="D58" s="28">
        <v>0.738310158</v>
      </c>
      <c r="E58" s="24">
        <v>488</v>
      </c>
      <c r="F58" s="31">
        <v>0</v>
      </c>
      <c r="G58" s="53">
        <v>39.97020781</v>
      </c>
      <c r="H58" s="53">
        <v>-74.80375095</v>
      </c>
      <c r="I58" s="32">
        <v>1015.7</v>
      </c>
      <c r="J58" s="25">
        <f t="shared" si="0"/>
        <v>972.09</v>
      </c>
      <c r="K58" s="26">
        <f t="shared" si="1"/>
        <v>344.3638066510669</v>
      </c>
      <c r="L58" s="25">
        <f t="shared" si="4"/>
        <v>362.1638066510669</v>
      </c>
      <c r="M58" s="25">
        <f t="shared" si="2"/>
        <v>356.4438066510669</v>
      </c>
      <c r="N58" s="29">
        <f t="shared" si="3"/>
        <v>359.3038066510669</v>
      </c>
      <c r="O58" s="25">
        <v>22.7</v>
      </c>
      <c r="P58" s="25">
        <v>63.3</v>
      </c>
      <c r="Q58" s="25">
        <v>32.7</v>
      </c>
      <c r="Z58" s="33">
        <v>2.713</v>
      </c>
      <c r="AC58" s="33">
        <v>0.312</v>
      </c>
      <c r="AF58" s="30">
        <v>0</v>
      </c>
      <c r="AG58" s="29">
        <v>359.3038066510669</v>
      </c>
    </row>
    <row r="59" spans="1:33" ht="12.75">
      <c r="A59" s="20">
        <v>37086</v>
      </c>
      <c r="B59" s="27">
        <f>195</f>
        <v>195</v>
      </c>
      <c r="C59" s="22">
        <v>0.73842591</v>
      </c>
      <c r="D59" s="28">
        <v>0.73842591</v>
      </c>
      <c r="E59" s="24">
        <v>498</v>
      </c>
      <c r="F59" s="31">
        <v>0</v>
      </c>
      <c r="G59" s="53">
        <v>39.97402027</v>
      </c>
      <c r="H59" s="53">
        <v>-74.80008032</v>
      </c>
      <c r="I59" s="32">
        <v>1012.2</v>
      </c>
      <c r="J59" s="25">
        <f t="shared" si="0"/>
        <v>968.59</v>
      </c>
      <c r="K59" s="26">
        <f t="shared" si="1"/>
        <v>374.316051547586</v>
      </c>
      <c r="L59" s="25">
        <f t="shared" si="4"/>
        <v>392.11605154758604</v>
      </c>
      <c r="M59" s="25">
        <f t="shared" si="2"/>
        <v>386.396051547586</v>
      </c>
      <c r="N59" s="29">
        <f t="shared" si="3"/>
        <v>389.256051547586</v>
      </c>
      <c r="O59" s="25">
        <v>22.3</v>
      </c>
      <c r="P59" s="25">
        <v>62.3</v>
      </c>
      <c r="Q59" s="25">
        <v>34.1</v>
      </c>
      <c r="S59" s="21">
        <v>2.411E-05</v>
      </c>
      <c r="T59" s="21">
        <v>1.608E-05</v>
      </c>
      <c r="U59" s="21">
        <v>9.087E-06</v>
      </c>
      <c r="V59" s="57">
        <v>949.1</v>
      </c>
      <c r="W59" s="57">
        <v>306.6</v>
      </c>
      <c r="X59" s="57">
        <v>306.2</v>
      </c>
      <c r="Y59" s="57">
        <v>24.7</v>
      </c>
      <c r="Z59" s="33">
        <v>2.576</v>
      </c>
      <c r="AC59" s="33">
        <v>0.311</v>
      </c>
      <c r="AF59" s="30">
        <v>0</v>
      </c>
      <c r="AG59" s="29">
        <v>389.256051547586</v>
      </c>
    </row>
    <row r="60" spans="1:33" ht="12.75">
      <c r="A60" s="20">
        <v>37086</v>
      </c>
      <c r="B60" s="27">
        <f>195</f>
        <v>195</v>
      </c>
      <c r="C60" s="22">
        <v>0.738541663</v>
      </c>
      <c r="D60" s="28">
        <v>0.738541663</v>
      </c>
      <c r="E60" s="24">
        <v>508</v>
      </c>
      <c r="F60" s="31">
        <v>0</v>
      </c>
      <c r="G60" s="53">
        <v>39.9774609</v>
      </c>
      <c r="H60" s="53">
        <v>-74.79571999</v>
      </c>
      <c r="I60" s="32">
        <v>1008.9</v>
      </c>
      <c r="J60" s="25">
        <f t="shared" si="0"/>
        <v>965.29</v>
      </c>
      <c r="K60" s="26">
        <f t="shared" si="1"/>
        <v>402.6560376123717</v>
      </c>
      <c r="L60" s="25">
        <f t="shared" si="4"/>
        <v>420.4560376123717</v>
      </c>
      <c r="M60" s="25">
        <f t="shared" si="2"/>
        <v>414.73603761237166</v>
      </c>
      <c r="N60" s="29">
        <f t="shared" si="3"/>
        <v>417.5960376123717</v>
      </c>
      <c r="O60" s="25">
        <v>22</v>
      </c>
      <c r="P60" s="25">
        <v>65.7</v>
      </c>
      <c r="Q60" s="25">
        <v>33.7</v>
      </c>
      <c r="R60" s="21">
        <v>7.23E-07</v>
      </c>
      <c r="Z60" s="33">
        <v>2.606</v>
      </c>
      <c r="AC60" s="33">
        <v>0.291</v>
      </c>
      <c r="AF60" s="30">
        <v>0</v>
      </c>
      <c r="AG60" s="29">
        <v>417.5960376123717</v>
      </c>
    </row>
    <row r="61" spans="1:33" ht="12.75">
      <c r="A61" s="20">
        <v>37086</v>
      </c>
      <c r="B61" s="27">
        <f>195</f>
        <v>195</v>
      </c>
      <c r="C61" s="22">
        <v>0.738657415</v>
      </c>
      <c r="D61" s="28">
        <v>0.738657415</v>
      </c>
      <c r="E61" s="24">
        <v>518</v>
      </c>
      <c r="F61" s="31">
        <v>0</v>
      </c>
      <c r="G61" s="53">
        <v>39.98062771</v>
      </c>
      <c r="H61" s="53">
        <v>-74.79111766</v>
      </c>
      <c r="I61" s="32">
        <v>1005</v>
      </c>
      <c r="J61" s="25">
        <f t="shared" si="0"/>
        <v>961.39</v>
      </c>
      <c r="K61" s="26">
        <f t="shared" si="1"/>
        <v>436.2739239070063</v>
      </c>
      <c r="L61" s="25">
        <f t="shared" si="4"/>
        <v>454.0739239070063</v>
      </c>
      <c r="M61" s="25">
        <f t="shared" si="2"/>
        <v>448.3539239070063</v>
      </c>
      <c r="N61" s="29">
        <f t="shared" si="3"/>
        <v>451.2139239070063</v>
      </c>
      <c r="O61" s="25">
        <v>21.6</v>
      </c>
      <c r="P61" s="25">
        <v>67</v>
      </c>
      <c r="Q61" s="25">
        <v>37</v>
      </c>
      <c r="Z61" s="33">
        <v>2.614</v>
      </c>
      <c r="AC61" s="33">
        <v>0.301</v>
      </c>
      <c r="AF61" s="30">
        <v>0</v>
      </c>
      <c r="AG61" s="29">
        <v>451.2139239070063</v>
      </c>
    </row>
    <row r="62" spans="1:33" ht="12.75">
      <c r="A62" s="20">
        <v>37086</v>
      </c>
      <c r="B62" s="27">
        <f>195</f>
        <v>195</v>
      </c>
      <c r="C62" s="22">
        <v>0.738773167</v>
      </c>
      <c r="D62" s="28">
        <v>0.738773167</v>
      </c>
      <c r="E62" s="24">
        <v>528</v>
      </c>
      <c r="F62" s="31">
        <v>0</v>
      </c>
      <c r="G62" s="53">
        <v>39.98375758</v>
      </c>
      <c r="H62" s="53">
        <v>-74.78647558</v>
      </c>
      <c r="I62" s="32">
        <v>1000.6</v>
      </c>
      <c r="J62" s="25">
        <f t="shared" si="0"/>
        <v>956.99</v>
      </c>
      <c r="K62" s="26">
        <f t="shared" si="1"/>
        <v>474.36590787957005</v>
      </c>
      <c r="L62" s="25">
        <f t="shared" si="4"/>
        <v>492.16590787957006</v>
      </c>
      <c r="M62" s="25">
        <f t="shared" si="2"/>
        <v>486.44590787957003</v>
      </c>
      <c r="N62" s="29">
        <f t="shared" si="3"/>
        <v>489.30590787957004</v>
      </c>
      <c r="O62" s="25">
        <v>21.1</v>
      </c>
      <c r="P62" s="25">
        <v>68.2</v>
      </c>
      <c r="Q62" s="25">
        <v>33.7</v>
      </c>
      <c r="Z62" s="33">
        <v>2.734</v>
      </c>
      <c r="AC62" s="33">
        <v>0.311</v>
      </c>
      <c r="AF62" s="30">
        <v>0</v>
      </c>
      <c r="AG62" s="29">
        <v>489.30590787957004</v>
      </c>
    </row>
    <row r="63" spans="1:33" ht="12.75">
      <c r="A63" s="20">
        <v>37086</v>
      </c>
      <c r="B63" s="27">
        <f>195</f>
        <v>195</v>
      </c>
      <c r="C63" s="22">
        <v>0.73888886</v>
      </c>
      <c r="D63" s="28">
        <v>0.73888886</v>
      </c>
      <c r="E63" s="24">
        <v>538</v>
      </c>
      <c r="F63" s="31">
        <v>0</v>
      </c>
      <c r="G63" s="53">
        <v>39.98693252</v>
      </c>
      <c r="H63" s="53">
        <v>-74.7819935</v>
      </c>
      <c r="I63" s="32">
        <v>995.1</v>
      </c>
      <c r="J63" s="25">
        <f t="shared" si="0"/>
        <v>951.49</v>
      </c>
      <c r="K63" s="26">
        <f t="shared" si="1"/>
        <v>522.227933139747</v>
      </c>
      <c r="L63" s="25">
        <f t="shared" si="4"/>
        <v>540.027933139747</v>
      </c>
      <c r="M63" s="25">
        <f t="shared" si="2"/>
        <v>534.3079331397471</v>
      </c>
      <c r="N63" s="29">
        <f t="shared" si="3"/>
        <v>537.167933139747</v>
      </c>
      <c r="O63" s="25">
        <v>20.7</v>
      </c>
      <c r="P63" s="25">
        <v>68.4</v>
      </c>
      <c r="Q63" s="25">
        <v>34.1</v>
      </c>
      <c r="S63" s="21">
        <v>2.374E-05</v>
      </c>
      <c r="T63" s="21">
        <v>1.52E-05</v>
      </c>
      <c r="U63" s="21">
        <v>8.89E-06</v>
      </c>
      <c r="V63" s="57">
        <v>937.1</v>
      </c>
      <c r="W63" s="57">
        <v>306.7</v>
      </c>
      <c r="X63" s="57">
        <v>306.2</v>
      </c>
      <c r="Y63" s="57">
        <v>23.8</v>
      </c>
      <c r="Z63" s="33">
        <v>2.672</v>
      </c>
      <c r="AC63" s="33">
        <v>0.251</v>
      </c>
      <c r="AF63" s="30">
        <v>0</v>
      </c>
      <c r="AG63" s="29">
        <v>537.167933139747</v>
      </c>
    </row>
    <row r="64" spans="1:33" ht="12.75">
      <c r="A64" s="20">
        <v>37086</v>
      </c>
      <c r="B64" s="27">
        <f>195</f>
        <v>195</v>
      </c>
      <c r="C64" s="22">
        <v>0.739004612</v>
      </c>
      <c r="D64" s="28">
        <v>0.739004612</v>
      </c>
      <c r="E64" s="24">
        <v>548</v>
      </c>
      <c r="F64" s="31">
        <v>0</v>
      </c>
      <c r="G64" s="53">
        <v>39.99019028</v>
      </c>
      <c r="H64" s="53">
        <v>-74.77780807</v>
      </c>
      <c r="I64" s="32">
        <v>993.3</v>
      </c>
      <c r="J64" s="25">
        <f t="shared" si="0"/>
        <v>949.6899999999999</v>
      </c>
      <c r="K64" s="26">
        <f t="shared" si="1"/>
        <v>537.9519749829873</v>
      </c>
      <c r="L64" s="25">
        <f t="shared" si="4"/>
        <v>555.7519749829872</v>
      </c>
      <c r="M64" s="25">
        <f t="shared" si="2"/>
        <v>550.0319749829873</v>
      </c>
      <c r="N64" s="29">
        <f t="shared" si="3"/>
        <v>552.8919749829872</v>
      </c>
      <c r="O64" s="25">
        <v>20.5</v>
      </c>
      <c r="P64" s="25">
        <v>69.1</v>
      </c>
      <c r="Q64" s="25">
        <v>33.6</v>
      </c>
      <c r="Z64" s="33">
        <v>2.672</v>
      </c>
      <c r="AC64" s="33">
        <v>0.261</v>
      </c>
      <c r="AF64" s="30">
        <v>0</v>
      </c>
      <c r="AG64" s="29">
        <v>552.8919749829872</v>
      </c>
    </row>
    <row r="65" spans="1:33" ht="12.75">
      <c r="A65" s="20">
        <v>37086</v>
      </c>
      <c r="B65" s="27">
        <f>195</f>
        <v>195</v>
      </c>
      <c r="C65" s="22">
        <v>0.739120364</v>
      </c>
      <c r="D65" s="28">
        <v>0.739120364</v>
      </c>
      <c r="E65" s="24">
        <v>558</v>
      </c>
      <c r="F65" s="31">
        <v>0</v>
      </c>
      <c r="G65" s="53">
        <v>39.99359456</v>
      </c>
      <c r="H65" s="53">
        <v>-74.77386184</v>
      </c>
      <c r="I65" s="32">
        <v>991</v>
      </c>
      <c r="J65" s="25">
        <f t="shared" si="0"/>
        <v>947.39</v>
      </c>
      <c r="K65" s="26">
        <f t="shared" si="1"/>
        <v>558.0872328671571</v>
      </c>
      <c r="L65" s="25">
        <f t="shared" si="4"/>
        <v>575.8872328671571</v>
      </c>
      <c r="M65" s="25">
        <f t="shared" si="2"/>
        <v>570.1672328671572</v>
      </c>
      <c r="N65" s="29">
        <f t="shared" si="3"/>
        <v>573.0272328671572</v>
      </c>
      <c r="O65" s="25">
        <v>20.3</v>
      </c>
      <c r="P65" s="25">
        <v>70.4</v>
      </c>
      <c r="Q65" s="25">
        <v>34.6</v>
      </c>
      <c r="Z65" s="33">
        <v>2.743</v>
      </c>
      <c r="AC65" s="33">
        <v>0.271</v>
      </c>
      <c r="AF65" s="30">
        <v>0</v>
      </c>
      <c r="AG65" s="29">
        <v>573.0272328671572</v>
      </c>
    </row>
    <row r="66" spans="1:33" ht="12.75">
      <c r="A66" s="20">
        <v>37086</v>
      </c>
      <c r="B66" s="27">
        <f>195</f>
        <v>195</v>
      </c>
      <c r="C66" s="22">
        <v>0.739236116</v>
      </c>
      <c r="D66" s="28">
        <v>0.739236116</v>
      </c>
      <c r="E66" s="24">
        <v>568</v>
      </c>
      <c r="F66" s="31">
        <v>0</v>
      </c>
      <c r="G66" s="53">
        <v>39.99712894</v>
      </c>
      <c r="H66" s="53">
        <v>-74.76971948</v>
      </c>
      <c r="I66" s="32">
        <v>988.4</v>
      </c>
      <c r="J66" s="25">
        <f t="shared" si="0"/>
        <v>944.79</v>
      </c>
      <c r="K66" s="26">
        <f t="shared" si="1"/>
        <v>580.9077754744299</v>
      </c>
      <c r="L66" s="25">
        <f t="shared" si="4"/>
        <v>598.7077754744298</v>
      </c>
      <c r="M66" s="25">
        <f t="shared" si="2"/>
        <v>592.9877754744299</v>
      </c>
      <c r="N66" s="29">
        <f t="shared" si="3"/>
        <v>595.8477754744299</v>
      </c>
      <c r="O66" s="25">
        <v>20</v>
      </c>
      <c r="P66" s="25">
        <v>71.2</v>
      </c>
      <c r="Q66" s="25">
        <v>30.6</v>
      </c>
      <c r="R66" s="21">
        <v>-1.24E-05</v>
      </c>
      <c r="S66" s="21">
        <v>2.629E-05</v>
      </c>
      <c r="T66" s="21">
        <v>1.742E-05</v>
      </c>
      <c r="U66" s="21">
        <v>1.093E-05</v>
      </c>
      <c r="V66" s="57">
        <v>926.9</v>
      </c>
      <c r="W66" s="57">
        <v>306.8</v>
      </c>
      <c r="X66" s="57">
        <v>306.2</v>
      </c>
      <c r="Y66" s="57">
        <v>23.6</v>
      </c>
      <c r="Z66" s="33">
        <v>2.753</v>
      </c>
      <c r="AC66" s="33">
        <v>0.272</v>
      </c>
      <c r="AF66" s="30">
        <v>0</v>
      </c>
      <c r="AG66" s="29">
        <v>595.8477754744299</v>
      </c>
    </row>
    <row r="67" spans="1:33" ht="12.75">
      <c r="A67" s="20">
        <v>37086</v>
      </c>
      <c r="B67" s="27">
        <f>195</f>
        <v>195</v>
      </c>
      <c r="C67" s="22">
        <v>0.739351869</v>
      </c>
      <c r="D67" s="28">
        <v>0.739351869</v>
      </c>
      <c r="E67" s="24">
        <v>578</v>
      </c>
      <c r="F67" s="31">
        <v>0</v>
      </c>
      <c r="G67" s="53">
        <v>40.00043291</v>
      </c>
      <c r="H67" s="53">
        <v>-74.7651877</v>
      </c>
      <c r="I67" s="32">
        <v>985.3</v>
      </c>
      <c r="J67" s="25">
        <f t="shared" si="0"/>
        <v>941.6899999999999</v>
      </c>
      <c r="K67" s="26">
        <f t="shared" si="1"/>
        <v>608.1991036880419</v>
      </c>
      <c r="L67" s="25">
        <f t="shared" si="4"/>
        <v>625.9991036880418</v>
      </c>
      <c r="M67" s="25">
        <f t="shared" si="2"/>
        <v>620.2791036880419</v>
      </c>
      <c r="N67" s="29">
        <f t="shared" si="3"/>
        <v>623.1391036880418</v>
      </c>
      <c r="O67" s="25">
        <v>19.8</v>
      </c>
      <c r="P67" s="25">
        <v>72.4</v>
      </c>
      <c r="Q67" s="25">
        <v>35.6</v>
      </c>
      <c r="Z67" s="33">
        <v>2.712</v>
      </c>
      <c r="AC67" s="33">
        <v>0.212</v>
      </c>
      <c r="AF67" s="30">
        <v>0</v>
      </c>
      <c r="AG67" s="29">
        <v>623.1391036880418</v>
      </c>
    </row>
    <row r="68" spans="1:33" ht="12.75">
      <c r="A68" s="20">
        <v>37086</v>
      </c>
      <c r="B68" s="27">
        <f>195</f>
        <v>195</v>
      </c>
      <c r="C68" s="22">
        <v>0.739467621</v>
      </c>
      <c r="D68" s="28">
        <v>0.739467621</v>
      </c>
      <c r="E68" s="24">
        <v>588</v>
      </c>
      <c r="F68" s="31">
        <v>0</v>
      </c>
      <c r="G68" s="53">
        <v>40.00377524</v>
      </c>
      <c r="H68" s="53">
        <v>-74.76072968</v>
      </c>
      <c r="I68" s="32">
        <v>982.1</v>
      </c>
      <c r="J68" s="25">
        <f t="shared" si="0"/>
        <v>938.49</v>
      </c>
      <c r="K68" s="26">
        <f t="shared" si="1"/>
        <v>636.4651952834869</v>
      </c>
      <c r="L68" s="25">
        <f t="shared" si="4"/>
        <v>654.2651952834868</v>
      </c>
      <c r="M68" s="25">
        <f t="shared" si="2"/>
        <v>648.5451952834869</v>
      </c>
      <c r="N68" s="29">
        <f t="shared" si="3"/>
        <v>651.4051952834868</v>
      </c>
      <c r="O68" s="25">
        <v>19.5</v>
      </c>
      <c r="P68" s="25">
        <v>73.1</v>
      </c>
      <c r="Q68" s="25">
        <v>38.1</v>
      </c>
      <c r="Z68" s="33">
        <v>2.814</v>
      </c>
      <c r="AC68" s="33">
        <v>0.251</v>
      </c>
      <c r="AF68" s="30">
        <v>0</v>
      </c>
      <c r="AG68" s="29">
        <v>651.4051952834868</v>
      </c>
    </row>
    <row r="69" spans="1:33" ht="12.75">
      <c r="A69" s="20">
        <v>37086</v>
      </c>
      <c r="B69" s="27">
        <f>195</f>
        <v>195</v>
      </c>
      <c r="C69" s="22">
        <v>0.739583313</v>
      </c>
      <c r="D69" s="28">
        <v>0.739583313</v>
      </c>
      <c r="E69" s="24">
        <v>598</v>
      </c>
      <c r="F69" s="31">
        <v>0</v>
      </c>
      <c r="G69" s="53">
        <v>40.00725977</v>
      </c>
      <c r="H69" s="53">
        <v>-74.75659747</v>
      </c>
      <c r="I69" s="32">
        <v>978.9</v>
      </c>
      <c r="J69" s="25">
        <f t="shared" si="0"/>
        <v>935.29</v>
      </c>
      <c r="K69" s="26">
        <f t="shared" si="1"/>
        <v>664.8278314772033</v>
      </c>
      <c r="L69" s="25">
        <f t="shared" si="4"/>
        <v>682.6278314772032</v>
      </c>
      <c r="M69" s="25">
        <f t="shared" si="2"/>
        <v>676.9078314772033</v>
      </c>
      <c r="N69" s="29">
        <f t="shared" si="3"/>
        <v>679.7678314772033</v>
      </c>
      <c r="O69" s="25">
        <v>19</v>
      </c>
      <c r="P69" s="25">
        <v>75.3</v>
      </c>
      <c r="Q69" s="25">
        <v>36.7</v>
      </c>
      <c r="S69" s="21">
        <v>2.584E-05</v>
      </c>
      <c r="T69" s="21">
        <v>1.724E-05</v>
      </c>
      <c r="U69" s="21">
        <v>9.658E-06</v>
      </c>
      <c r="V69" s="57">
        <v>918</v>
      </c>
      <c r="W69" s="57">
        <v>306.9</v>
      </c>
      <c r="X69" s="57">
        <v>306.2</v>
      </c>
      <c r="Y69" s="57">
        <v>23.2</v>
      </c>
      <c r="Z69" s="33">
        <v>2.763</v>
      </c>
      <c r="AC69" s="33">
        <v>0.231</v>
      </c>
      <c r="AF69" s="30">
        <v>0</v>
      </c>
      <c r="AG69" s="29">
        <v>679.7678314772033</v>
      </c>
    </row>
    <row r="70" spans="1:33" ht="12.75">
      <c r="A70" s="20">
        <v>37086</v>
      </c>
      <c r="B70" s="27">
        <f>195</f>
        <v>195</v>
      </c>
      <c r="C70" s="22">
        <v>0.739699066</v>
      </c>
      <c r="D70" s="28">
        <v>0.739699066</v>
      </c>
      <c r="E70" s="24">
        <v>608</v>
      </c>
      <c r="F70" s="31">
        <v>0</v>
      </c>
      <c r="G70" s="53">
        <v>40.01076757</v>
      </c>
      <c r="H70" s="53">
        <v>-74.75242493</v>
      </c>
      <c r="I70" s="32">
        <v>976.2</v>
      </c>
      <c r="J70" s="25">
        <f t="shared" si="0"/>
        <v>932.59</v>
      </c>
      <c r="K70" s="26">
        <f t="shared" si="1"/>
        <v>688.8343889862028</v>
      </c>
      <c r="L70" s="25">
        <f t="shared" si="4"/>
        <v>706.6343889862028</v>
      </c>
      <c r="M70" s="25">
        <f t="shared" si="2"/>
        <v>700.9143889862029</v>
      </c>
      <c r="N70" s="29">
        <f t="shared" si="3"/>
        <v>703.7743889862029</v>
      </c>
      <c r="O70" s="25">
        <v>18.9</v>
      </c>
      <c r="P70" s="25">
        <v>76.4</v>
      </c>
      <c r="Q70" s="25">
        <v>32.6</v>
      </c>
      <c r="Z70" s="33">
        <v>2.662</v>
      </c>
      <c r="AC70" s="33">
        <v>0.243</v>
      </c>
      <c r="AF70" s="30">
        <v>0</v>
      </c>
      <c r="AG70" s="29">
        <v>703.7743889862029</v>
      </c>
    </row>
    <row r="71" spans="1:33" ht="12.75">
      <c r="A71" s="20">
        <v>37086</v>
      </c>
      <c r="B71" s="27">
        <f>195</f>
        <v>195</v>
      </c>
      <c r="C71" s="22">
        <v>0.739814818</v>
      </c>
      <c r="D71" s="28">
        <v>0.739814818</v>
      </c>
      <c r="E71" s="24">
        <v>618</v>
      </c>
      <c r="F71" s="31">
        <v>0</v>
      </c>
      <c r="G71" s="53">
        <v>40.01423199</v>
      </c>
      <c r="H71" s="53">
        <v>-74.74812811</v>
      </c>
      <c r="I71" s="32">
        <v>973.4</v>
      </c>
      <c r="J71" s="25">
        <f t="shared" si="0"/>
        <v>929.79</v>
      </c>
      <c r="K71" s="26">
        <f t="shared" si="1"/>
        <v>713.8036018861372</v>
      </c>
      <c r="L71" s="25">
        <f t="shared" si="4"/>
        <v>731.6036018861372</v>
      </c>
      <c r="M71" s="25">
        <f t="shared" si="2"/>
        <v>725.8836018861373</v>
      </c>
      <c r="N71" s="29">
        <f t="shared" si="3"/>
        <v>728.7436018861372</v>
      </c>
      <c r="O71" s="25">
        <v>18.5</v>
      </c>
      <c r="P71" s="25">
        <v>77.5</v>
      </c>
      <c r="Q71" s="25">
        <v>36.2</v>
      </c>
      <c r="Z71" s="33">
        <v>2.792</v>
      </c>
      <c r="AC71" s="33">
        <v>0.241</v>
      </c>
      <c r="AF71" s="30">
        <v>0</v>
      </c>
      <c r="AG71" s="29">
        <v>728.7436018861372</v>
      </c>
    </row>
    <row r="72" spans="1:33" ht="12.75">
      <c r="A72" s="20">
        <v>37086</v>
      </c>
      <c r="B72" s="27">
        <f>195</f>
        <v>195</v>
      </c>
      <c r="C72" s="22">
        <v>0.73993057</v>
      </c>
      <c r="D72" s="28">
        <v>0.73993057</v>
      </c>
      <c r="E72" s="24">
        <v>628</v>
      </c>
      <c r="F72" s="31">
        <v>0</v>
      </c>
      <c r="G72" s="53">
        <v>40.01743463</v>
      </c>
      <c r="H72" s="53">
        <v>-74.74342442</v>
      </c>
      <c r="I72" s="32">
        <v>970.2</v>
      </c>
      <c r="J72" s="25">
        <f t="shared" si="0"/>
        <v>926.59</v>
      </c>
      <c r="K72" s="26">
        <f t="shared" si="1"/>
        <v>742.4320838888231</v>
      </c>
      <c r="L72" s="25">
        <f t="shared" si="4"/>
        <v>760.232083888823</v>
      </c>
      <c r="M72" s="25">
        <f t="shared" si="2"/>
        <v>754.5120838888231</v>
      </c>
      <c r="N72" s="29">
        <f t="shared" si="3"/>
        <v>757.372083888823</v>
      </c>
      <c r="O72" s="25">
        <v>18.4</v>
      </c>
      <c r="P72" s="25">
        <v>77.9</v>
      </c>
      <c r="Q72" s="25">
        <v>32.6</v>
      </c>
      <c r="R72" s="21">
        <v>-1.36E-05</v>
      </c>
      <c r="S72" s="21">
        <v>2.801E-05</v>
      </c>
      <c r="T72" s="21">
        <v>1.874E-05</v>
      </c>
      <c r="U72" s="21">
        <v>1.163E-05</v>
      </c>
      <c r="V72" s="57">
        <v>909.1</v>
      </c>
      <c r="W72" s="57">
        <v>307.1</v>
      </c>
      <c r="X72" s="57">
        <v>306.2</v>
      </c>
      <c r="Y72" s="57">
        <v>23.1</v>
      </c>
      <c r="Z72" s="33">
        <v>2.853</v>
      </c>
      <c r="AC72" s="33">
        <v>0.211</v>
      </c>
      <c r="AF72" s="30">
        <v>0</v>
      </c>
      <c r="AG72" s="29">
        <v>757.372083888823</v>
      </c>
    </row>
    <row r="73" spans="1:33" ht="12.75">
      <c r="A73" s="20">
        <v>37086</v>
      </c>
      <c r="B73" s="27">
        <f>195</f>
        <v>195</v>
      </c>
      <c r="C73" s="22">
        <v>0.740046322</v>
      </c>
      <c r="D73" s="28">
        <v>0.740046322</v>
      </c>
      <c r="E73" s="24">
        <v>638</v>
      </c>
      <c r="F73" s="31">
        <v>0</v>
      </c>
      <c r="G73" s="53">
        <v>40.02037671</v>
      </c>
      <c r="H73" s="53">
        <v>-74.73842087</v>
      </c>
      <c r="I73" s="32">
        <v>966.6</v>
      </c>
      <c r="J73" s="25">
        <f aca="true" t="shared" si="5" ref="J73:J136">I73-43.61</f>
        <v>922.99</v>
      </c>
      <c r="K73" s="26">
        <f aca="true" t="shared" si="6" ref="K73:K136">(8303.951372*(LN(1013.25/J73)))</f>
        <v>774.757544469028</v>
      </c>
      <c r="L73" s="25">
        <f t="shared" si="4"/>
        <v>792.5575444690279</v>
      </c>
      <c r="M73" s="25">
        <f aca="true" t="shared" si="7" ref="M73:M136">K73+12.08</f>
        <v>786.837544469028</v>
      </c>
      <c r="N73" s="29">
        <f t="shared" si="3"/>
        <v>789.6975444690279</v>
      </c>
      <c r="O73" s="25">
        <v>18</v>
      </c>
      <c r="P73" s="25">
        <v>78.9</v>
      </c>
      <c r="Q73" s="25">
        <v>37.1</v>
      </c>
      <c r="Z73" s="33">
        <v>2.723</v>
      </c>
      <c r="AC73" s="33">
        <v>0.191</v>
      </c>
      <c r="AF73" s="30">
        <v>0</v>
      </c>
      <c r="AG73" s="29">
        <v>789.6975444690279</v>
      </c>
    </row>
    <row r="74" spans="1:33" ht="12.75">
      <c r="A74" s="20">
        <v>37086</v>
      </c>
      <c r="B74" s="27">
        <f>195</f>
        <v>195</v>
      </c>
      <c r="C74" s="22">
        <v>0.740162015</v>
      </c>
      <c r="D74" s="28">
        <v>0.740162015</v>
      </c>
      <c r="E74" s="24">
        <v>648</v>
      </c>
      <c r="F74" s="31">
        <v>0</v>
      </c>
      <c r="G74" s="53">
        <v>40.02335777</v>
      </c>
      <c r="H74" s="53">
        <v>-74.73336201</v>
      </c>
      <c r="I74" s="32">
        <v>963.3</v>
      </c>
      <c r="J74" s="25">
        <f t="shared" si="5"/>
        <v>919.6899999999999</v>
      </c>
      <c r="K74" s="26">
        <f t="shared" si="6"/>
        <v>804.5001680645166</v>
      </c>
      <c r="L74" s="25">
        <f t="shared" si="4"/>
        <v>822.3001680645166</v>
      </c>
      <c r="M74" s="25">
        <f t="shared" si="7"/>
        <v>816.5801680645167</v>
      </c>
      <c r="N74" s="29">
        <f aca="true" t="shared" si="8" ref="N74:N137">AVERAGE(L74:M74)</f>
        <v>819.4401680645167</v>
      </c>
      <c r="O74" s="25">
        <v>17.8</v>
      </c>
      <c r="P74" s="25">
        <v>79.4</v>
      </c>
      <c r="Q74" s="25">
        <v>35.7</v>
      </c>
      <c r="Z74" s="33">
        <v>2.833</v>
      </c>
      <c r="AC74" s="33">
        <v>0.221</v>
      </c>
      <c r="AF74" s="30">
        <v>0</v>
      </c>
      <c r="AG74" s="29">
        <v>819.4401680645167</v>
      </c>
    </row>
    <row r="75" spans="1:33" ht="12.75">
      <c r="A75" s="20">
        <v>37086</v>
      </c>
      <c r="B75" s="27">
        <f>195</f>
        <v>195</v>
      </c>
      <c r="C75" s="22">
        <v>0.740277767</v>
      </c>
      <c r="D75" s="28">
        <v>0.740277767</v>
      </c>
      <c r="E75" s="24">
        <v>658</v>
      </c>
      <c r="F75" s="31">
        <v>0</v>
      </c>
      <c r="G75" s="53">
        <v>40.02641847</v>
      </c>
      <c r="H75" s="53">
        <v>-74.72840427</v>
      </c>
      <c r="I75" s="32">
        <v>959.4</v>
      </c>
      <c r="J75" s="25">
        <f t="shared" si="5"/>
        <v>915.79</v>
      </c>
      <c r="K75" s="26">
        <f t="shared" si="6"/>
        <v>839.7884404377912</v>
      </c>
      <c r="L75" s="25">
        <f t="shared" si="4"/>
        <v>857.5884404377912</v>
      </c>
      <c r="M75" s="25">
        <f t="shared" si="7"/>
        <v>851.8684404377913</v>
      </c>
      <c r="N75" s="29">
        <f t="shared" si="8"/>
        <v>854.7284404377913</v>
      </c>
      <c r="O75" s="25">
        <v>17.6</v>
      </c>
      <c r="P75" s="25">
        <v>78.1</v>
      </c>
      <c r="Q75" s="25">
        <v>35.1</v>
      </c>
      <c r="S75" s="21">
        <v>2.731E-05</v>
      </c>
      <c r="T75" s="21">
        <v>1.866E-05</v>
      </c>
      <c r="U75" s="21">
        <v>1.18E-05</v>
      </c>
      <c r="V75" s="57">
        <v>898.9</v>
      </c>
      <c r="W75" s="57">
        <v>307.2</v>
      </c>
      <c r="X75" s="57">
        <v>306.2</v>
      </c>
      <c r="Y75" s="57">
        <v>23.1</v>
      </c>
      <c r="Z75" s="33">
        <v>2.872</v>
      </c>
      <c r="AC75" s="33">
        <v>0.212</v>
      </c>
      <c r="AF75" s="30">
        <v>0</v>
      </c>
      <c r="AG75" s="29">
        <v>854.7284404377913</v>
      </c>
    </row>
    <row r="76" spans="1:33" ht="12.75">
      <c r="A76" s="20">
        <v>37086</v>
      </c>
      <c r="B76" s="27">
        <f>195</f>
        <v>195</v>
      </c>
      <c r="C76" s="22">
        <v>0.740393519</v>
      </c>
      <c r="D76" s="28">
        <v>0.740393519</v>
      </c>
      <c r="E76" s="24">
        <v>668</v>
      </c>
      <c r="F76" s="31">
        <v>0</v>
      </c>
      <c r="G76" s="53">
        <v>40.02948791</v>
      </c>
      <c r="H76" s="53">
        <v>-74.72356056</v>
      </c>
      <c r="I76" s="32">
        <v>957</v>
      </c>
      <c r="J76" s="25">
        <f t="shared" si="5"/>
        <v>913.39</v>
      </c>
      <c r="K76" s="26">
        <f t="shared" si="6"/>
        <v>861.5790731027888</v>
      </c>
      <c r="L76" s="25">
        <f t="shared" si="4"/>
        <v>879.3790731027888</v>
      </c>
      <c r="M76" s="25">
        <f t="shared" si="7"/>
        <v>873.6590731027889</v>
      </c>
      <c r="N76" s="29">
        <f t="shared" si="8"/>
        <v>876.5190731027888</v>
      </c>
      <c r="O76" s="25">
        <v>17.6</v>
      </c>
      <c r="P76" s="25">
        <v>76.3</v>
      </c>
      <c r="Q76" s="25">
        <v>31.2</v>
      </c>
      <c r="Z76" s="33">
        <v>2.844</v>
      </c>
      <c r="AC76" s="33">
        <v>0.203</v>
      </c>
      <c r="AF76" s="30">
        <v>0</v>
      </c>
      <c r="AG76" s="29">
        <v>876.5190731027888</v>
      </c>
    </row>
    <row r="77" spans="1:33" ht="12.75">
      <c r="A77" s="20">
        <v>37086</v>
      </c>
      <c r="B77" s="27">
        <f>195</f>
        <v>195</v>
      </c>
      <c r="C77" s="22">
        <v>0.740509272</v>
      </c>
      <c r="D77" s="28">
        <v>0.740509272</v>
      </c>
      <c r="E77" s="24">
        <v>678</v>
      </c>
      <c r="F77" s="31">
        <v>0</v>
      </c>
      <c r="G77" s="53">
        <v>40.03299878</v>
      </c>
      <c r="H77" s="53">
        <v>-74.7195529</v>
      </c>
      <c r="I77" s="32">
        <v>953.8</v>
      </c>
      <c r="J77" s="25">
        <f t="shared" si="5"/>
        <v>910.1899999999999</v>
      </c>
      <c r="K77" s="26">
        <f t="shared" si="6"/>
        <v>890.7224851443699</v>
      </c>
      <c r="L77" s="25">
        <f t="shared" si="4"/>
        <v>908.5224851443699</v>
      </c>
      <c r="M77" s="25">
        <f t="shared" si="7"/>
        <v>902.8024851443699</v>
      </c>
      <c r="N77" s="29">
        <f t="shared" si="8"/>
        <v>905.6624851443698</v>
      </c>
      <c r="O77" s="25">
        <v>17.3</v>
      </c>
      <c r="P77" s="25">
        <v>78.3</v>
      </c>
      <c r="Q77" s="25">
        <v>31.7</v>
      </c>
      <c r="Z77" s="33">
        <v>2.814</v>
      </c>
      <c r="AC77" s="33">
        <v>0.211</v>
      </c>
      <c r="AF77" s="30">
        <v>0</v>
      </c>
      <c r="AG77" s="29">
        <v>905.6624851443698</v>
      </c>
    </row>
    <row r="78" spans="1:33" ht="12.75">
      <c r="A78" s="20">
        <v>37086</v>
      </c>
      <c r="B78" s="27">
        <f>195</f>
        <v>195</v>
      </c>
      <c r="C78" s="22">
        <v>0.740625024</v>
      </c>
      <c r="D78" s="28">
        <v>0.740625024</v>
      </c>
      <c r="E78" s="24">
        <v>688</v>
      </c>
      <c r="F78" s="31">
        <v>0</v>
      </c>
      <c r="G78" s="53">
        <v>40.03700185</v>
      </c>
      <c r="H78" s="53">
        <v>-74.71619674</v>
      </c>
      <c r="I78" s="32">
        <v>949.7</v>
      </c>
      <c r="J78" s="25">
        <f t="shared" si="5"/>
        <v>906.09</v>
      </c>
      <c r="K78" s="26">
        <f t="shared" si="6"/>
        <v>928.2125840882387</v>
      </c>
      <c r="L78" s="25">
        <f aca="true" t="shared" si="9" ref="L78:L141">K78+17.8</f>
        <v>946.0125840882387</v>
      </c>
      <c r="M78" s="25">
        <f t="shared" si="7"/>
        <v>940.2925840882388</v>
      </c>
      <c r="N78" s="29">
        <f t="shared" si="8"/>
        <v>943.1525840882387</v>
      </c>
      <c r="O78" s="25">
        <v>17</v>
      </c>
      <c r="P78" s="25">
        <v>78.1</v>
      </c>
      <c r="Q78" s="25">
        <v>29.2</v>
      </c>
      <c r="R78" s="21">
        <v>2.27E-06</v>
      </c>
      <c r="S78" s="21">
        <v>2.506E-05</v>
      </c>
      <c r="T78" s="21">
        <v>1.653E-05</v>
      </c>
      <c r="U78" s="21">
        <v>1.011E-05</v>
      </c>
      <c r="V78" s="57">
        <v>889</v>
      </c>
      <c r="W78" s="57">
        <v>307.3</v>
      </c>
      <c r="X78" s="57">
        <v>306.2</v>
      </c>
      <c r="Y78" s="57">
        <v>22.9</v>
      </c>
      <c r="Z78" s="33">
        <v>2.682</v>
      </c>
      <c r="AC78" s="33">
        <v>0.191</v>
      </c>
      <c r="AF78" s="30">
        <v>0</v>
      </c>
      <c r="AG78" s="29">
        <v>943.1525840882387</v>
      </c>
    </row>
    <row r="79" spans="1:33" ht="12.75">
      <c r="A79" s="20">
        <v>37086</v>
      </c>
      <c r="B79" s="27">
        <f>195</f>
        <v>195</v>
      </c>
      <c r="C79" s="22">
        <v>0.740740716</v>
      </c>
      <c r="D79" s="28">
        <v>0.740740716</v>
      </c>
      <c r="E79" s="24">
        <v>698</v>
      </c>
      <c r="F79" s="31">
        <v>0</v>
      </c>
      <c r="G79" s="53">
        <v>40.04136875</v>
      </c>
      <c r="H79" s="53">
        <v>-74.7142546</v>
      </c>
      <c r="I79" s="32">
        <v>946.8</v>
      </c>
      <c r="J79" s="25">
        <f t="shared" si="5"/>
        <v>903.1899999999999</v>
      </c>
      <c r="K79" s="26">
        <f t="shared" si="6"/>
        <v>954.8325429686264</v>
      </c>
      <c r="L79" s="25">
        <f t="shared" si="9"/>
        <v>972.6325429686264</v>
      </c>
      <c r="M79" s="25">
        <f t="shared" si="7"/>
        <v>966.9125429686264</v>
      </c>
      <c r="N79" s="29">
        <f t="shared" si="8"/>
        <v>969.7725429686263</v>
      </c>
      <c r="O79" s="25">
        <v>16.6</v>
      </c>
      <c r="P79" s="25">
        <v>78.9</v>
      </c>
      <c r="Q79" s="25">
        <v>40.6</v>
      </c>
      <c r="Z79" s="33">
        <v>2.791</v>
      </c>
      <c r="AC79" s="33">
        <v>0.191</v>
      </c>
      <c r="AF79" s="30">
        <v>0</v>
      </c>
      <c r="AG79" s="29">
        <v>969.7725429686263</v>
      </c>
    </row>
    <row r="80" spans="1:33" ht="12.75">
      <c r="A80" s="20">
        <v>37086</v>
      </c>
      <c r="B80" s="27">
        <f>195</f>
        <v>195</v>
      </c>
      <c r="C80" s="22">
        <v>0.740856469</v>
      </c>
      <c r="D80" s="28">
        <v>0.740856469</v>
      </c>
      <c r="E80" s="24">
        <v>708</v>
      </c>
      <c r="F80" s="31">
        <v>0</v>
      </c>
      <c r="G80" s="53">
        <v>40.045803</v>
      </c>
      <c r="H80" s="53">
        <v>-74.71311872</v>
      </c>
      <c r="I80" s="32">
        <v>944.4</v>
      </c>
      <c r="J80" s="25">
        <f t="shared" si="5"/>
        <v>900.79</v>
      </c>
      <c r="K80" s="26">
        <f t="shared" si="6"/>
        <v>976.9275717946915</v>
      </c>
      <c r="L80" s="25">
        <f t="shared" si="9"/>
        <v>994.7275717946915</v>
      </c>
      <c r="M80" s="25">
        <f t="shared" si="7"/>
        <v>989.0075717946916</v>
      </c>
      <c r="N80" s="29">
        <f t="shared" si="8"/>
        <v>991.8675717946915</v>
      </c>
      <c r="O80" s="25">
        <v>16.4</v>
      </c>
      <c r="P80" s="25">
        <v>76.8</v>
      </c>
      <c r="Q80" s="25">
        <v>35.2</v>
      </c>
      <c r="Z80" s="33">
        <v>2.743</v>
      </c>
      <c r="AC80" s="33">
        <v>0.191</v>
      </c>
      <c r="AF80" s="30">
        <v>0</v>
      </c>
      <c r="AG80" s="29">
        <v>991.8675717946915</v>
      </c>
    </row>
    <row r="81" spans="1:33" ht="12.75">
      <c r="A81" s="20">
        <v>37086</v>
      </c>
      <c r="B81" s="27">
        <f>195</f>
        <v>195</v>
      </c>
      <c r="C81" s="22">
        <v>0.740972221</v>
      </c>
      <c r="D81" s="28">
        <v>0.740972221</v>
      </c>
      <c r="E81" s="24">
        <v>718</v>
      </c>
      <c r="F81" s="31">
        <v>0</v>
      </c>
      <c r="G81" s="53">
        <v>40.05019398</v>
      </c>
      <c r="H81" s="53">
        <v>-74.71195843</v>
      </c>
      <c r="I81" s="32">
        <v>941.8</v>
      </c>
      <c r="J81" s="25">
        <f t="shared" si="5"/>
        <v>898.1899999999999</v>
      </c>
      <c r="K81" s="26">
        <f t="shared" si="6"/>
        <v>1000.9303829429078</v>
      </c>
      <c r="L81" s="25">
        <f t="shared" si="9"/>
        <v>1018.7303829429078</v>
      </c>
      <c r="M81" s="25">
        <f t="shared" si="7"/>
        <v>1013.0103829429079</v>
      </c>
      <c r="N81" s="29">
        <f t="shared" si="8"/>
        <v>1015.8703829429078</v>
      </c>
      <c r="O81" s="25">
        <v>16</v>
      </c>
      <c r="P81" s="25">
        <v>80.7</v>
      </c>
      <c r="Q81" s="25">
        <v>33.7</v>
      </c>
      <c r="S81" s="21">
        <v>2.315E-05</v>
      </c>
      <c r="T81" s="21">
        <v>1.643E-05</v>
      </c>
      <c r="U81" s="21">
        <v>9.448E-06</v>
      </c>
      <c r="V81" s="57">
        <v>879.9</v>
      </c>
      <c r="W81" s="57">
        <v>307.4</v>
      </c>
      <c r="X81" s="57">
        <v>306.2</v>
      </c>
      <c r="Y81" s="57">
        <v>22</v>
      </c>
      <c r="Z81" s="33">
        <v>2.853</v>
      </c>
      <c r="AC81" s="33">
        <v>0.192</v>
      </c>
      <c r="AF81" s="30">
        <v>0</v>
      </c>
      <c r="AG81" s="29">
        <v>1015.8703829429078</v>
      </c>
    </row>
    <row r="82" spans="1:33" ht="12.75">
      <c r="A82" s="20">
        <v>37086</v>
      </c>
      <c r="B82" s="27">
        <f>195</f>
        <v>195</v>
      </c>
      <c r="C82" s="22">
        <v>0.741087973</v>
      </c>
      <c r="D82" s="28">
        <v>0.741087973</v>
      </c>
      <c r="E82" s="24">
        <v>728</v>
      </c>
      <c r="F82" s="31">
        <v>0</v>
      </c>
      <c r="G82" s="53">
        <v>40.0545861</v>
      </c>
      <c r="H82" s="53">
        <v>-74.7105808</v>
      </c>
      <c r="I82" s="32">
        <v>939</v>
      </c>
      <c r="J82" s="25">
        <f t="shared" si="5"/>
        <v>895.39</v>
      </c>
      <c r="K82" s="26">
        <f t="shared" si="6"/>
        <v>1026.8573923097256</v>
      </c>
      <c r="L82" s="25">
        <f t="shared" si="9"/>
        <v>1044.6573923097255</v>
      </c>
      <c r="M82" s="25">
        <f t="shared" si="7"/>
        <v>1038.9373923097255</v>
      </c>
      <c r="N82" s="29">
        <f t="shared" si="8"/>
        <v>1041.7973923097256</v>
      </c>
      <c r="O82" s="25">
        <v>16.1</v>
      </c>
      <c r="P82" s="25">
        <v>76.7</v>
      </c>
      <c r="Q82" s="25">
        <v>40.1</v>
      </c>
      <c r="Z82" s="33">
        <v>2.852</v>
      </c>
      <c r="AC82" s="33">
        <v>0.162</v>
      </c>
      <c r="AF82" s="30">
        <v>0</v>
      </c>
      <c r="AG82" s="29">
        <v>1041.7973923097256</v>
      </c>
    </row>
    <row r="83" spans="1:33" ht="12.75">
      <c r="A83" s="20">
        <v>37086</v>
      </c>
      <c r="B83" s="27">
        <f>195</f>
        <v>195</v>
      </c>
      <c r="C83" s="22">
        <v>0.741203725</v>
      </c>
      <c r="D83" s="28">
        <v>0.741203725</v>
      </c>
      <c r="E83" s="24">
        <v>738</v>
      </c>
      <c r="F83" s="31">
        <v>0</v>
      </c>
      <c r="G83" s="53">
        <v>40.05901641</v>
      </c>
      <c r="H83" s="53">
        <v>-74.70900779</v>
      </c>
      <c r="I83" s="32">
        <v>936.4</v>
      </c>
      <c r="J83" s="25">
        <f t="shared" si="5"/>
        <v>892.79</v>
      </c>
      <c r="K83" s="26">
        <f t="shared" si="6"/>
        <v>1051.0051724905131</v>
      </c>
      <c r="L83" s="25">
        <f t="shared" si="9"/>
        <v>1068.805172490513</v>
      </c>
      <c r="M83" s="25">
        <f t="shared" si="7"/>
        <v>1063.085172490513</v>
      </c>
      <c r="N83" s="29">
        <f t="shared" si="8"/>
        <v>1065.945172490513</v>
      </c>
      <c r="O83" s="25">
        <v>15.9</v>
      </c>
      <c r="P83" s="25">
        <v>75.9</v>
      </c>
      <c r="Q83" s="25">
        <v>38.6</v>
      </c>
      <c r="Z83" s="33">
        <v>2.854</v>
      </c>
      <c r="AC83" s="33">
        <v>0.181</v>
      </c>
      <c r="AF83" s="30">
        <v>0</v>
      </c>
      <c r="AG83" s="29">
        <v>1065.945172490513</v>
      </c>
    </row>
    <row r="84" spans="1:33" ht="12.75">
      <c r="A84" s="20">
        <v>37086</v>
      </c>
      <c r="B84" s="27">
        <f>195</f>
        <v>195</v>
      </c>
      <c r="C84" s="22">
        <v>0.741319418</v>
      </c>
      <c r="D84" s="28">
        <v>0.741319418</v>
      </c>
      <c r="E84" s="24">
        <v>748</v>
      </c>
      <c r="F84" s="31">
        <v>0</v>
      </c>
      <c r="G84" s="53">
        <v>40.0633687</v>
      </c>
      <c r="H84" s="53">
        <v>-74.70719707</v>
      </c>
      <c r="I84" s="32">
        <v>934.2</v>
      </c>
      <c r="J84" s="25">
        <f t="shared" si="5"/>
        <v>890.59</v>
      </c>
      <c r="K84" s="26">
        <f t="shared" si="6"/>
        <v>1071.4929006084776</v>
      </c>
      <c r="L84" s="25">
        <f t="shared" si="9"/>
        <v>1089.2929006084776</v>
      </c>
      <c r="M84" s="25">
        <f t="shared" si="7"/>
        <v>1083.5729006084775</v>
      </c>
      <c r="N84" s="29">
        <f t="shared" si="8"/>
        <v>1086.4329006084777</v>
      </c>
      <c r="O84" s="25">
        <v>15.6</v>
      </c>
      <c r="P84" s="25">
        <v>77.7</v>
      </c>
      <c r="Q84" s="25">
        <v>35.1</v>
      </c>
      <c r="R84" s="21">
        <v>-5.45E-06</v>
      </c>
      <c r="Z84" s="33">
        <v>2.862</v>
      </c>
      <c r="AC84" s="33">
        <v>0.151</v>
      </c>
      <c r="AF84" s="30">
        <v>0</v>
      </c>
      <c r="AG84" s="29">
        <v>1086.4329006084777</v>
      </c>
    </row>
    <row r="85" spans="1:33" ht="12.75">
      <c r="A85" s="20">
        <v>37086</v>
      </c>
      <c r="B85" s="27">
        <f>195</f>
        <v>195</v>
      </c>
      <c r="C85" s="22">
        <v>0.74143517</v>
      </c>
      <c r="D85" s="28">
        <v>0.74143517</v>
      </c>
      <c r="E85" s="24">
        <v>758</v>
      </c>
      <c r="F85" s="31">
        <v>0</v>
      </c>
      <c r="G85" s="53">
        <v>40.06776591</v>
      </c>
      <c r="H85" s="53">
        <v>-74.70536142</v>
      </c>
      <c r="I85" s="32">
        <v>931.6</v>
      </c>
      <c r="J85" s="25">
        <f t="shared" si="5"/>
        <v>887.99</v>
      </c>
      <c r="K85" s="26">
        <f t="shared" si="6"/>
        <v>1095.771020171867</v>
      </c>
      <c r="L85" s="25">
        <f t="shared" si="9"/>
        <v>1113.5710201718668</v>
      </c>
      <c r="M85" s="25">
        <f t="shared" si="7"/>
        <v>1107.8510201718668</v>
      </c>
      <c r="N85" s="29">
        <f t="shared" si="8"/>
        <v>1110.711020171867</v>
      </c>
      <c r="O85" s="25">
        <v>15.2</v>
      </c>
      <c r="P85" s="25">
        <v>79.5</v>
      </c>
      <c r="Q85" s="25">
        <v>37.2</v>
      </c>
      <c r="S85" s="21">
        <v>2.104E-05</v>
      </c>
      <c r="T85" s="21">
        <v>1.333E-05</v>
      </c>
      <c r="U85" s="21">
        <v>7.947E-06</v>
      </c>
      <c r="V85" s="57">
        <v>871.7</v>
      </c>
      <c r="W85" s="57">
        <v>307.5</v>
      </c>
      <c r="X85" s="57">
        <v>306.2</v>
      </c>
      <c r="Y85" s="57">
        <v>21.1</v>
      </c>
      <c r="Z85" s="33">
        <v>2.871</v>
      </c>
      <c r="AC85" s="33">
        <v>0.161</v>
      </c>
      <c r="AF85" s="30">
        <v>0</v>
      </c>
      <c r="AG85" s="29">
        <v>1110.711020171867</v>
      </c>
    </row>
    <row r="86" spans="1:33" ht="12.75">
      <c r="A86" s="20">
        <v>37086</v>
      </c>
      <c r="B86" s="27">
        <f>195</f>
        <v>195</v>
      </c>
      <c r="C86" s="22">
        <v>0.741550922</v>
      </c>
      <c r="D86" s="28">
        <v>0.741550922</v>
      </c>
      <c r="E86" s="24">
        <v>768</v>
      </c>
      <c r="F86" s="31">
        <v>0</v>
      </c>
      <c r="G86" s="53">
        <v>40.07213382</v>
      </c>
      <c r="H86" s="53">
        <v>-74.70328235</v>
      </c>
      <c r="I86" s="32">
        <v>929.1</v>
      </c>
      <c r="J86" s="25">
        <f t="shared" si="5"/>
        <v>885.49</v>
      </c>
      <c r="K86" s="26">
        <f t="shared" si="6"/>
        <v>1119.182496118494</v>
      </c>
      <c r="L86" s="25">
        <f t="shared" si="9"/>
        <v>1136.982496118494</v>
      </c>
      <c r="M86" s="25">
        <f t="shared" si="7"/>
        <v>1131.262496118494</v>
      </c>
      <c r="N86" s="29">
        <f t="shared" si="8"/>
        <v>1134.122496118494</v>
      </c>
      <c r="O86" s="25">
        <v>15.1</v>
      </c>
      <c r="P86" s="25">
        <v>79.7</v>
      </c>
      <c r="Q86" s="25">
        <v>31.8</v>
      </c>
      <c r="Z86" s="33">
        <v>2.854</v>
      </c>
      <c r="AC86" s="33">
        <v>0.153</v>
      </c>
      <c r="AF86" s="30">
        <v>0</v>
      </c>
      <c r="AG86" s="29">
        <v>1134.122496118494</v>
      </c>
    </row>
    <row r="87" spans="1:33" ht="12.75">
      <c r="A87" s="20">
        <v>37086</v>
      </c>
      <c r="B87" s="27">
        <f>195</f>
        <v>195</v>
      </c>
      <c r="C87" s="22">
        <v>0.741666675</v>
      </c>
      <c r="D87" s="28">
        <v>0.741666675</v>
      </c>
      <c r="E87" s="24">
        <v>778</v>
      </c>
      <c r="F87" s="31">
        <v>0</v>
      </c>
      <c r="G87" s="53">
        <v>40.07647267</v>
      </c>
      <c r="H87" s="53">
        <v>-74.70084264</v>
      </c>
      <c r="I87" s="32">
        <v>926</v>
      </c>
      <c r="J87" s="25">
        <f t="shared" si="5"/>
        <v>882.39</v>
      </c>
      <c r="K87" s="26">
        <f t="shared" si="6"/>
        <v>1148.3046940475338</v>
      </c>
      <c r="L87" s="25">
        <f t="shared" si="9"/>
        <v>1166.1046940475337</v>
      </c>
      <c r="M87" s="25">
        <f t="shared" si="7"/>
        <v>1160.3846940475337</v>
      </c>
      <c r="N87" s="29">
        <f t="shared" si="8"/>
        <v>1163.2446940475338</v>
      </c>
      <c r="O87" s="25">
        <v>14.9</v>
      </c>
      <c r="P87" s="25">
        <v>80.4</v>
      </c>
      <c r="Q87" s="25">
        <v>33.6</v>
      </c>
      <c r="Z87" s="33">
        <v>2.902</v>
      </c>
      <c r="AC87" s="33">
        <v>0.151</v>
      </c>
      <c r="AF87" s="30">
        <v>0</v>
      </c>
      <c r="AG87" s="29">
        <v>1163.2446940475338</v>
      </c>
    </row>
    <row r="88" spans="1:33" ht="12.75">
      <c r="A88" s="20">
        <v>37086</v>
      </c>
      <c r="B88" s="27">
        <f>195</f>
        <v>195</v>
      </c>
      <c r="C88" s="22">
        <v>0.741782427</v>
      </c>
      <c r="D88" s="28">
        <v>0.741782427</v>
      </c>
      <c r="E88" s="24">
        <v>788</v>
      </c>
      <c r="F88" s="31">
        <v>0</v>
      </c>
      <c r="G88" s="53">
        <v>40.08065614</v>
      </c>
      <c r="H88" s="53">
        <v>-74.69810651</v>
      </c>
      <c r="I88" s="32">
        <v>922.6</v>
      </c>
      <c r="J88" s="25">
        <f t="shared" si="5"/>
        <v>878.99</v>
      </c>
      <c r="K88" s="26">
        <f t="shared" si="6"/>
        <v>1180.3630457167028</v>
      </c>
      <c r="L88" s="25">
        <f t="shared" si="9"/>
        <v>1198.1630457167028</v>
      </c>
      <c r="M88" s="25">
        <f t="shared" si="7"/>
        <v>1192.4430457167027</v>
      </c>
      <c r="N88" s="29">
        <f t="shared" si="8"/>
        <v>1195.3030457167029</v>
      </c>
      <c r="O88" s="25">
        <v>14.6</v>
      </c>
      <c r="P88" s="25">
        <v>79.3</v>
      </c>
      <c r="Q88" s="25">
        <v>35</v>
      </c>
      <c r="S88" s="21">
        <v>1.963E-05</v>
      </c>
      <c r="T88" s="21">
        <v>1.33E-05</v>
      </c>
      <c r="U88" s="21">
        <v>7.862E-06</v>
      </c>
      <c r="V88" s="57">
        <v>863.8</v>
      </c>
      <c r="W88" s="57">
        <v>307.6</v>
      </c>
      <c r="X88" s="57">
        <v>306.1</v>
      </c>
      <c r="Y88" s="57">
        <v>20</v>
      </c>
      <c r="Z88" s="33">
        <v>2.872</v>
      </c>
      <c r="AC88" s="33">
        <v>0.151</v>
      </c>
      <c r="AF88" s="30">
        <v>0</v>
      </c>
      <c r="AG88" s="29">
        <v>1195.3030457167029</v>
      </c>
    </row>
    <row r="89" spans="1:33" ht="12.75">
      <c r="A89" s="20">
        <v>37086</v>
      </c>
      <c r="B89" s="27">
        <f>195</f>
        <v>195</v>
      </c>
      <c r="C89" s="22">
        <v>0.741898119</v>
      </c>
      <c r="D89" s="28">
        <v>0.741898119</v>
      </c>
      <c r="E89" s="24">
        <v>798</v>
      </c>
      <c r="F89" s="31">
        <v>0</v>
      </c>
      <c r="G89" s="53">
        <v>40.08472552</v>
      </c>
      <c r="H89" s="53">
        <v>-74.69487722</v>
      </c>
      <c r="I89" s="32">
        <v>920.4</v>
      </c>
      <c r="J89" s="25">
        <f t="shared" si="5"/>
        <v>876.79</v>
      </c>
      <c r="K89" s="26">
        <f t="shared" si="6"/>
        <v>1201.1728312013825</v>
      </c>
      <c r="L89" s="25">
        <f t="shared" si="9"/>
        <v>1218.9728312013824</v>
      </c>
      <c r="M89" s="25">
        <f t="shared" si="7"/>
        <v>1213.2528312013824</v>
      </c>
      <c r="N89" s="29">
        <f t="shared" si="8"/>
        <v>1216.1128312013825</v>
      </c>
      <c r="O89" s="25">
        <v>14.3</v>
      </c>
      <c r="P89" s="25">
        <v>81.9</v>
      </c>
      <c r="Q89" s="25">
        <v>36.1</v>
      </c>
      <c r="Z89" s="33">
        <v>2.862</v>
      </c>
      <c r="AC89" s="33">
        <v>0.162</v>
      </c>
      <c r="AF89" s="30">
        <v>0</v>
      </c>
      <c r="AG89" s="29">
        <v>1216.1128312013825</v>
      </c>
    </row>
    <row r="90" spans="1:33" ht="12.75">
      <c r="A90" s="20">
        <v>37086</v>
      </c>
      <c r="B90" s="27">
        <f>195</f>
        <v>195</v>
      </c>
      <c r="C90" s="22">
        <v>0.742013872</v>
      </c>
      <c r="D90" s="28">
        <v>0.742013872</v>
      </c>
      <c r="E90" s="24">
        <v>808</v>
      </c>
      <c r="F90" s="31">
        <v>0</v>
      </c>
      <c r="G90" s="53">
        <v>40.08860921</v>
      </c>
      <c r="H90" s="53">
        <v>-74.69102866</v>
      </c>
      <c r="I90" s="32">
        <v>917.6</v>
      </c>
      <c r="J90" s="25">
        <f t="shared" si="5"/>
        <v>873.99</v>
      </c>
      <c r="K90" s="26">
        <f t="shared" si="6"/>
        <v>1227.7336597062358</v>
      </c>
      <c r="L90" s="25">
        <f t="shared" si="9"/>
        <v>1245.5336597062358</v>
      </c>
      <c r="M90" s="25">
        <f t="shared" si="7"/>
        <v>1239.8136597062357</v>
      </c>
      <c r="N90" s="29">
        <f t="shared" si="8"/>
        <v>1242.6736597062359</v>
      </c>
      <c r="O90" s="25">
        <v>14</v>
      </c>
      <c r="P90" s="25">
        <v>84.5</v>
      </c>
      <c r="Q90" s="25">
        <v>33.1</v>
      </c>
      <c r="R90" s="21">
        <v>-1.39E-05</v>
      </c>
      <c r="Z90" s="33">
        <v>2.894</v>
      </c>
      <c r="AC90" s="33">
        <v>0.141</v>
      </c>
      <c r="AF90" s="30">
        <v>0</v>
      </c>
      <c r="AG90" s="29">
        <v>1242.6736597062359</v>
      </c>
    </row>
    <row r="91" spans="1:33" ht="12.75">
      <c r="A91" s="20">
        <v>37086</v>
      </c>
      <c r="B91" s="27">
        <f>195</f>
        <v>195</v>
      </c>
      <c r="C91" s="22">
        <v>0.742129624</v>
      </c>
      <c r="D91" s="28">
        <v>0.742129624</v>
      </c>
      <c r="E91" s="24">
        <v>818</v>
      </c>
      <c r="F91" s="31">
        <v>0</v>
      </c>
      <c r="G91" s="53">
        <v>40.09241598</v>
      </c>
      <c r="H91" s="53">
        <v>-74.68677587</v>
      </c>
      <c r="I91" s="32">
        <v>914.3</v>
      </c>
      <c r="J91" s="25">
        <f t="shared" si="5"/>
        <v>870.6899999999999</v>
      </c>
      <c r="K91" s="26">
        <f t="shared" si="6"/>
        <v>1259.14695292568</v>
      </c>
      <c r="L91" s="25">
        <f t="shared" si="9"/>
        <v>1276.9469529256799</v>
      </c>
      <c r="M91" s="25">
        <f t="shared" si="7"/>
        <v>1271.2269529256798</v>
      </c>
      <c r="N91" s="29">
        <f t="shared" si="8"/>
        <v>1274.0869529256797</v>
      </c>
      <c r="O91" s="25">
        <v>13.8</v>
      </c>
      <c r="P91" s="25">
        <v>86.8</v>
      </c>
      <c r="Q91" s="25">
        <v>42.6</v>
      </c>
      <c r="S91" s="21">
        <v>1.91E-05</v>
      </c>
      <c r="T91" s="21">
        <v>1.29E-05</v>
      </c>
      <c r="U91" s="21">
        <v>7.319E-06</v>
      </c>
      <c r="V91" s="57">
        <v>854.8</v>
      </c>
      <c r="W91" s="57">
        <v>307.7</v>
      </c>
      <c r="X91" s="57">
        <v>306.1</v>
      </c>
      <c r="Y91" s="57">
        <v>19.4</v>
      </c>
      <c r="Z91" s="33">
        <v>2.924</v>
      </c>
      <c r="AC91" s="33">
        <v>0.152</v>
      </c>
      <c r="AF91" s="30">
        <v>0</v>
      </c>
      <c r="AG91" s="29">
        <v>1274.0869529256797</v>
      </c>
    </row>
    <row r="92" spans="1:33" ht="12.75">
      <c r="A92" s="20">
        <v>37086</v>
      </c>
      <c r="B92" s="27">
        <f>195</f>
        <v>195</v>
      </c>
      <c r="C92" s="22">
        <v>0.742245376</v>
      </c>
      <c r="D92" s="28">
        <v>0.742245376</v>
      </c>
      <c r="E92" s="24">
        <v>828</v>
      </c>
      <c r="F92" s="31">
        <v>0</v>
      </c>
      <c r="G92" s="53">
        <v>40.09640948</v>
      </c>
      <c r="H92" s="53">
        <v>-74.68284835</v>
      </c>
      <c r="I92" s="32">
        <v>909.1</v>
      </c>
      <c r="J92" s="25">
        <f t="shared" si="5"/>
        <v>865.49</v>
      </c>
      <c r="K92" s="26">
        <f t="shared" si="6"/>
        <v>1308.889118199197</v>
      </c>
      <c r="L92" s="25">
        <f t="shared" si="9"/>
        <v>1326.6891181991969</v>
      </c>
      <c r="M92" s="25">
        <f t="shared" si="7"/>
        <v>1320.9691181991968</v>
      </c>
      <c r="N92" s="29">
        <f t="shared" si="8"/>
        <v>1323.8291181991967</v>
      </c>
      <c r="O92" s="25">
        <v>13.3</v>
      </c>
      <c r="P92" s="25">
        <v>88.4</v>
      </c>
      <c r="Q92" s="25">
        <v>39.1</v>
      </c>
      <c r="Z92" s="33">
        <v>2.872</v>
      </c>
      <c r="AC92" s="33">
        <v>0.141</v>
      </c>
      <c r="AF92" s="30">
        <v>0</v>
      </c>
      <c r="AG92" s="29">
        <v>1323.8291181991967</v>
      </c>
    </row>
    <row r="93" spans="1:33" ht="12.75">
      <c r="A93" s="20">
        <v>37086</v>
      </c>
      <c r="B93" s="27">
        <f>195</f>
        <v>195</v>
      </c>
      <c r="C93" s="22">
        <v>0.742361128</v>
      </c>
      <c r="D93" s="28">
        <v>0.742361128</v>
      </c>
      <c r="E93" s="24">
        <v>838</v>
      </c>
      <c r="F93" s="31">
        <v>0</v>
      </c>
      <c r="G93" s="53">
        <v>40.10053488</v>
      </c>
      <c r="H93" s="53">
        <v>-74.67958115</v>
      </c>
      <c r="I93" s="32">
        <v>906.4</v>
      </c>
      <c r="J93" s="25">
        <f t="shared" si="5"/>
        <v>862.79</v>
      </c>
      <c r="K93" s="26">
        <f t="shared" si="6"/>
        <v>1334.8347831892481</v>
      </c>
      <c r="L93" s="25">
        <f t="shared" si="9"/>
        <v>1352.634783189248</v>
      </c>
      <c r="M93" s="25">
        <f t="shared" si="7"/>
        <v>1346.914783189248</v>
      </c>
      <c r="N93" s="29">
        <f t="shared" si="8"/>
        <v>1349.774783189248</v>
      </c>
      <c r="O93" s="25">
        <v>13</v>
      </c>
      <c r="P93" s="25">
        <v>92.6</v>
      </c>
      <c r="Q93" s="25">
        <v>36.2</v>
      </c>
      <c r="Z93" s="33">
        <v>2.952</v>
      </c>
      <c r="AC93" s="33">
        <v>0.152</v>
      </c>
      <c r="AF93" s="30">
        <v>0</v>
      </c>
      <c r="AG93" s="29">
        <v>1349.774783189248</v>
      </c>
    </row>
    <row r="94" spans="1:33" ht="12.75">
      <c r="A94" s="20">
        <v>37086</v>
      </c>
      <c r="B94" s="27">
        <f>195</f>
        <v>195</v>
      </c>
      <c r="C94" s="22">
        <v>0.742476881</v>
      </c>
      <c r="D94" s="28">
        <v>0.742476881</v>
      </c>
      <c r="E94" s="24">
        <v>848</v>
      </c>
      <c r="F94" s="31">
        <v>0</v>
      </c>
      <c r="G94" s="53">
        <v>40.10479565</v>
      </c>
      <c r="H94" s="53">
        <v>-74.67642701</v>
      </c>
      <c r="I94" s="32">
        <v>906</v>
      </c>
      <c r="J94" s="25">
        <f t="shared" si="5"/>
        <v>862.39</v>
      </c>
      <c r="K94" s="26">
        <f t="shared" si="6"/>
        <v>1338.6854893281102</v>
      </c>
      <c r="L94" s="25">
        <f t="shared" si="9"/>
        <v>1356.4854893281101</v>
      </c>
      <c r="M94" s="25">
        <f t="shared" si="7"/>
        <v>1350.76548932811</v>
      </c>
      <c r="N94" s="29">
        <f t="shared" si="8"/>
        <v>1353.6254893281102</v>
      </c>
      <c r="O94" s="25">
        <v>13.1</v>
      </c>
      <c r="P94" s="25">
        <v>87.2</v>
      </c>
      <c r="Q94" s="25">
        <v>40.7</v>
      </c>
      <c r="S94" s="21">
        <v>2.288E-05</v>
      </c>
      <c r="T94" s="21">
        <v>1.462E-05</v>
      </c>
      <c r="U94" s="21">
        <v>8.592E-06</v>
      </c>
      <c r="V94" s="57">
        <v>844.7</v>
      </c>
      <c r="W94" s="57">
        <v>307.7</v>
      </c>
      <c r="X94" s="57">
        <v>306</v>
      </c>
      <c r="Y94" s="57">
        <v>19.1</v>
      </c>
      <c r="Z94" s="33">
        <v>2.914</v>
      </c>
      <c r="AC94" s="33">
        <v>0.142</v>
      </c>
      <c r="AF94" s="30">
        <v>0</v>
      </c>
      <c r="AG94" s="29">
        <v>1353.6254893281102</v>
      </c>
    </row>
    <row r="95" spans="1:33" ht="12.75">
      <c r="A95" s="20">
        <v>37086</v>
      </c>
      <c r="B95" s="27">
        <f>195</f>
        <v>195</v>
      </c>
      <c r="C95" s="22">
        <v>0.742592573</v>
      </c>
      <c r="D95" s="28">
        <v>0.742592573</v>
      </c>
      <c r="E95" s="24">
        <v>858</v>
      </c>
      <c r="F95" s="31">
        <v>0</v>
      </c>
      <c r="G95" s="53">
        <v>40.10900916</v>
      </c>
      <c r="H95" s="53">
        <v>-74.67308037</v>
      </c>
      <c r="I95" s="32">
        <v>903.6</v>
      </c>
      <c r="J95" s="25">
        <f t="shared" si="5"/>
        <v>859.99</v>
      </c>
      <c r="K95" s="26">
        <f t="shared" si="6"/>
        <v>1361.8273003005067</v>
      </c>
      <c r="L95" s="25">
        <f t="shared" si="9"/>
        <v>1379.6273003005067</v>
      </c>
      <c r="M95" s="25">
        <f t="shared" si="7"/>
        <v>1373.9073003005067</v>
      </c>
      <c r="N95" s="29">
        <f t="shared" si="8"/>
        <v>1376.7673003005066</v>
      </c>
      <c r="O95" s="25">
        <v>12.9</v>
      </c>
      <c r="P95" s="25">
        <v>85.9</v>
      </c>
      <c r="Q95" s="25">
        <v>39.8</v>
      </c>
      <c r="Z95" s="33">
        <v>2.981</v>
      </c>
      <c r="AC95" s="33">
        <v>0.141</v>
      </c>
      <c r="AF95" s="30">
        <v>0</v>
      </c>
      <c r="AG95" s="29">
        <v>1376.7673003005066</v>
      </c>
    </row>
    <row r="96" spans="1:33" ht="12.75">
      <c r="A96" s="20">
        <v>37086</v>
      </c>
      <c r="B96" s="27">
        <f>195</f>
        <v>195</v>
      </c>
      <c r="C96" s="22">
        <v>0.742708325</v>
      </c>
      <c r="D96" s="28">
        <v>0.742708325</v>
      </c>
      <c r="E96" s="24">
        <v>868</v>
      </c>
      <c r="F96" s="31">
        <v>0</v>
      </c>
      <c r="G96" s="53">
        <v>40.11310731</v>
      </c>
      <c r="H96" s="53">
        <v>-74.66957855</v>
      </c>
      <c r="I96" s="32">
        <v>901.3</v>
      </c>
      <c r="J96" s="25">
        <f t="shared" si="5"/>
        <v>857.6899999999999</v>
      </c>
      <c r="K96" s="26">
        <f t="shared" si="6"/>
        <v>1384.06555139531</v>
      </c>
      <c r="L96" s="25">
        <f t="shared" si="9"/>
        <v>1401.86555139531</v>
      </c>
      <c r="M96" s="25">
        <f t="shared" si="7"/>
        <v>1396.14555139531</v>
      </c>
      <c r="N96" s="29">
        <f t="shared" si="8"/>
        <v>1399.0055513953098</v>
      </c>
      <c r="O96" s="25">
        <v>12.5</v>
      </c>
      <c r="P96" s="25">
        <v>89.3</v>
      </c>
      <c r="Q96" s="25">
        <v>34.2</v>
      </c>
      <c r="R96" s="21">
        <v>-1.74E-05</v>
      </c>
      <c r="Z96" s="33">
        <v>2.961</v>
      </c>
      <c r="AC96" s="33">
        <v>0.152</v>
      </c>
      <c r="AF96" s="30">
        <v>0</v>
      </c>
      <c r="AG96" s="29">
        <v>1399.0055513953098</v>
      </c>
    </row>
    <row r="97" spans="1:33" ht="12.75">
      <c r="A97" s="20">
        <v>37086</v>
      </c>
      <c r="B97" s="27">
        <f>195</f>
        <v>195</v>
      </c>
      <c r="C97" s="22">
        <v>0.742824078</v>
      </c>
      <c r="D97" s="28">
        <v>0.742824078</v>
      </c>
      <c r="E97" s="24">
        <v>878</v>
      </c>
      <c r="F97" s="31">
        <v>0</v>
      </c>
      <c r="G97" s="53">
        <v>40.11706918</v>
      </c>
      <c r="H97" s="53">
        <v>-74.66589997</v>
      </c>
      <c r="I97" s="32">
        <v>898.8</v>
      </c>
      <c r="J97" s="25">
        <f t="shared" si="5"/>
        <v>855.1899999999999</v>
      </c>
      <c r="K97" s="26">
        <f t="shared" si="6"/>
        <v>1408.305303358217</v>
      </c>
      <c r="L97" s="25">
        <f t="shared" si="9"/>
        <v>1426.105303358217</v>
      </c>
      <c r="M97" s="25">
        <f t="shared" si="7"/>
        <v>1420.385303358217</v>
      </c>
      <c r="N97" s="29">
        <f t="shared" si="8"/>
        <v>1423.245303358217</v>
      </c>
      <c r="O97" s="25">
        <v>12.3</v>
      </c>
      <c r="P97" s="25">
        <v>90.6</v>
      </c>
      <c r="Q97" s="25">
        <v>37.1</v>
      </c>
      <c r="S97" s="21">
        <v>2.269E-05</v>
      </c>
      <c r="T97" s="21">
        <v>1.424E-05</v>
      </c>
      <c r="U97" s="21">
        <v>7.827E-06</v>
      </c>
      <c r="V97" s="57">
        <v>838.1</v>
      </c>
      <c r="W97" s="57">
        <v>307.8</v>
      </c>
      <c r="X97" s="57">
        <v>305.9</v>
      </c>
      <c r="Y97" s="57">
        <v>19.2</v>
      </c>
      <c r="Z97" s="33">
        <v>2.922</v>
      </c>
      <c r="AC97" s="33">
        <v>0.151</v>
      </c>
      <c r="AF97" s="30">
        <v>0</v>
      </c>
      <c r="AG97" s="29">
        <v>1423.245303358217</v>
      </c>
    </row>
    <row r="98" spans="1:33" ht="12.75">
      <c r="A98" s="20">
        <v>37086</v>
      </c>
      <c r="B98" s="27">
        <f>195</f>
        <v>195</v>
      </c>
      <c r="C98" s="22">
        <v>0.74293983</v>
      </c>
      <c r="D98" s="28">
        <v>0.74293983</v>
      </c>
      <c r="E98" s="24">
        <v>888</v>
      </c>
      <c r="F98" s="31">
        <v>0</v>
      </c>
      <c r="G98" s="53">
        <v>40.12086784</v>
      </c>
      <c r="H98" s="53">
        <v>-74.66190268</v>
      </c>
      <c r="I98" s="32">
        <v>896.4</v>
      </c>
      <c r="J98" s="25">
        <f t="shared" si="5"/>
        <v>852.79</v>
      </c>
      <c r="K98" s="26">
        <f t="shared" si="6"/>
        <v>1431.6422234740617</v>
      </c>
      <c r="L98" s="25">
        <f t="shared" si="9"/>
        <v>1449.4422234740616</v>
      </c>
      <c r="M98" s="25">
        <f t="shared" si="7"/>
        <v>1443.7222234740616</v>
      </c>
      <c r="N98" s="29">
        <f t="shared" si="8"/>
        <v>1446.5822234740617</v>
      </c>
      <c r="O98" s="25">
        <v>11.9</v>
      </c>
      <c r="P98" s="25">
        <v>93</v>
      </c>
      <c r="Q98" s="25">
        <v>35.6</v>
      </c>
      <c r="Z98" s="33">
        <v>2.941</v>
      </c>
      <c r="AC98" s="33">
        <v>0.141</v>
      </c>
      <c r="AF98" s="30">
        <v>0</v>
      </c>
      <c r="AG98" s="29">
        <v>1446.5822234740617</v>
      </c>
    </row>
    <row r="99" spans="1:33" ht="12.75">
      <c r="A99" s="20">
        <v>37086</v>
      </c>
      <c r="B99" s="27">
        <f>195</f>
        <v>195</v>
      </c>
      <c r="C99" s="22">
        <v>0.743055582</v>
      </c>
      <c r="D99" s="28">
        <v>0.743055582</v>
      </c>
      <c r="E99" s="24">
        <v>898</v>
      </c>
      <c r="F99" s="31">
        <v>0</v>
      </c>
      <c r="G99" s="53">
        <v>40.12466592</v>
      </c>
      <c r="H99" s="53">
        <v>-74.657908</v>
      </c>
      <c r="I99" s="32">
        <v>893.6</v>
      </c>
      <c r="J99" s="25">
        <f t="shared" si="5"/>
        <v>849.99</v>
      </c>
      <c r="K99" s="26">
        <f t="shared" si="6"/>
        <v>1458.9517817237718</v>
      </c>
      <c r="L99" s="25">
        <f t="shared" si="9"/>
        <v>1476.7517817237717</v>
      </c>
      <c r="M99" s="25">
        <f t="shared" si="7"/>
        <v>1471.0317817237717</v>
      </c>
      <c r="N99" s="29">
        <f t="shared" si="8"/>
        <v>1473.8917817237716</v>
      </c>
      <c r="O99" s="25">
        <v>11.7</v>
      </c>
      <c r="P99" s="25">
        <v>94.9</v>
      </c>
      <c r="Q99" s="25">
        <v>35.8</v>
      </c>
      <c r="Z99" s="33">
        <v>2.913</v>
      </c>
      <c r="AC99" s="33">
        <v>0.141</v>
      </c>
      <c r="AF99" s="30">
        <v>0</v>
      </c>
      <c r="AG99" s="29">
        <v>1473.8917817237716</v>
      </c>
    </row>
    <row r="100" spans="1:33" ht="12.75">
      <c r="A100" s="20">
        <v>37086</v>
      </c>
      <c r="B100" s="27">
        <f>195</f>
        <v>195</v>
      </c>
      <c r="C100" s="22">
        <v>0.743171275</v>
      </c>
      <c r="D100" s="28">
        <v>0.743171275</v>
      </c>
      <c r="E100" s="24">
        <v>908</v>
      </c>
      <c r="F100" s="31">
        <v>0</v>
      </c>
      <c r="G100" s="53">
        <v>40.12856882</v>
      </c>
      <c r="H100" s="53">
        <v>-74.65429003</v>
      </c>
      <c r="I100" s="32">
        <v>891.4</v>
      </c>
      <c r="J100" s="25">
        <f t="shared" si="5"/>
        <v>847.79</v>
      </c>
      <c r="K100" s="26">
        <f t="shared" si="6"/>
        <v>1480.4724772715338</v>
      </c>
      <c r="L100" s="25">
        <f t="shared" si="9"/>
        <v>1498.2724772715337</v>
      </c>
      <c r="M100" s="25">
        <f t="shared" si="7"/>
        <v>1492.5524772715337</v>
      </c>
      <c r="N100" s="29">
        <f t="shared" si="8"/>
        <v>1495.4124772715336</v>
      </c>
      <c r="O100" s="25">
        <v>11.6</v>
      </c>
      <c r="P100" s="25">
        <v>94.6</v>
      </c>
      <c r="Q100" s="25">
        <v>29.2</v>
      </c>
      <c r="S100" s="21">
        <v>2.248E-05</v>
      </c>
      <c r="T100" s="21">
        <v>1.483E-05</v>
      </c>
      <c r="U100" s="21">
        <v>8.089E-06</v>
      </c>
      <c r="V100" s="57">
        <v>830.5</v>
      </c>
      <c r="W100" s="57">
        <v>307.9</v>
      </c>
      <c r="X100" s="57">
        <v>305.9</v>
      </c>
      <c r="Y100" s="57">
        <v>18.7</v>
      </c>
      <c r="Z100" s="33">
        <v>3.011</v>
      </c>
      <c r="AC100" s="33">
        <v>0.141</v>
      </c>
      <c r="AF100" s="30">
        <v>0</v>
      </c>
      <c r="AG100" s="29">
        <v>1495.4124772715336</v>
      </c>
    </row>
    <row r="101" spans="1:33" ht="12.75">
      <c r="A101" s="20">
        <v>37086</v>
      </c>
      <c r="B101" s="27">
        <f>195</f>
        <v>195</v>
      </c>
      <c r="C101" s="22">
        <v>0.743287027</v>
      </c>
      <c r="D101" s="28">
        <v>0.743287027</v>
      </c>
      <c r="E101" s="24">
        <v>918</v>
      </c>
      <c r="F101" s="31">
        <v>0</v>
      </c>
      <c r="G101" s="53">
        <v>40.13258925</v>
      </c>
      <c r="H101" s="53">
        <v>-74.65092257</v>
      </c>
      <c r="I101" s="32">
        <v>887.2</v>
      </c>
      <c r="J101" s="25">
        <f t="shared" si="5"/>
        <v>843.59</v>
      </c>
      <c r="K101" s="26">
        <f t="shared" si="6"/>
        <v>1521.7129642676978</v>
      </c>
      <c r="L101" s="25">
        <f t="shared" si="9"/>
        <v>1539.5129642676977</v>
      </c>
      <c r="M101" s="25">
        <f t="shared" si="7"/>
        <v>1533.7929642676977</v>
      </c>
      <c r="N101" s="29">
        <f t="shared" si="8"/>
        <v>1536.6529642676978</v>
      </c>
      <c r="O101" s="25">
        <v>11</v>
      </c>
      <c r="P101" s="25">
        <v>96.7</v>
      </c>
      <c r="Q101" s="25">
        <v>34.3</v>
      </c>
      <c r="Z101" s="33">
        <v>3.031</v>
      </c>
      <c r="AC101" s="33">
        <v>0.133</v>
      </c>
      <c r="AF101" s="30">
        <v>0</v>
      </c>
      <c r="AG101" s="29">
        <v>1536.6529642676978</v>
      </c>
    </row>
    <row r="102" spans="1:33" ht="12.75">
      <c r="A102" s="20">
        <v>37086</v>
      </c>
      <c r="B102" s="27">
        <f>195</f>
        <v>195</v>
      </c>
      <c r="C102" s="22">
        <v>0.743402779</v>
      </c>
      <c r="D102" s="28">
        <v>0.743402779</v>
      </c>
      <c r="E102" s="24">
        <v>928</v>
      </c>
      <c r="F102" s="31">
        <v>0</v>
      </c>
      <c r="G102" s="53">
        <v>40.13646876</v>
      </c>
      <c r="H102" s="53">
        <v>-74.64771988</v>
      </c>
      <c r="I102" s="32">
        <v>883.5</v>
      </c>
      <c r="J102" s="25">
        <f t="shared" si="5"/>
        <v>839.89</v>
      </c>
      <c r="K102" s="26">
        <f t="shared" si="6"/>
        <v>1558.2143418282078</v>
      </c>
      <c r="L102" s="25">
        <f t="shared" si="9"/>
        <v>1576.0143418282078</v>
      </c>
      <c r="M102" s="25">
        <f t="shared" si="7"/>
        <v>1570.2943418282077</v>
      </c>
      <c r="N102" s="29">
        <f t="shared" si="8"/>
        <v>1573.1543418282076</v>
      </c>
      <c r="O102" s="25">
        <v>11.5</v>
      </c>
      <c r="P102" s="25">
        <v>87.2</v>
      </c>
      <c r="Q102" s="25">
        <v>30.8</v>
      </c>
      <c r="R102" s="21">
        <v>-1.04E-05</v>
      </c>
      <c r="Z102" s="33">
        <v>2.913</v>
      </c>
      <c r="AC102" s="33">
        <v>0.122</v>
      </c>
      <c r="AF102" s="30">
        <v>0</v>
      </c>
      <c r="AG102" s="29">
        <v>1573.1543418282076</v>
      </c>
    </row>
    <row r="103" spans="1:33" ht="12.75">
      <c r="A103" s="20">
        <v>37086</v>
      </c>
      <c r="B103" s="27">
        <f>195</f>
        <v>195</v>
      </c>
      <c r="C103" s="22">
        <v>0.743518531</v>
      </c>
      <c r="D103" s="28">
        <v>0.743518531</v>
      </c>
      <c r="E103" s="24">
        <v>938</v>
      </c>
      <c r="F103" s="31">
        <v>0</v>
      </c>
      <c r="G103" s="53">
        <v>40.14016384</v>
      </c>
      <c r="H103" s="53">
        <v>-74.64463587</v>
      </c>
      <c r="I103" s="32">
        <v>880.6</v>
      </c>
      <c r="J103" s="25">
        <f t="shared" si="5"/>
        <v>836.99</v>
      </c>
      <c r="K103" s="26">
        <f t="shared" si="6"/>
        <v>1586.936114390001</v>
      </c>
      <c r="L103" s="25">
        <f t="shared" si="9"/>
        <v>1604.736114390001</v>
      </c>
      <c r="M103" s="25">
        <f t="shared" si="7"/>
        <v>1599.016114390001</v>
      </c>
      <c r="N103" s="29">
        <f t="shared" si="8"/>
        <v>1601.876114390001</v>
      </c>
      <c r="O103" s="25">
        <v>10.9</v>
      </c>
      <c r="P103" s="25">
        <v>88.8</v>
      </c>
      <c r="Q103" s="25">
        <v>34</v>
      </c>
      <c r="S103" s="21">
        <v>2.058E-05</v>
      </c>
      <c r="T103" s="21">
        <v>1.36E-05</v>
      </c>
      <c r="U103" s="21">
        <v>7.876E-06</v>
      </c>
      <c r="V103" s="57">
        <v>819.8</v>
      </c>
      <c r="W103" s="57">
        <v>307.9</v>
      </c>
      <c r="X103" s="57">
        <v>305.8</v>
      </c>
      <c r="Y103" s="57">
        <v>18.7</v>
      </c>
      <c r="Z103" s="33">
        <v>2.99</v>
      </c>
      <c r="AC103" s="33">
        <v>0.122</v>
      </c>
      <c r="AF103" s="30">
        <v>0</v>
      </c>
      <c r="AG103" s="29">
        <v>1601.876114390001</v>
      </c>
    </row>
    <row r="104" spans="1:33" ht="12.75">
      <c r="A104" s="20">
        <v>37086</v>
      </c>
      <c r="B104" s="27">
        <f>195</f>
        <v>195</v>
      </c>
      <c r="C104" s="22">
        <v>0.743634284</v>
      </c>
      <c r="D104" s="28">
        <v>0.743634284</v>
      </c>
      <c r="E104" s="24">
        <v>948</v>
      </c>
      <c r="F104" s="31">
        <v>0</v>
      </c>
      <c r="G104" s="53">
        <v>40.14382829</v>
      </c>
      <c r="H104" s="53">
        <v>-74.64151293</v>
      </c>
      <c r="I104" s="32">
        <v>875.9</v>
      </c>
      <c r="J104" s="25">
        <f t="shared" si="5"/>
        <v>832.29</v>
      </c>
      <c r="K104" s="26">
        <f t="shared" si="6"/>
        <v>1633.6972025024186</v>
      </c>
      <c r="L104" s="25">
        <f t="shared" si="9"/>
        <v>1651.4972025024185</v>
      </c>
      <c r="M104" s="25">
        <f t="shared" si="7"/>
        <v>1645.7772025024185</v>
      </c>
      <c r="N104" s="29">
        <f t="shared" si="8"/>
        <v>1648.6372025024184</v>
      </c>
      <c r="O104" s="25">
        <v>10.9</v>
      </c>
      <c r="P104" s="25">
        <v>85.8</v>
      </c>
      <c r="Q104" s="25">
        <v>31.2</v>
      </c>
      <c r="Z104" s="33">
        <v>3.109</v>
      </c>
      <c r="AC104" s="33">
        <v>0.133</v>
      </c>
      <c r="AF104" s="30">
        <v>0</v>
      </c>
      <c r="AG104" s="29">
        <v>1648.6372025024184</v>
      </c>
    </row>
    <row r="105" spans="1:33" ht="12.75">
      <c r="A105" s="20">
        <v>37086</v>
      </c>
      <c r="B105" s="27">
        <f>195</f>
        <v>195</v>
      </c>
      <c r="C105" s="22">
        <v>0.743749976</v>
      </c>
      <c r="D105" s="28">
        <v>0.743749976</v>
      </c>
      <c r="E105" s="24">
        <v>958</v>
      </c>
      <c r="F105" s="31">
        <v>0</v>
      </c>
      <c r="G105" s="53">
        <v>40.14747671</v>
      </c>
      <c r="H105" s="53">
        <v>-74.6380177</v>
      </c>
      <c r="I105" s="32">
        <v>872</v>
      </c>
      <c r="J105" s="25">
        <f t="shared" si="5"/>
        <v>828.39</v>
      </c>
      <c r="K105" s="26">
        <f t="shared" si="6"/>
        <v>1672.6998639276076</v>
      </c>
      <c r="L105" s="25">
        <f t="shared" si="9"/>
        <v>1690.4998639276075</v>
      </c>
      <c r="M105" s="25">
        <f t="shared" si="7"/>
        <v>1684.7798639276075</v>
      </c>
      <c r="N105" s="29">
        <f t="shared" si="8"/>
        <v>1687.6398639276076</v>
      </c>
      <c r="O105" s="25">
        <v>10.5</v>
      </c>
      <c r="P105" s="25">
        <v>85.5</v>
      </c>
      <c r="Q105" s="25">
        <v>33.1</v>
      </c>
      <c r="Z105" s="33">
        <v>3.051</v>
      </c>
      <c r="AC105" s="33">
        <v>0.132</v>
      </c>
      <c r="AF105" s="30">
        <v>0</v>
      </c>
      <c r="AG105" s="29">
        <v>1687.6398639276076</v>
      </c>
    </row>
    <row r="106" spans="1:33" ht="12.75">
      <c r="A106" s="20">
        <v>37086</v>
      </c>
      <c r="B106" s="27">
        <f>195</f>
        <v>195</v>
      </c>
      <c r="C106" s="22">
        <v>0.743865728</v>
      </c>
      <c r="D106" s="28">
        <v>0.743865728</v>
      </c>
      <c r="E106" s="24">
        <v>968</v>
      </c>
      <c r="F106" s="31">
        <v>0</v>
      </c>
      <c r="G106" s="53">
        <v>40.1510412</v>
      </c>
      <c r="H106" s="53">
        <v>-74.63426725</v>
      </c>
      <c r="I106" s="32">
        <v>868</v>
      </c>
      <c r="J106" s="25">
        <f t="shared" si="5"/>
        <v>824.39</v>
      </c>
      <c r="K106" s="26">
        <f t="shared" si="6"/>
        <v>1712.8938042448217</v>
      </c>
      <c r="L106" s="25">
        <f t="shared" si="9"/>
        <v>1730.6938042448216</v>
      </c>
      <c r="M106" s="25">
        <f t="shared" si="7"/>
        <v>1724.9738042448216</v>
      </c>
      <c r="N106" s="29">
        <f t="shared" si="8"/>
        <v>1727.8338042448217</v>
      </c>
      <c r="O106" s="25">
        <v>10.2</v>
      </c>
      <c r="P106" s="25">
        <v>85.6</v>
      </c>
      <c r="Q106" s="25">
        <v>26.2</v>
      </c>
      <c r="Z106" s="33">
        <v>2.98</v>
      </c>
      <c r="AC106" s="33">
        <v>0.141</v>
      </c>
      <c r="AF106" s="30">
        <v>0</v>
      </c>
      <c r="AG106" s="29">
        <v>1727.8338042448217</v>
      </c>
    </row>
    <row r="107" spans="1:33" ht="12.75">
      <c r="A107" s="20">
        <v>37086</v>
      </c>
      <c r="B107" s="27">
        <f>195</f>
        <v>195</v>
      </c>
      <c r="C107" s="22">
        <v>0.743981481</v>
      </c>
      <c r="D107" s="28">
        <v>0.743981481</v>
      </c>
      <c r="E107" s="24">
        <v>978</v>
      </c>
      <c r="F107" s="31">
        <v>0</v>
      </c>
      <c r="G107" s="53">
        <v>40.15436146</v>
      </c>
      <c r="H107" s="53">
        <v>-74.63014678</v>
      </c>
      <c r="I107" s="32">
        <v>863.8</v>
      </c>
      <c r="J107" s="25">
        <f t="shared" si="5"/>
        <v>820.1899999999999</v>
      </c>
      <c r="K107" s="26">
        <f t="shared" si="6"/>
        <v>1755.307881499529</v>
      </c>
      <c r="L107" s="25">
        <f t="shared" si="9"/>
        <v>1773.107881499529</v>
      </c>
      <c r="M107" s="25">
        <f t="shared" si="7"/>
        <v>1767.387881499529</v>
      </c>
      <c r="N107" s="29">
        <f t="shared" si="8"/>
        <v>1770.2478814995288</v>
      </c>
      <c r="O107" s="25">
        <v>9.7</v>
      </c>
      <c r="P107" s="25">
        <v>87</v>
      </c>
      <c r="Q107" s="25">
        <v>29.6</v>
      </c>
      <c r="S107" s="21">
        <v>1.585E-05</v>
      </c>
      <c r="T107" s="21">
        <v>1.045E-05</v>
      </c>
      <c r="U107" s="21">
        <v>5.944E-06</v>
      </c>
      <c r="V107" s="57">
        <v>807.4</v>
      </c>
      <c r="W107" s="57">
        <v>308</v>
      </c>
      <c r="X107" s="57">
        <v>305.7</v>
      </c>
      <c r="Y107" s="57">
        <v>17.8</v>
      </c>
      <c r="Z107" s="33">
        <v>3.059</v>
      </c>
      <c r="AC107" s="33">
        <v>0.121</v>
      </c>
      <c r="AF107" s="30">
        <v>0</v>
      </c>
      <c r="AG107" s="29">
        <v>1770.2478814995288</v>
      </c>
    </row>
    <row r="108" spans="1:33" ht="12.75">
      <c r="A108" s="20">
        <v>37086</v>
      </c>
      <c r="B108" s="27">
        <f>195</f>
        <v>195</v>
      </c>
      <c r="C108" s="22">
        <v>0.744097233</v>
      </c>
      <c r="D108" s="28">
        <v>0.744097233</v>
      </c>
      <c r="E108" s="24">
        <v>988</v>
      </c>
      <c r="F108" s="31">
        <v>0</v>
      </c>
      <c r="G108" s="53">
        <v>40.15753878</v>
      </c>
      <c r="H108" s="53">
        <v>-74.62571643</v>
      </c>
      <c r="I108" s="32">
        <v>859.9</v>
      </c>
      <c r="J108" s="25">
        <f t="shared" si="5"/>
        <v>816.29</v>
      </c>
      <c r="K108" s="26">
        <f t="shared" si="6"/>
        <v>1794.887310104418</v>
      </c>
      <c r="L108" s="25">
        <f t="shared" si="9"/>
        <v>1812.687310104418</v>
      </c>
      <c r="M108" s="25">
        <f t="shared" si="7"/>
        <v>1806.967310104418</v>
      </c>
      <c r="N108" s="29">
        <f t="shared" si="8"/>
        <v>1809.8273101044178</v>
      </c>
      <c r="O108" s="25">
        <v>9.4</v>
      </c>
      <c r="P108" s="25">
        <v>88.3</v>
      </c>
      <c r="Q108" s="25">
        <v>32.1</v>
      </c>
      <c r="R108" s="21">
        <v>-1.41E-05</v>
      </c>
      <c r="Z108" s="33">
        <v>3</v>
      </c>
      <c r="AC108" s="33">
        <v>0.1</v>
      </c>
      <c r="AF108" s="30">
        <v>0</v>
      </c>
      <c r="AG108" s="29">
        <v>1809.8273101044178</v>
      </c>
    </row>
    <row r="109" spans="1:33" ht="12.75">
      <c r="A109" s="20">
        <v>37086</v>
      </c>
      <c r="B109" s="27">
        <f>195</f>
        <v>195</v>
      </c>
      <c r="C109" s="22">
        <v>0.744212985</v>
      </c>
      <c r="D109" s="28">
        <v>0.744212985</v>
      </c>
      <c r="E109" s="24">
        <v>998</v>
      </c>
      <c r="F109" s="31">
        <v>0</v>
      </c>
      <c r="G109" s="53">
        <v>40.16070953</v>
      </c>
      <c r="H109" s="53">
        <v>-74.62132992</v>
      </c>
      <c r="I109" s="32">
        <v>856.1</v>
      </c>
      <c r="J109" s="25">
        <f t="shared" si="5"/>
        <v>812.49</v>
      </c>
      <c r="K109" s="26">
        <f t="shared" si="6"/>
        <v>1833.634191163407</v>
      </c>
      <c r="L109" s="25">
        <f t="shared" si="9"/>
        <v>1851.434191163407</v>
      </c>
      <c r="M109" s="25">
        <f t="shared" si="7"/>
        <v>1845.714191163407</v>
      </c>
      <c r="N109" s="29">
        <f t="shared" si="8"/>
        <v>1848.5741911634068</v>
      </c>
      <c r="O109" s="25">
        <v>9</v>
      </c>
      <c r="P109" s="25">
        <v>91.1</v>
      </c>
      <c r="Q109" s="25">
        <v>34.7</v>
      </c>
      <c r="Z109" s="33">
        <v>3.001</v>
      </c>
      <c r="AC109" s="33">
        <v>0.112</v>
      </c>
      <c r="AF109" s="30">
        <v>0</v>
      </c>
      <c r="AG109" s="29">
        <v>1848.5741911634068</v>
      </c>
    </row>
    <row r="110" spans="1:33" ht="12.75">
      <c r="A110" s="20">
        <v>37086</v>
      </c>
      <c r="B110" s="27">
        <f>195</f>
        <v>195</v>
      </c>
      <c r="C110" s="22">
        <v>0.744328678</v>
      </c>
      <c r="D110" s="28">
        <v>0.744328678</v>
      </c>
      <c r="E110" s="24">
        <v>1008</v>
      </c>
      <c r="F110" s="31">
        <v>0</v>
      </c>
      <c r="G110" s="53">
        <v>40.16392767</v>
      </c>
      <c r="H110" s="53">
        <v>-74.61707223</v>
      </c>
      <c r="I110" s="32">
        <v>852.6</v>
      </c>
      <c r="J110" s="25">
        <f t="shared" si="5"/>
        <v>808.99</v>
      </c>
      <c r="K110" s="26">
        <f t="shared" si="6"/>
        <v>1869.4827676988593</v>
      </c>
      <c r="L110" s="25">
        <f t="shared" si="9"/>
        <v>1887.2827676988593</v>
      </c>
      <c r="M110" s="25">
        <f t="shared" si="7"/>
        <v>1881.5627676988593</v>
      </c>
      <c r="N110" s="29">
        <f t="shared" si="8"/>
        <v>1884.4227676988594</v>
      </c>
      <c r="O110" s="25">
        <v>8.6</v>
      </c>
      <c r="P110" s="25">
        <v>92.9</v>
      </c>
      <c r="Q110" s="25">
        <v>27.3</v>
      </c>
      <c r="S110" s="21">
        <v>1.53E-05</v>
      </c>
      <c r="T110" s="21">
        <v>9.8E-06</v>
      </c>
      <c r="U110" s="21">
        <v>5.434E-06</v>
      </c>
      <c r="V110" s="57">
        <v>795.3</v>
      </c>
      <c r="W110" s="57">
        <v>308.1</v>
      </c>
      <c r="X110" s="57">
        <v>305.7</v>
      </c>
      <c r="Y110" s="57">
        <v>16.3</v>
      </c>
      <c r="Z110" s="33">
        <v>2.98</v>
      </c>
      <c r="AC110" s="33">
        <v>0.113</v>
      </c>
      <c r="AF110" s="30">
        <v>0</v>
      </c>
      <c r="AG110" s="29">
        <v>1884.4227676988594</v>
      </c>
    </row>
    <row r="111" spans="1:33" ht="12.75">
      <c r="A111" s="20">
        <v>37086</v>
      </c>
      <c r="B111" s="27">
        <f>195</f>
        <v>195</v>
      </c>
      <c r="C111" s="22">
        <v>0.74444443</v>
      </c>
      <c r="D111" s="28">
        <v>0.74444443</v>
      </c>
      <c r="E111" s="24">
        <v>1018</v>
      </c>
      <c r="F111" s="31">
        <v>0</v>
      </c>
      <c r="G111" s="53">
        <v>40.16708127</v>
      </c>
      <c r="H111" s="53">
        <v>-74.6128583</v>
      </c>
      <c r="I111" s="32">
        <v>849</v>
      </c>
      <c r="J111" s="25">
        <f t="shared" si="5"/>
        <v>805.39</v>
      </c>
      <c r="K111" s="26">
        <f t="shared" si="6"/>
        <v>1906.5177588300132</v>
      </c>
      <c r="L111" s="25">
        <f t="shared" si="9"/>
        <v>1924.3177588300132</v>
      </c>
      <c r="M111" s="25">
        <f t="shared" si="7"/>
        <v>1918.5977588300132</v>
      </c>
      <c r="N111" s="29">
        <f t="shared" si="8"/>
        <v>1921.457758830013</v>
      </c>
      <c r="O111" s="25">
        <v>8.1</v>
      </c>
      <c r="P111" s="25">
        <v>94.8</v>
      </c>
      <c r="Q111" s="25">
        <v>26.8</v>
      </c>
      <c r="Z111" s="33">
        <v>3.08</v>
      </c>
      <c r="AC111" s="33">
        <v>0.122</v>
      </c>
      <c r="AF111" s="30">
        <v>0</v>
      </c>
      <c r="AG111" s="29">
        <v>1921.457758830013</v>
      </c>
    </row>
    <row r="112" spans="1:33" ht="12.75">
      <c r="A112" s="20">
        <v>37086</v>
      </c>
      <c r="B112" s="27">
        <f>195</f>
        <v>195</v>
      </c>
      <c r="C112" s="22">
        <v>0.744560182</v>
      </c>
      <c r="D112" s="28">
        <v>0.744560182</v>
      </c>
      <c r="E112" s="24">
        <v>1028</v>
      </c>
      <c r="F112" s="31">
        <v>0</v>
      </c>
      <c r="G112" s="53">
        <v>40.170527</v>
      </c>
      <c r="H112" s="53">
        <v>-74.60921698</v>
      </c>
      <c r="I112" s="32">
        <v>846.5</v>
      </c>
      <c r="J112" s="25">
        <f t="shared" si="5"/>
        <v>802.89</v>
      </c>
      <c r="K112" s="26">
        <f t="shared" si="6"/>
        <v>1932.3340285727777</v>
      </c>
      <c r="L112" s="25">
        <f t="shared" si="9"/>
        <v>1950.1340285727777</v>
      </c>
      <c r="M112" s="25">
        <f t="shared" si="7"/>
        <v>1944.4140285727776</v>
      </c>
      <c r="N112" s="29">
        <f t="shared" si="8"/>
        <v>1947.2740285727778</v>
      </c>
      <c r="O112" s="25">
        <v>8</v>
      </c>
      <c r="P112" s="25">
        <v>96</v>
      </c>
      <c r="Q112" s="25">
        <v>25.6</v>
      </c>
      <c r="Z112" s="33">
        <v>3.079</v>
      </c>
      <c r="AC112" s="33">
        <v>0.101</v>
      </c>
      <c r="AF112" s="30">
        <v>0</v>
      </c>
      <c r="AG112" s="29">
        <v>1947.2740285727778</v>
      </c>
    </row>
    <row r="113" spans="1:33" ht="12.75">
      <c r="A113" s="20">
        <v>37086</v>
      </c>
      <c r="B113" s="27">
        <f>195</f>
        <v>195</v>
      </c>
      <c r="C113" s="22">
        <v>0.744675934</v>
      </c>
      <c r="D113" s="28">
        <v>0.744675934</v>
      </c>
      <c r="E113" s="24">
        <v>1038</v>
      </c>
      <c r="F113" s="31">
        <v>0</v>
      </c>
      <c r="G113" s="53">
        <v>40.17449488</v>
      </c>
      <c r="H113" s="53">
        <v>-74.6065713</v>
      </c>
      <c r="I113" s="32">
        <v>843.8</v>
      </c>
      <c r="J113" s="25">
        <f t="shared" si="5"/>
        <v>800.1899999999999</v>
      </c>
      <c r="K113" s="26">
        <f t="shared" si="6"/>
        <v>1960.306044822567</v>
      </c>
      <c r="L113" s="25">
        <f t="shared" si="9"/>
        <v>1978.106044822567</v>
      </c>
      <c r="M113" s="25">
        <f t="shared" si="7"/>
        <v>1972.3860448225669</v>
      </c>
      <c r="N113" s="29">
        <f t="shared" si="8"/>
        <v>1975.246044822567</v>
      </c>
      <c r="O113" s="25">
        <v>8.3</v>
      </c>
      <c r="P113" s="25">
        <v>94.5</v>
      </c>
      <c r="Q113" s="25">
        <v>30.6</v>
      </c>
      <c r="S113" s="21">
        <v>1.713E-05</v>
      </c>
      <c r="T113" s="21">
        <v>1.146E-05</v>
      </c>
      <c r="U113" s="21">
        <v>6.217E-06</v>
      </c>
      <c r="V113" s="57">
        <v>785</v>
      </c>
      <c r="W113" s="57">
        <v>308.1</v>
      </c>
      <c r="X113" s="57">
        <v>305.6</v>
      </c>
      <c r="Y113" s="57">
        <v>15.8</v>
      </c>
      <c r="Z113" s="33">
        <v>3.04</v>
      </c>
      <c r="AC113" s="33">
        <v>0.111</v>
      </c>
      <c r="AF113" s="30">
        <v>0</v>
      </c>
      <c r="AG113" s="29">
        <v>1975.246044822567</v>
      </c>
    </row>
    <row r="114" spans="1:33" ht="12.75">
      <c r="A114" s="20">
        <v>37086</v>
      </c>
      <c r="B114" s="27">
        <f>195</f>
        <v>195</v>
      </c>
      <c r="C114" s="22">
        <v>0.744791687</v>
      </c>
      <c r="D114" s="28">
        <v>0.744791687</v>
      </c>
      <c r="E114" s="24">
        <v>1048</v>
      </c>
      <c r="F114" s="31">
        <v>0</v>
      </c>
      <c r="G114" s="53">
        <v>40.17797057</v>
      </c>
      <c r="H114" s="53">
        <v>-74.60241242</v>
      </c>
      <c r="I114" s="32">
        <v>840.6</v>
      </c>
      <c r="J114" s="25">
        <f t="shared" si="5"/>
        <v>796.99</v>
      </c>
      <c r="K114" s="26">
        <f t="shared" si="6"/>
        <v>1993.5805410545504</v>
      </c>
      <c r="L114" s="25">
        <f t="shared" si="9"/>
        <v>2011.3805410545503</v>
      </c>
      <c r="M114" s="25">
        <f t="shared" si="7"/>
        <v>2005.6605410545503</v>
      </c>
      <c r="N114" s="29">
        <f t="shared" si="8"/>
        <v>2008.5205410545504</v>
      </c>
      <c r="O114" s="25">
        <v>8</v>
      </c>
      <c r="P114" s="25">
        <v>94.2</v>
      </c>
      <c r="Q114" s="25">
        <v>27.2</v>
      </c>
      <c r="R114" s="21">
        <v>-3.76E-06</v>
      </c>
      <c r="Z114" s="33">
        <v>2.991</v>
      </c>
      <c r="AC114" s="33">
        <v>0.132</v>
      </c>
      <c r="AF114" s="30">
        <v>0</v>
      </c>
      <c r="AG114" s="29">
        <v>2008.5205410545504</v>
      </c>
    </row>
    <row r="115" spans="1:33" ht="12.75">
      <c r="A115" s="20">
        <v>37086</v>
      </c>
      <c r="B115" s="27">
        <f>195</f>
        <v>195</v>
      </c>
      <c r="C115" s="22">
        <v>0.744907379</v>
      </c>
      <c r="D115" s="28">
        <v>0.744907379</v>
      </c>
      <c r="E115" s="24">
        <v>1058</v>
      </c>
      <c r="F115" s="31">
        <v>0</v>
      </c>
      <c r="G115" s="53">
        <v>40.18061672</v>
      </c>
      <c r="H115" s="53">
        <v>-74.5972929</v>
      </c>
      <c r="I115" s="32">
        <v>837.8</v>
      </c>
      <c r="J115" s="25">
        <f t="shared" si="5"/>
        <v>794.1899999999999</v>
      </c>
      <c r="K115" s="26">
        <f t="shared" si="6"/>
        <v>2022.8055034610281</v>
      </c>
      <c r="L115" s="25">
        <f t="shared" si="9"/>
        <v>2040.605503461028</v>
      </c>
      <c r="M115" s="25">
        <f t="shared" si="7"/>
        <v>2034.885503461028</v>
      </c>
      <c r="N115" s="29">
        <f t="shared" si="8"/>
        <v>2037.745503461028</v>
      </c>
      <c r="O115" s="25">
        <v>7.7</v>
      </c>
      <c r="P115" s="25">
        <v>94.2</v>
      </c>
      <c r="Q115" s="25">
        <v>33.6</v>
      </c>
      <c r="Z115" s="33">
        <v>3.109</v>
      </c>
      <c r="AC115" s="33">
        <v>0.112</v>
      </c>
      <c r="AF115" s="30">
        <v>10</v>
      </c>
      <c r="AG115" s="29">
        <v>2037.745503461028</v>
      </c>
    </row>
    <row r="116" spans="1:33" ht="12.75">
      <c r="A116" s="20">
        <v>37086</v>
      </c>
      <c r="B116" s="27">
        <f>195</f>
        <v>195</v>
      </c>
      <c r="C116" s="22">
        <v>0.745023131</v>
      </c>
      <c r="D116" s="28">
        <v>0.745023131</v>
      </c>
      <c r="E116" s="24">
        <v>1068</v>
      </c>
      <c r="F116" s="31">
        <v>0</v>
      </c>
      <c r="G116" s="53">
        <v>40.1833514</v>
      </c>
      <c r="H116" s="53">
        <v>-74.59209408</v>
      </c>
      <c r="I116" s="32">
        <v>836.4</v>
      </c>
      <c r="J116" s="25">
        <f t="shared" si="5"/>
        <v>792.79</v>
      </c>
      <c r="K116" s="26">
        <f t="shared" si="6"/>
        <v>2037.4566458026036</v>
      </c>
      <c r="L116" s="25">
        <f t="shared" si="9"/>
        <v>2055.2566458026035</v>
      </c>
      <c r="M116" s="25">
        <f t="shared" si="7"/>
        <v>2049.5366458026037</v>
      </c>
      <c r="N116" s="29">
        <f t="shared" si="8"/>
        <v>2052.3966458026034</v>
      </c>
      <c r="O116" s="25">
        <v>7.9</v>
      </c>
      <c r="P116" s="25">
        <v>92</v>
      </c>
      <c r="Q116" s="25">
        <v>27.7</v>
      </c>
      <c r="S116" s="21">
        <v>1.651E-05</v>
      </c>
      <c r="T116" s="21">
        <v>1.034E-05</v>
      </c>
      <c r="U116" s="21">
        <v>5.457E-06</v>
      </c>
      <c r="V116" s="57">
        <v>777</v>
      </c>
      <c r="W116" s="57">
        <v>308.2</v>
      </c>
      <c r="X116" s="57">
        <v>305.5</v>
      </c>
      <c r="Y116" s="57">
        <v>15.6</v>
      </c>
      <c r="Z116" s="33">
        <v>3.23</v>
      </c>
      <c r="AC116" s="33">
        <v>0.123</v>
      </c>
      <c r="AF116" s="30">
        <v>10</v>
      </c>
      <c r="AG116" s="29">
        <v>2052.3966458026034</v>
      </c>
    </row>
    <row r="117" spans="1:33" ht="12.75">
      <c r="A117" s="20">
        <v>37086</v>
      </c>
      <c r="B117" s="27">
        <f>195</f>
        <v>195</v>
      </c>
      <c r="C117" s="22">
        <v>0.745138884</v>
      </c>
      <c r="D117" s="28">
        <v>0.745138884</v>
      </c>
      <c r="E117" s="24">
        <v>1078</v>
      </c>
      <c r="F117" s="31">
        <v>0</v>
      </c>
      <c r="G117" s="53">
        <v>40.18657217</v>
      </c>
      <c r="H117" s="53">
        <v>-74.5874109</v>
      </c>
      <c r="I117" s="32">
        <v>834.9</v>
      </c>
      <c r="J117" s="25">
        <f t="shared" si="5"/>
        <v>791.29</v>
      </c>
      <c r="K117" s="26">
        <f t="shared" si="6"/>
        <v>2053.183036869869</v>
      </c>
      <c r="L117" s="25">
        <f t="shared" si="9"/>
        <v>2070.983036869869</v>
      </c>
      <c r="M117" s="25">
        <f t="shared" si="7"/>
        <v>2065.2630368698688</v>
      </c>
      <c r="N117" s="29">
        <f t="shared" si="8"/>
        <v>2068.123036869869</v>
      </c>
      <c r="O117" s="25">
        <v>7.8</v>
      </c>
      <c r="P117" s="25">
        <v>91.1</v>
      </c>
      <c r="Q117" s="25">
        <v>23.1</v>
      </c>
      <c r="Z117" s="33">
        <v>3.179</v>
      </c>
      <c r="AC117" s="33">
        <v>0.141</v>
      </c>
      <c r="AF117" s="30">
        <v>10</v>
      </c>
      <c r="AG117" s="29">
        <v>2068.123036869869</v>
      </c>
    </row>
    <row r="118" spans="1:33" ht="12.75">
      <c r="A118" s="20">
        <v>37086</v>
      </c>
      <c r="B118" s="27">
        <f>195</f>
        <v>195</v>
      </c>
      <c r="C118" s="22">
        <v>0.745254636</v>
      </c>
      <c r="D118" s="28">
        <v>0.745254636</v>
      </c>
      <c r="E118" s="24">
        <v>1088</v>
      </c>
      <c r="F118" s="31">
        <v>0</v>
      </c>
      <c r="G118" s="53">
        <v>40.19046731</v>
      </c>
      <c r="H118" s="53">
        <v>-74.58366432</v>
      </c>
      <c r="I118" s="32">
        <v>834.9</v>
      </c>
      <c r="J118" s="25">
        <f t="shared" si="5"/>
        <v>791.29</v>
      </c>
      <c r="K118" s="26">
        <f t="shared" si="6"/>
        <v>2053.183036869869</v>
      </c>
      <c r="L118" s="25">
        <f t="shared" si="9"/>
        <v>2070.983036869869</v>
      </c>
      <c r="M118" s="25">
        <f t="shared" si="7"/>
        <v>2065.2630368698688</v>
      </c>
      <c r="N118" s="29">
        <f t="shared" si="8"/>
        <v>2068.123036869869</v>
      </c>
      <c r="O118" s="25">
        <v>8.2</v>
      </c>
      <c r="P118" s="25">
        <v>89.1</v>
      </c>
      <c r="Q118" s="25">
        <v>27.1</v>
      </c>
      <c r="Z118" s="33">
        <v>3.23</v>
      </c>
      <c r="AC118" s="33">
        <v>0.112</v>
      </c>
      <c r="AF118" s="30">
        <v>10</v>
      </c>
      <c r="AG118" s="29">
        <v>2068.123036869869</v>
      </c>
    </row>
    <row r="119" spans="1:33" ht="12.75">
      <c r="A119" s="20">
        <v>37086</v>
      </c>
      <c r="B119" s="27">
        <f>195</f>
        <v>195</v>
      </c>
      <c r="C119" s="22">
        <v>0.745370388</v>
      </c>
      <c r="D119" s="28">
        <v>0.745370388</v>
      </c>
      <c r="E119" s="24">
        <v>1098</v>
      </c>
      <c r="F119" s="31">
        <v>0</v>
      </c>
      <c r="G119" s="53">
        <v>40.19510847</v>
      </c>
      <c r="H119" s="53">
        <v>-74.58101744</v>
      </c>
      <c r="I119" s="32">
        <v>834.5</v>
      </c>
      <c r="J119" s="25">
        <f t="shared" si="5"/>
        <v>790.89</v>
      </c>
      <c r="K119" s="26">
        <f t="shared" si="6"/>
        <v>2057.3817761025316</v>
      </c>
      <c r="L119" s="25">
        <f t="shared" si="9"/>
        <v>2075.181776102532</v>
      </c>
      <c r="M119" s="25">
        <f t="shared" si="7"/>
        <v>2069.4617761025315</v>
      </c>
      <c r="N119" s="29">
        <f t="shared" si="8"/>
        <v>2072.3217761025317</v>
      </c>
      <c r="O119" s="25">
        <v>8.3</v>
      </c>
      <c r="P119" s="25">
        <v>89</v>
      </c>
      <c r="Q119" s="25">
        <v>16.7</v>
      </c>
      <c r="S119" s="21">
        <v>1.27E-05</v>
      </c>
      <c r="T119" s="21">
        <v>8.324E-06</v>
      </c>
      <c r="U119" s="21">
        <v>4.281E-06</v>
      </c>
      <c r="V119" s="57">
        <v>773.7</v>
      </c>
      <c r="W119" s="57">
        <v>308.3</v>
      </c>
      <c r="X119" s="57">
        <v>305.4</v>
      </c>
      <c r="Y119" s="57">
        <v>15.1</v>
      </c>
      <c r="Z119" s="33">
        <v>3.347</v>
      </c>
      <c r="AC119" s="33">
        <v>0.122</v>
      </c>
      <c r="AF119" s="30">
        <v>10</v>
      </c>
      <c r="AG119" s="29">
        <v>2072.3217761025317</v>
      </c>
    </row>
    <row r="120" spans="1:33" ht="12.75">
      <c r="A120" s="20">
        <v>37086</v>
      </c>
      <c r="B120" s="27">
        <f>195</f>
        <v>195</v>
      </c>
      <c r="C120" s="22">
        <v>0.74548614</v>
      </c>
      <c r="D120" s="28">
        <v>0.74548614</v>
      </c>
      <c r="E120" s="24">
        <v>1108</v>
      </c>
      <c r="F120" s="31">
        <v>0</v>
      </c>
      <c r="G120" s="53">
        <v>40.20022753</v>
      </c>
      <c r="H120" s="53">
        <v>-74.57919884</v>
      </c>
      <c r="I120" s="32">
        <v>834.9</v>
      </c>
      <c r="J120" s="25">
        <f t="shared" si="5"/>
        <v>791.29</v>
      </c>
      <c r="K120" s="26">
        <f t="shared" si="6"/>
        <v>2053.183036869869</v>
      </c>
      <c r="L120" s="25">
        <f t="shared" si="9"/>
        <v>2070.983036869869</v>
      </c>
      <c r="M120" s="25">
        <f t="shared" si="7"/>
        <v>2065.2630368698688</v>
      </c>
      <c r="N120" s="29">
        <f t="shared" si="8"/>
        <v>2068.123036869869</v>
      </c>
      <c r="O120" s="25">
        <v>8.5</v>
      </c>
      <c r="P120" s="25">
        <v>89</v>
      </c>
      <c r="Q120" s="25">
        <v>32</v>
      </c>
      <c r="R120" s="21">
        <v>3.86E-06</v>
      </c>
      <c r="Z120" s="33">
        <v>3.397</v>
      </c>
      <c r="AC120" s="33">
        <v>0.131</v>
      </c>
      <c r="AF120" s="30">
        <v>10</v>
      </c>
      <c r="AG120" s="29">
        <v>2068.123036869869</v>
      </c>
    </row>
    <row r="121" spans="1:33" ht="12.75">
      <c r="A121" s="20">
        <v>37086</v>
      </c>
      <c r="B121" s="27">
        <f>195</f>
        <v>195</v>
      </c>
      <c r="C121" s="22">
        <v>0.745601833</v>
      </c>
      <c r="D121" s="28">
        <v>0.745601833</v>
      </c>
      <c r="E121" s="24">
        <v>1118</v>
      </c>
      <c r="F121" s="31">
        <v>0</v>
      </c>
      <c r="G121" s="53">
        <v>40.20576255</v>
      </c>
      <c r="H121" s="53">
        <v>-74.57894882</v>
      </c>
      <c r="I121" s="32">
        <v>834.5</v>
      </c>
      <c r="J121" s="25">
        <f t="shared" si="5"/>
        <v>790.89</v>
      </c>
      <c r="K121" s="26">
        <f t="shared" si="6"/>
        <v>2057.3817761025316</v>
      </c>
      <c r="L121" s="25">
        <f t="shared" si="9"/>
        <v>2075.181776102532</v>
      </c>
      <c r="M121" s="25">
        <f t="shared" si="7"/>
        <v>2069.4617761025315</v>
      </c>
      <c r="N121" s="29">
        <f t="shared" si="8"/>
        <v>2072.3217761025317</v>
      </c>
      <c r="O121" s="25">
        <v>8.6</v>
      </c>
      <c r="P121" s="25">
        <v>87.8</v>
      </c>
      <c r="Q121" s="25">
        <v>51.6</v>
      </c>
      <c r="Z121" s="33">
        <v>3.369</v>
      </c>
      <c r="AC121" s="33">
        <v>0.123</v>
      </c>
      <c r="AF121" s="30">
        <v>10</v>
      </c>
      <c r="AG121" s="29">
        <v>2072.3217761025317</v>
      </c>
    </row>
    <row r="122" spans="1:33" ht="12.75">
      <c r="A122" s="20">
        <v>37086</v>
      </c>
      <c r="B122" s="27">
        <f>195</f>
        <v>195</v>
      </c>
      <c r="C122" s="22">
        <v>0.745717585</v>
      </c>
      <c r="D122" s="28">
        <v>0.745717585</v>
      </c>
      <c r="E122" s="24">
        <v>1128</v>
      </c>
      <c r="F122" s="31">
        <v>0</v>
      </c>
      <c r="G122" s="53">
        <v>40.21139708</v>
      </c>
      <c r="H122" s="53">
        <v>-74.58034217</v>
      </c>
      <c r="I122" s="32">
        <v>833.3</v>
      </c>
      <c r="J122" s="25">
        <f t="shared" si="5"/>
        <v>789.6899999999999</v>
      </c>
      <c r="K122" s="26">
        <f t="shared" si="6"/>
        <v>2069.990746937268</v>
      </c>
      <c r="L122" s="25">
        <f t="shared" si="9"/>
        <v>2087.790746937268</v>
      </c>
      <c r="M122" s="25">
        <f t="shared" si="7"/>
        <v>2082.070746937268</v>
      </c>
      <c r="N122" s="29">
        <f t="shared" si="8"/>
        <v>2084.930746937268</v>
      </c>
      <c r="O122" s="25">
        <v>8.7</v>
      </c>
      <c r="P122" s="25">
        <v>87.2</v>
      </c>
      <c r="Q122" s="25">
        <v>34</v>
      </c>
      <c r="S122" s="21">
        <v>1.269E-05</v>
      </c>
      <c r="T122" s="21">
        <v>7.693E-06</v>
      </c>
      <c r="U122" s="21">
        <v>3.973E-06</v>
      </c>
      <c r="V122" s="57">
        <v>773</v>
      </c>
      <c r="W122" s="57">
        <v>308.3</v>
      </c>
      <c r="X122" s="57">
        <v>305.3</v>
      </c>
      <c r="Y122" s="57">
        <v>14</v>
      </c>
      <c r="Z122" s="33">
        <v>3.407</v>
      </c>
      <c r="AC122" s="33">
        <v>0.121</v>
      </c>
      <c r="AF122" s="30">
        <v>10</v>
      </c>
      <c r="AG122" s="29">
        <v>2084.930746937268</v>
      </c>
    </row>
    <row r="123" spans="1:33" ht="12.75">
      <c r="A123" s="20">
        <v>37086</v>
      </c>
      <c r="B123" s="27">
        <f>195</f>
        <v>195</v>
      </c>
      <c r="C123" s="22">
        <v>0.745833337</v>
      </c>
      <c r="D123" s="28">
        <v>0.745833337</v>
      </c>
      <c r="E123" s="24">
        <v>1138</v>
      </c>
      <c r="F123" s="31">
        <v>0</v>
      </c>
      <c r="G123" s="53">
        <v>40.21671483</v>
      </c>
      <c r="H123" s="53">
        <v>-74.5827058</v>
      </c>
      <c r="I123" s="32">
        <v>833.3</v>
      </c>
      <c r="J123" s="25">
        <f t="shared" si="5"/>
        <v>789.6899999999999</v>
      </c>
      <c r="K123" s="26">
        <f t="shared" si="6"/>
        <v>2069.990746937268</v>
      </c>
      <c r="L123" s="25">
        <f t="shared" si="9"/>
        <v>2087.790746937268</v>
      </c>
      <c r="M123" s="25">
        <f t="shared" si="7"/>
        <v>2082.070746937268</v>
      </c>
      <c r="N123" s="29">
        <f t="shared" si="8"/>
        <v>2084.930746937268</v>
      </c>
      <c r="O123" s="25">
        <v>8.7</v>
      </c>
      <c r="P123" s="25">
        <v>87</v>
      </c>
      <c r="Q123" s="25">
        <v>35.6</v>
      </c>
      <c r="Z123" s="33">
        <v>3.496</v>
      </c>
      <c r="AC123" s="33">
        <v>0.131</v>
      </c>
      <c r="AF123" s="30">
        <v>10</v>
      </c>
      <c r="AG123" s="29">
        <v>2084.930746937268</v>
      </c>
    </row>
    <row r="124" spans="1:33" ht="12.75">
      <c r="A124" s="20">
        <v>37086</v>
      </c>
      <c r="B124" s="27">
        <f>195</f>
        <v>195</v>
      </c>
      <c r="C124" s="22">
        <v>0.74594909</v>
      </c>
      <c r="D124" s="28">
        <v>0.74594909</v>
      </c>
      <c r="E124" s="24">
        <v>1148</v>
      </c>
      <c r="F124" s="31">
        <v>0</v>
      </c>
      <c r="G124" s="53">
        <v>40.22182441</v>
      </c>
      <c r="H124" s="53">
        <v>-74.58623347</v>
      </c>
      <c r="I124" s="32">
        <v>834.4</v>
      </c>
      <c r="J124" s="25">
        <f t="shared" si="5"/>
        <v>790.79</v>
      </c>
      <c r="K124" s="26">
        <f t="shared" si="6"/>
        <v>2058.431792715635</v>
      </c>
      <c r="L124" s="25">
        <f t="shared" si="9"/>
        <v>2076.231792715635</v>
      </c>
      <c r="M124" s="25">
        <f t="shared" si="7"/>
        <v>2070.511792715635</v>
      </c>
      <c r="N124" s="29">
        <f t="shared" si="8"/>
        <v>2073.371792715635</v>
      </c>
      <c r="O124" s="25">
        <v>9.2</v>
      </c>
      <c r="P124" s="25">
        <v>85.8</v>
      </c>
      <c r="Q124" s="25">
        <v>34.6</v>
      </c>
      <c r="Z124" s="33">
        <v>3.328</v>
      </c>
      <c r="AC124" s="33">
        <v>0.152</v>
      </c>
      <c r="AF124" s="30">
        <v>10</v>
      </c>
      <c r="AG124" s="29">
        <v>2073.371792715635</v>
      </c>
    </row>
    <row r="125" spans="1:33" ht="12.75">
      <c r="A125" s="20">
        <v>37086</v>
      </c>
      <c r="B125" s="27">
        <f>195</f>
        <v>195</v>
      </c>
      <c r="C125" s="22">
        <v>0.746064842</v>
      </c>
      <c r="D125" s="28">
        <v>0.746064842</v>
      </c>
      <c r="E125" s="24">
        <v>1158</v>
      </c>
      <c r="F125" s="31">
        <v>0</v>
      </c>
      <c r="G125" s="53">
        <v>40.22607178</v>
      </c>
      <c r="H125" s="53">
        <v>-74.59162461</v>
      </c>
      <c r="I125" s="32">
        <v>835.6</v>
      </c>
      <c r="J125" s="25">
        <f t="shared" si="5"/>
        <v>791.99</v>
      </c>
      <c r="K125" s="26">
        <f t="shared" si="6"/>
        <v>2045.8403478456382</v>
      </c>
      <c r="L125" s="25">
        <f t="shared" si="9"/>
        <v>2063.640347845638</v>
      </c>
      <c r="M125" s="25">
        <f t="shared" si="7"/>
        <v>2057.9203478456384</v>
      </c>
      <c r="N125" s="29">
        <f t="shared" si="8"/>
        <v>2060.780347845638</v>
      </c>
      <c r="O125" s="25">
        <v>9.4</v>
      </c>
      <c r="P125" s="25">
        <v>85.5</v>
      </c>
      <c r="Q125" s="25">
        <v>42.1</v>
      </c>
      <c r="Z125" s="33">
        <v>3.387</v>
      </c>
      <c r="AC125" s="33">
        <v>0.132</v>
      </c>
      <c r="AF125" s="30">
        <v>10</v>
      </c>
      <c r="AG125" s="29">
        <v>2060.780347845638</v>
      </c>
    </row>
    <row r="126" spans="1:33" ht="12.75">
      <c r="A126" s="20">
        <v>37086</v>
      </c>
      <c r="B126" s="27">
        <f>195</f>
        <v>195</v>
      </c>
      <c r="C126" s="22">
        <v>0.746180534</v>
      </c>
      <c r="D126" s="28">
        <v>0.746180534</v>
      </c>
      <c r="E126" s="24">
        <v>1168</v>
      </c>
      <c r="F126" s="31">
        <v>0</v>
      </c>
      <c r="G126" s="53">
        <v>40.22871263</v>
      </c>
      <c r="H126" s="53">
        <v>-74.59932549</v>
      </c>
      <c r="I126" s="32">
        <v>836.2</v>
      </c>
      <c r="J126" s="25">
        <f t="shared" si="5"/>
        <v>792.59</v>
      </c>
      <c r="K126" s="26">
        <f t="shared" si="6"/>
        <v>2039.5517779263957</v>
      </c>
      <c r="L126" s="25">
        <f t="shared" si="9"/>
        <v>2057.3517779263957</v>
      </c>
      <c r="M126" s="25">
        <f t="shared" si="7"/>
        <v>2051.631777926396</v>
      </c>
      <c r="N126" s="29">
        <f t="shared" si="8"/>
        <v>2054.491777926396</v>
      </c>
      <c r="O126" s="25">
        <v>9.5</v>
      </c>
      <c r="P126" s="25">
        <v>84.6</v>
      </c>
      <c r="Q126" s="25">
        <v>32.1</v>
      </c>
      <c r="R126" s="21">
        <v>-1.5E-06</v>
      </c>
      <c r="S126" s="21">
        <v>1.058E-05</v>
      </c>
      <c r="T126" s="21">
        <v>6.536E-06</v>
      </c>
      <c r="U126" s="21">
        <v>3.124E-06</v>
      </c>
      <c r="V126" s="57">
        <v>773.8</v>
      </c>
      <c r="W126" s="57">
        <v>308.4</v>
      </c>
      <c r="X126" s="57">
        <v>305.2</v>
      </c>
      <c r="Y126" s="57">
        <v>13.4</v>
      </c>
      <c r="Z126" s="33">
        <v>3.439</v>
      </c>
      <c r="AC126" s="33">
        <v>0.122</v>
      </c>
      <c r="AF126" s="30">
        <v>10</v>
      </c>
      <c r="AG126" s="29">
        <v>2054.491777926396</v>
      </c>
    </row>
    <row r="127" spans="1:33" ht="12.75">
      <c r="A127" s="20">
        <v>37086</v>
      </c>
      <c r="B127" s="27">
        <f>195</f>
        <v>195</v>
      </c>
      <c r="C127" s="22">
        <v>0.746296287</v>
      </c>
      <c r="D127" s="28">
        <v>0.746296287</v>
      </c>
      <c r="E127" s="24">
        <v>1178</v>
      </c>
      <c r="F127" s="31">
        <v>0</v>
      </c>
      <c r="G127" s="53">
        <v>40.22932714</v>
      </c>
      <c r="H127" s="53">
        <v>-74.60781262</v>
      </c>
      <c r="I127" s="32">
        <v>837.6</v>
      </c>
      <c r="J127" s="25">
        <f t="shared" si="5"/>
        <v>793.99</v>
      </c>
      <c r="K127" s="26">
        <f t="shared" si="6"/>
        <v>2024.8969418158465</v>
      </c>
      <c r="L127" s="25">
        <f t="shared" si="9"/>
        <v>2042.6969418158465</v>
      </c>
      <c r="M127" s="25">
        <f t="shared" si="7"/>
        <v>2036.9769418158464</v>
      </c>
      <c r="N127" s="29">
        <f t="shared" si="8"/>
        <v>2039.8369418158463</v>
      </c>
      <c r="O127" s="25">
        <v>9.7</v>
      </c>
      <c r="P127" s="25">
        <v>83.2</v>
      </c>
      <c r="Q127" s="25">
        <v>35.1</v>
      </c>
      <c r="Z127" s="33">
        <v>3.426</v>
      </c>
      <c r="AC127" s="33">
        <v>0.151</v>
      </c>
      <c r="AF127" s="30">
        <v>10</v>
      </c>
      <c r="AG127" s="29">
        <v>2039.8369418158463</v>
      </c>
    </row>
    <row r="128" spans="1:33" ht="12.75">
      <c r="A128" s="20">
        <v>37086</v>
      </c>
      <c r="B128" s="27">
        <f>195</f>
        <v>195</v>
      </c>
      <c r="C128" s="22">
        <v>0.746412039</v>
      </c>
      <c r="D128" s="28">
        <v>0.746412039</v>
      </c>
      <c r="E128" s="24">
        <v>1188</v>
      </c>
      <c r="F128" s="31">
        <v>0</v>
      </c>
      <c r="G128" s="53">
        <v>40.22747709</v>
      </c>
      <c r="H128" s="53">
        <v>-74.61641884</v>
      </c>
      <c r="I128" s="32">
        <v>838.9</v>
      </c>
      <c r="J128" s="25">
        <f t="shared" si="5"/>
        <v>795.29</v>
      </c>
      <c r="K128" s="26">
        <f t="shared" si="6"/>
        <v>2011.3119987079654</v>
      </c>
      <c r="L128" s="25">
        <f t="shared" si="9"/>
        <v>2029.1119987079653</v>
      </c>
      <c r="M128" s="25">
        <f t="shared" si="7"/>
        <v>2023.3919987079653</v>
      </c>
      <c r="N128" s="29">
        <f t="shared" si="8"/>
        <v>2026.2519987079654</v>
      </c>
      <c r="O128" s="25">
        <v>9.7</v>
      </c>
      <c r="P128" s="25">
        <v>85.3</v>
      </c>
      <c r="Q128" s="25">
        <v>41.6</v>
      </c>
      <c r="Z128" s="33">
        <v>3.288</v>
      </c>
      <c r="AC128" s="33">
        <v>0.121</v>
      </c>
      <c r="AF128" s="30">
        <v>10</v>
      </c>
      <c r="AG128" s="29">
        <v>2026.2519987079654</v>
      </c>
    </row>
    <row r="129" spans="1:33" ht="12.75">
      <c r="A129" s="20">
        <v>37086</v>
      </c>
      <c r="B129" s="27">
        <f>195</f>
        <v>195</v>
      </c>
      <c r="C129" s="22">
        <v>0.746527791</v>
      </c>
      <c r="D129" s="28">
        <v>0.746527791</v>
      </c>
      <c r="E129" s="24">
        <v>1198</v>
      </c>
      <c r="F129" s="31">
        <v>0</v>
      </c>
      <c r="G129" s="53">
        <v>40.22321053</v>
      </c>
      <c r="H129" s="53">
        <v>-74.62403151</v>
      </c>
      <c r="I129" s="32">
        <v>840.2</v>
      </c>
      <c r="J129" s="25">
        <f t="shared" si="5"/>
        <v>796.59</v>
      </c>
      <c r="K129" s="26">
        <f t="shared" si="6"/>
        <v>1997.7492437473031</v>
      </c>
      <c r="L129" s="25">
        <f t="shared" si="9"/>
        <v>2015.549243747303</v>
      </c>
      <c r="M129" s="25">
        <f t="shared" si="7"/>
        <v>2009.829243747303</v>
      </c>
      <c r="N129" s="29">
        <f t="shared" si="8"/>
        <v>2012.689243747303</v>
      </c>
      <c r="O129" s="25">
        <v>9.7</v>
      </c>
      <c r="P129" s="25">
        <v>85.5</v>
      </c>
      <c r="Q129" s="25">
        <v>37.6</v>
      </c>
      <c r="S129" s="21">
        <v>1.073E-05</v>
      </c>
      <c r="T129" s="21">
        <v>6.533E-06</v>
      </c>
      <c r="U129" s="21">
        <v>3.947E-06</v>
      </c>
      <c r="V129" s="57">
        <v>777.3</v>
      </c>
      <c r="W129" s="57">
        <v>308.4</v>
      </c>
      <c r="X129" s="57">
        <v>305.1</v>
      </c>
      <c r="Y129" s="57">
        <v>13.2</v>
      </c>
      <c r="Z129" s="33">
        <v>3.259</v>
      </c>
      <c r="AC129" s="33">
        <v>0.122</v>
      </c>
      <c r="AF129" s="30">
        <v>10</v>
      </c>
      <c r="AG129" s="29">
        <v>2012.689243747303</v>
      </c>
    </row>
    <row r="130" spans="1:33" ht="12.75">
      <c r="A130" s="20">
        <v>37086</v>
      </c>
      <c r="B130" s="27">
        <f>195</f>
        <v>195</v>
      </c>
      <c r="C130" s="22">
        <v>0.746643543</v>
      </c>
      <c r="D130" s="28">
        <v>0.746643543</v>
      </c>
      <c r="E130" s="24">
        <v>1208</v>
      </c>
      <c r="F130" s="31">
        <v>0</v>
      </c>
      <c r="G130" s="53">
        <v>40.21676881</v>
      </c>
      <c r="H130" s="53">
        <v>-74.62920431</v>
      </c>
      <c r="I130" s="32">
        <v>842.4</v>
      </c>
      <c r="J130" s="25">
        <f t="shared" si="5"/>
        <v>798.79</v>
      </c>
      <c r="K130" s="26">
        <f t="shared" si="6"/>
        <v>1974.8472334447138</v>
      </c>
      <c r="L130" s="25">
        <f t="shared" si="9"/>
        <v>1992.6472334447137</v>
      </c>
      <c r="M130" s="25">
        <f t="shared" si="7"/>
        <v>1986.9272334447137</v>
      </c>
      <c r="N130" s="29">
        <f t="shared" si="8"/>
        <v>1989.7872334447138</v>
      </c>
      <c r="O130" s="25">
        <v>9.6</v>
      </c>
      <c r="P130" s="25">
        <v>86.6</v>
      </c>
      <c r="Q130" s="25">
        <v>33.8</v>
      </c>
      <c r="Z130" s="33">
        <v>3.389</v>
      </c>
      <c r="AC130" s="33">
        <v>0.124</v>
      </c>
      <c r="AF130" s="30">
        <v>10</v>
      </c>
      <c r="AG130" s="29">
        <v>1989.7872334447138</v>
      </c>
    </row>
    <row r="131" spans="1:33" ht="12.75">
      <c r="A131" s="20">
        <v>37086</v>
      </c>
      <c r="B131" s="27">
        <f>195</f>
        <v>195</v>
      </c>
      <c r="C131" s="22">
        <v>0.746759236</v>
      </c>
      <c r="D131" s="28">
        <v>0.746759236</v>
      </c>
      <c r="E131" s="24">
        <v>1218</v>
      </c>
      <c r="F131" s="31">
        <v>0</v>
      </c>
      <c r="G131" s="53">
        <v>40.20920874</v>
      </c>
      <c r="H131" s="53">
        <v>-74.63115449</v>
      </c>
      <c r="I131" s="32">
        <v>843.9</v>
      </c>
      <c r="J131" s="25">
        <f t="shared" si="5"/>
        <v>800.29</v>
      </c>
      <c r="K131" s="26">
        <f t="shared" si="6"/>
        <v>1959.2683622045015</v>
      </c>
      <c r="L131" s="25">
        <f t="shared" si="9"/>
        <v>1977.0683622045015</v>
      </c>
      <c r="M131" s="25">
        <f t="shared" si="7"/>
        <v>1971.3483622045014</v>
      </c>
      <c r="N131" s="29">
        <f t="shared" si="8"/>
        <v>1974.2083622045016</v>
      </c>
      <c r="O131" s="25">
        <v>10.3</v>
      </c>
      <c r="P131" s="25">
        <v>85.9</v>
      </c>
      <c r="Q131" s="25">
        <v>38.1</v>
      </c>
      <c r="Z131" s="33">
        <v>3.359</v>
      </c>
      <c r="AC131" s="33">
        <v>0.103</v>
      </c>
      <c r="AF131" s="30">
        <v>10</v>
      </c>
      <c r="AG131" s="29">
        <v>1974.2083622045016</v>
      </c>
    </row>
    <row r="132" spans="1:33" ht="12.75">
      <c r="A132" s="20">
        <v>37086</v>
      </c>
      <c r="B132" s="27">
        <f>195</f>
        <v>195</v>
      </c>
      <c r="C132" s="22">
        <v>0.746874988</v>
      </c>
      <c r="D132" s="28">
        <v>0.746874988</v>
      </c>
      <c r="E132" s="24">
        <v>1228</v>
      </c>
      <c r="F132" s="31">
        <v>0</v>
      </c>
      <c r="G132" s="53">
        <v>40.20132692</v>
      </c>
      <c r="H132" s="53">
        <v>-74.62988842</v>
      </c>
      <c r="I132" s="32">
        <v>844.2</v>
      </c>
      <c r="J132" s="25">
        <f t="shared" si="5"/>
        <v>800.59</v>
      </c>
      <c r="K132" s="26">
        <f t="shared" si="6"/>
        <v>1956.1560921520775</v>
      </c>
      <c r="L132" s="25">
        <f t="shared" si="9"/>
        <v>1973.9560921520774</v>
      </c>
      <c r="M132" s="25">
        <f t="shared" si="7"/>
        <v>1968.2360921520774</v>
      </c>
      <c r="N132" s="29">
        <f t="shared" si="8"/>
        <v>1971.0960921520773</v>
      </c>
      <c r="O132" s="25">
        <v>10.1</v>
      </c>
      <c r="P132" s="25">
        <v>85.4</v>
      </c>
      <c r="Q132" s="25">
        <v>31.1</v>
      </c>
      <c r="R132" s="21">
        <v>7.77E-06</v>
      </c>
      <c r="S132" s="21">
        <v>1.366E-05</v>
      </c>
      <c r="T132" s="21">
        <v>8.652E-06</v>
      </c>
      <c r="U132" s="21">
        <v>4.709E-06</v>
      </c>
      <c r="V132" s="57">
        <v>782.1</v>
      </c>
      <c r="W132" s="57">
        <v>308.4</v>
      </c>
      <c r="X132" s="57">
        <v>304.9</v>
      </c>
      <c r="Y132" s="57">
        <v>13.2</v>
      </c>
      <c r="Z132" s="33">
        <v>3.368</v>
      </c>
      <c r="AC132" s="33">
        <v>0.122</v>
      </c>
      <c r="AF132" s="30">
        <v>10</v>
      </c>
      <c r="AG132" s="29">
        <v>1971.0960921520773</v>
      </c>
    </row>
    <row r="133" spans="1:33" ht="12.75">
      <c r="A133" s="20">
        <v>37086</v>
      </c>
      <c r="B133" s="27">
        <f>195</f>
        <v>195</v>
      </c>
      <c r="C133" s="22">
        <v>0.74699074</v>
      </c>
      <c r="D133" s="28">
        <v>0.74699074</v>
      </c>
      <c r="E133" s="24">
        <v>1238</v>
      </c>
      <c r="F133" s="31">
        <v>0</v>
      </c>
      <c r="G133" s="53">
        <v>40.19402784</v>
      </c>
      <c r="H133" s="53">
        <v>-74.62537534</v>
      </c>
      <c r="I133" s="32">
        <v>845.7</v>
      </c>
      <c r="J133" s="25">
        <f t="shared" si="5"/>
        <v>802.09</v>
      </c>
      <c r="K133" s="26">
        <f t="shared" si="6"/>
        <v>1940.6122147779229</v>
      </c>
      <c r="L133" s="25">
        <f t="shared" si="9"/>
        <v>1958.4122147779228</v>
      </c>
      <c r="M133" s="25">
        <f t="shared" si="7"/>
        <v>1952.6922147779228</v>
      </c>
      <c r="N133" s="29">
        <f t="shared" si="8"/>
        <v>1955.552214777923</v>
      </c>
      <c r="O133" s="25">
        <v>10.2</v>
      </c>
      <c r="P133" s="25">
        <v>84.9</v>
      </c>
      <c r="Q133" s="25">
        <v>36.1</v>
      </c>
      <c r="Z133" s="33">
        <v>3.269</v>
      </c>
      <c r="AC133" s="33">
        <v>0.141</v>
      </c>
      <c r="AF133" s="30">
        <v>10</v>
      </c>
      <c r="AG133" s="29">
        <v>1955.552214777923</v>
      </c>
    </row>
    <row r="134" spans="1:33" ht="12.75">
      <c r="A134" s="20">
        <v>37086</v>
      </c>
      <c r="B134" s="27">
        <f>195</f>
        <v>195</v>
      </c>
      <c r="C134" s="22">
        <v>0.747106493</v>
      </c>
      <c r="D134" s="28">
        <v>0.747106493</v>
      </c>
      <c r="E134" s="24">
        <v>1248</v>
      </c>
      <c r="F134" s="31">
        <v>0</v>
      </c>
      <c r="G134" s="53">
        <v>40.1882326</v>
      </c>
      <c r="H134" s="53">
        <v>-74.61787938</v>
      </c>
      <c r="I134" s="32">
        <v>847.2</v>
      </c>
      <c r="J134" s="25">
        <f t="shared" si="5"/>
        <v>803.59</v>
      </c>
      <c r="K134" s="26">
        <f t="shared" si="6"/>
        <v>1925.0973790928208</v>
      </c>
      <c r="L134" s="25">
        <f t="shared" si="9"/>
        <v>1942.8973790928208</v>
      </c>
      <c r="M134" s="25">
        <f t="shared" si="7"/>
        <v>1937.1773790928207</v>
      </c>
      <c r="N134" s="29">
        <f t="shared" si="8"/>
        <v>1940.0373790928206</v>
      </c>
      <c r="O134" s="25">
        <v>10.3</v>
      </c>
      <c r="P134" s="25">
        <v>85</v>
      </c>
      <c r="Q134" s="25">
        <v>30.2</v>
      </c>
      <c r="Z134" s="33">
        <v>3.319</v>
      </c>
      <c r="AC134" s="33">
        <v>0.122</v>
      </c>
      <c r="AF134" s="30">
        <v>10</v>
      </c>
      <c r="AG134" s="29">
        <v>1940.0373790928206</v>
      </c>
    </row>
    <row r="135" spans="1:33" ht="12.75">
      <c r="A135" s="20">
        <v>37086</v>
      </c>
      <c r="B135" s="27">
        <f>195</f>
        <v>195</v>
      </c>
      <c r="C135" s="22">
        <v>0.747222245</v>
      </c>
      <c r="D135" s="28">
        <v>0.747222245</v>
      </c>
      <c r="E135" s="24">
        <v>1258</v>
      </c>
      <c r="F135" s="31">
        <v>0</v>
      </c>
      <c r="G135" s="53">
        <v>40.18509748</v>
      </c>
      <c r="H135" s="53">
        <v>-74.60828556</v>
      </c>
      <c r="I135" s="32">
        <v>849.9</v>
      </c>
      <c r="J135" s="25">
        <f t="shared" si="5"/>
        <v>806.29</v>
      </c>
      <c r="K135" s="26">
        <f t="shared" si="6"/>
        <v>1897.243514548713</v>
      </c>
      <c r="L135" s="25">
        <f t="shared" si="9"/>
        <v>1915.043514548713</v>
      </c>
      <c r="M135" s="25">
        <f t="shared" si="7"/>
        <v>1909.3235145487129</v>
      </c>
      <c r="N135" s="29">
        <f t="shared" si="8"/>
        <v>1912.183514548713</v>
      </c>
      <c r="O135" s="25">
        <v>10.3</v>
      </c>
      <c r="P135" s="25">
        <v>85.8</v>
      </c>
      <c r="Q135" s="25">
        <v>33.1</v>
      </c>
      <c r="S135" s="21">
        <v>1.489E-05</v>
      </c>
      <c r="T135" s="21">
        <v>9.602E-06</v>
      </c>
      <c r="U135" s="21">
        <v>4.884E-06</v>
      </c>
      <c r="V135" s="57">
        <v>786.2</v>
      </c>
      <c r="W135" s="57">
        <v>308.4</v>
      </c>
      <c r="X135" s="57">
        <v>304.8</v>
      </c>
      <c r="Y135" s="57">
        <v>13.2</v>
      </c>
      <c r="Z135" s="33">
        <v>3.26</v>
      </c>
      <c r="AC135" s="33">
        <v>0.123</v>
      </c>
      <c r="AF135" s="30">
        <v>10</v>
      </c>
      <c r="AG135" s="29">
        <v>1912.183514548713</v>
      </c>
    </row>
    <row r="136" spans="1:33" ht="12.75">
      <c r="A136" s="20">
        <v>37086</v>
      </c>
      <c r="B136" s="27">
        <f>195</f>
        <v>195</v>
      </c>
      <c r="C136" s="22">
        <v>0.747337937</v>
      </c>
      <c r="D136" s="28">
        <v>0.747337937</v>
      </c>
      <c r="E136" s="24">
        <v>1268</v>
      </c>
      <c r="F136" s="31">
        <v>0</v>
      </c>
      <c r="G136" s="53">
        <v>40.18513985</v>
      </c>
      <c r="H136" s="53">
        <v>-74.59810358</v>
      </c>
      <c r="I136" s="32">
        <v>852.6</v>
      </c>
      <c r="J136" s="25">
        <f t="shared" si="5"/>
        <v>808.99</v>
      </c>
      <c r="K136" s="26">
        <f t="shared" si="6"/>
        <v>1869.4827676988593</v>
      </c>
      <c r="L136" s="25">
        <f t="shared" si="9"/>
        <v>1887.2827676988593</v>
      </c>
      <c r="M136" s="25">
        <f t="shared" si="7"/>
        <v>1881.5627676988593</v>
      </c>
      <c r="N136" s="29">
        <f t="shared" si="8"/>
        <v>1884.4227676988594</v>
      </c>
      <c r="O136" s="25">
        <v>10.8</v>
      </c>
      <c r="P136" s="25">
        <v>84.6</v>
      </c>
      <c r="Q136" s="25">
        <v>37.1</v>
      </c>
      <c r="Z136" s="33">
        <v>3.398</v>
      </c>
      <c r="AC136" s="33">
        <v>0.132</v>
      </c>
      <c r="AF136" s="30">
        <v>10</v>
      </c>
      <c r="AG136" s="29">
        <v>1884.4227676988594</v>
      </c>
    </row>
    <row r="137" spans="1:33" ht="12.75">
      <c r="A137" s="20">
        <v>37086</v>
      </c>
      <c r="B137" s="27">
        <f>195</f>
        <v>195</v>
      </c>
      <c r="C137" s="22">
        <v>0.74745369</v>
      </c>
      <c r="D137" s="28">
        <v>0.74745369</v>
      </c>
      <c r="E137" s="24">
        <v>1278</v>
      </c>
      <c r="F137" s="31">
        <v>0</v>
      </c>
      <c r="G137" s="53">
        <v>40.18822326</v>
      </c>
      <c r="H137" s="53">
        <v>-74.58921051</v>
      </c>
      <c r="I137" s="32">
        <v>853.7</v>
      </c>
      <c r="J137" s="25">
        <f aca="true" t="shared" si="10" ref="J137:J200">I137-43.61</f>
        <v>810.09</v>
      </c>
      <c r="K137" s="26">
        <f aca="true" t="shared" si="11" ref="K137:K200">(8303.951372*(LN(1013.25/J137)))</f>
        <v>1858.199387119002</v>
      </c>
      <c r="L137" s="25">
        <f t="shared" si="9"/>
        <v>1875.999387119002</v>
      </c>
      <c r="M137" s="25">
        <f aca="true" t="shared" si="12" ref="M137:M200">K137+12.08</f>
        <v>1870.279387119002</v>
      </c>
      <c r="N137" s="29">
        <f t="shared" si="8"/>
        <v>1873.139387119002</v>
      </c>
      <c r="O137" s="25">
        <v>10.9</v>
      </c>
      <c r="P137" s="25">
        <v>83.2</v>
      </c>
      <c r="Q137" s="25">
        <v>43.5</v>
      </c>
      <c r="Z137" s="33">
        <v>3.329</v>
      </c>
      <c r="AC137" s="33">
        <v>0.111</v>
      </c>
      <c r="AF137" s="30">
        <v>10</v>
      </c>
      <c r="AG137" s="29">
        <v>1873.139387119002</v>
      </c>
    </row>
    <row r="138" spans="1:33" ht="12.75">
      <c r="A138" s="20">
        <v>37086</v>
      </c>
      <c r="B138" s="27">
        <f>195</f>
        <v>195</v>
      </c>
      <c r="C138" s="22">
        <v>0.747569442</v>
      </c>
      <c r="D138" s="28">
        <v>0.747569442</v>
      </c>
      <c r="E138" s="24">
        <v>1288</v>
      </c>
      <c r="F138" s="31">
        <v>0</v>
      </c>
      <c r="G138" s="53">
        <v>40.1926821</v>
      </c>
      <c r="H138" s="53">
        <v>-74.58218973</v>
      </c>
      <c r="I138" s="32">
        <v>854.7</v>
      </c>
      <c r="J138" s="25">
        <f t="shared" si="10"/>
        <v>811.09</v>
      </c>
      <c r="K138" s="26">
        <f t="shared" si="11"/>
        <v>1847.9550559217555</v>
      </c>
      <c r="L138" s="25">
        <f t="shared" si="9"/>
        <v>1865.7550559217555</v>
      </c>
      <c r="M138" s="25">
        <f t="shared" si="12"/>
        <v>1860.0350559217554</v>
      </c>
      <c r="N138" s="29">
        <f aca="true" t="shared" si="13" ref="N138:N201">AVERAGE(L138:M138)</f>
        <v>1862.8950559217556</v>
      </c>
      <c r="O138" s="25">
        <v>10.9</v>
      </c>
      <c r="P138" s="25">
        <v>82.6</v>
      </c>
      <c r="Q138" s="25">
        <v>35.7</v>
      </c>
      <c r="R138" s="21">
        <v>5.37E-06</v>
      </c>
      <c r="S138" s="21">
        <v>1.385E-05</v>
      </c>
      <c r="T138" s="21">
        <v>8.741E-06</v>
      </c>
      <c r="U138" s="21">
        <v>5.326E-06</v>
      </c>
      <c r="V138" s="57">
        <v>792.2</v>
      </c>
      <c r="W138" s="57">
        <v>308.4</v>
      </c>
      <c r="X138" s="57">
        <v>304.7</v>
      </c>
      <c r="Y138" s="57">
        <v>13.4</v>
      </c>
      <c r="Z138" s="33">
        <v>3.25</v>
      </c>
      <c r="AC138" s="33">
        <v>0.122</v>
      </c>
      <c r="AF138" s="30">
        <v>10</v>
      </c>
      <c r="AG138" s="29">
        <v>1862.8950559217556</v>
      </c>
    </row>
    <row r="139" spans="1:33" ht="12.75">
      <c r="A139" s="20">
        <v>37086</v>
      </c>
      <c r="B139" s="27">
        <f>195</f>
        <v>195</v>
      </c>
      <c r="C139" s="22">
        <v>0.747685194</v>
      </c>
      <c r="D139" s="28">
        <v>0.747685194</v>
      </c>
      <c r="E139" s="24">
        <v>1298</v>
      </c>
      <c r="F139" s="31">
        <v>0</v>
      </c>
      <c r="G139" s="53">
        <v>40.19826073</v>
      </c>
      <c r="H139" s="53">
        <v>-74.57702883</v>
      </c>
      <c r="I139" s="32">
        <v>856.1</v>
      </c>
      <c r="J139" s="25">
        <f t="shared" si="10"/>
        <v>812.49</v>
      </c>
      <c r="K139" s="26">
        <f t="shared" si="11"/>
        <v>1833.634191163407</v>
      </c>
      <c r="L139" s="25">
        <f t="shared" si="9"/>
        <v>1851.434191163407</v>
      </c>
      <c r="M139" s="25">
        <f t="shared" si="12"/>
        <v>1845.714191163407</v>
      </c>
      <c r="N139" s="29">
        <f t="shared" si="13"/>
        <v>1848.5741911634068</v>
      </c>
      <c r="O139" s="25">
        <v>11.2</v>
      </c>
      <c r="P139" s="25">
        <v>82</v>
      </c>
      <c r="Q139" s="25">
        <v>38.1</v>
      </c>
      <c r="Z139" s="33">
        <v>3.298</v>
      </c>
      <c r="AC139" s="33">
        <v>0.122</v>
      </c>
      <c r="AF139" s="30">
        <v>10</v>
      </c>
      <c r="AG139" s="29">
        <v>1848.5741911634068</v>
      </c>
    </row>
    <row r="140" spans="1:33" ht="12.75">
      <c r="A140" s="20">
        <v>37086</v>
      </c>
      <c r="B140" s="27">
        <f>195</f>
        <v>195</v>
      </c>
      <c r="C140" s="22">
        <v>0.747800946</v>
      </c>
      <c r="D140" s="28">
        <v>0.747800946</v>
      </c>
      <c r="E140" s="24">
        <v>1308</v>
      </c>
      <c r="F140" s="31">
        <v>0</v>
      </c>
      <c r="G140" s="53">
        <v>40.20442949</v>
      </c>
      <c r="H140" s="53">
        <v>-74.57361638</v>
      </c>
      <c r="I140" s="32">
        <v>857</v>
      </c>
      <c r="J140" s="25">
        <f t="shared" si="10"/>
        <v>813.39</v>
      </c>
      <c r="K140" s="26">
        <f t="shared" si="11"/>
        <v>1824.4409456617313</v>
      </c>
      <c r="L140" s="25">
        <f t="shared" si="9"/>
        <v>1842.2409456617313</v>
      </c>
      <c r="M140" s="25">
        <f t="shared" si="12"/>
        <v>1836.5209456617313</v>
      </c>
      <c r="N140" s="29">
        <f t="shared" si="13"/>
        <v>1839.3809456617314</v>
      </c>
      <c r="O140" s="25">
        <v>11.3</v>
      </c>
      <c r="P140" s="25">
        <v>82.8</v>
      </c>
      <c r="Q140" s="25">
        <v>35.1</v>
      </c>
      <c r="Z140" s="33">
        <v>3.26</v>
      </c>
      <c r="AC140" s="33">
        <v>0.141</v>
      </c>
      <c r="AF140" s="30">
        <v>10</v>
      </c>
      <c r="AG140" s="29">
        <v>1839.3809456617314</v>
      </c>
    </row>
    <row r="141" spans="1:33" ht="12.75">
      <c r="A141" s="20">
        <v>37086</v>
      </c>
      <c r="B141" s="27">
        <f>195</f>
        <v>195</v>
      </c>
      <c r="C141" s="22">
        <v>0.747916639</v>
      </c>
      <c r="D141" s="28">
        <v>0.747916639</v>
      </c>
      <c r="E141" s="24">
        <v>1318</v>
      </c>
      <c r="F141" s="31">
        <v>0</v>
      </c>
      <c r="G141" s="53">
        <v>40.21090956</v>
      </c>
      <c r="H141" s="53">
        <v>-74.57245219</v>
      </c>
      <c r="I141" s="32">
        <v>858</v>
      </c>
      <c r="J141" s="25">
        <f t="shared" si="10"/>
        <v>814.39</v>
      </c>
      <c r="K141" s="26">
        <f t="shared" si="11"/>
        <v>1814.2381511604426</v>
      </c>
      <c r="L141" s="25">
        <f t="shared" si="9"/>
        <v>1832.0381511604426</v>
      </c>
      <c r="M141" s="25">
        <f t="shared" si="12"/>
        <v>1826.3181511604425</v>
      </c>
      <c r="N141" s="29">
        <f t="shared" si="13"/>
        <v>1829.1781511604427</v>
      </c>
      <c r="O141" s="25">
        <v>11.3</v>
      </c>
      <c r="P141" s="25">
        <v>83</v>
      </c>
      <c r="Q141" s="25">
        <v>36.1</v>
      </c>
      <c r="S141" s="21">
        <v>1.281E-05</v>
      </c>
      <c r="T141" s="21">
        <v>8.332E-06</v>
      </c>
      <c r="U141" s="21">
        <v>3.851E-06</v>
      </c>
      <c r="V141" s="57">
        <v>795.9</v>
      </c>
      <c r="W141" s="57">
        <v>308.4</v>
      </c>
      <c r="X141" s="57">
        <v>304.5</v>
      </c>
      <c r="Y141" s="57">
        <v>13.2</v>
      </c>
      <c r="Z141" s="33">
        <v>3.289</v>
      </c>
      <c r="AC141" s="33">
        <v>0.121</v>
      </c>
      <c r="AF141" s="30">
        <v>10</v>
      </c>
      <c r="AG141" s="29">
        <v>1829.1781511604427</v>
      </c>
    </row>
    <row r="142" spans="1:33" ht="12.75">
      <c r="A142" s="20">
        <v>37086</v>
      </c>
      <c r="B142" s="27">
        <f>195</f>
        <v>195</v>
      </c>
      <c r="C142" s="22">
        <v>0.748032391</v>
      </c>
      <c r="D142" s="28">
        <v>0.748032391</v>
      </c>
      <c r="E142" s="24">
        <v>1328</v>
      </c>
      <c r="F142" s="31">
        <v>0</v>
      </c>
      <c r="G142" s="53">
        <v>40.21729652</v>
      </c>
      <c r="H142" s="53">
        <v>-74.57357462</v>
      </c>
      <c r="I142" s="32">
        <v>860.4</v>
      </c>
      <c r="J142" s="25">
        <f t="shared" si="10"/>
        <v>816.79</v>
      </c>
      <c r="K142" s="26">
        <f t="shared" si="11"/>
        <v>1789.8024694159826</v>
      </c>
      <c r="L142" s="25">
        <f aca="true" t="shared" si="14" ref="L142:L205">K142+17.8</f>
        <v>1807.6024694159826</v>
      </c>
      <c r="M142" s="25">
        <f t="shared" si="12"/>
        <v>1801.8824694159825</v>
      </c>
      <c r="N142" s="29">
        <f t="shared" si="13"/>
        <v>1804.7424694159827</v>
      </c>
      <c r="O142" s="25">
        <v>11.4</v>
      </c>
      <c r="P142" s="25">
        <v>84.4</v>
      </c>
      <c r="Q142" s="25">
        <v>31.6</v>
      </c>
      <c r="Z142" s="33">
        <v>3.229</v>
      </c>
      <c r="AC142" s="33">
        <v>0.111</v>
      </c>
      <c r="AF142" s="30">
        <v>10</v>
      </c>
      <c r="AG142" s="29">
        <v>1804.7424694159827</v>
      </c>
    </row>
    <row r="143" spans="1:33" ht="12.75">
      <c r="A143" s="20">
        <v>37086</v>
      </c>
      <c r="B143" s="27">
        <f>195</f>
        <v>195</v>
      </c>
      <c r="C143" s="22">
        <v>0.748148143</v>
      </c>
      <c r="D143" s="28">
        <v>0.748148143</v>
      </c>
      <c r="E143" s="24">
        <v>1338</v>
      </c>
      <c r="F143" s="31">
        <v>0</v>
      </c>
      <c r="G143" s="53">
        <v>40.22306625</v>
      </c>
      <c r="H143" s="53">
        <v>-74.57766544</v>
      </c>
      <c r="I143" s="32">
        <v>861</v>
      </c>
      <c r="J143" s="25">
        <f t="shared" si="10"/>
        <v>817.39</v>
      </c>
      <c r="K143" s="26">
        <f t="shared" si="11"/>
        <v>1783.7047677587823</v>
      </c>
      <c r="L143" s="25">
        <f t="shared" si="14"/>
        <v>1801.5047677587822</v>
      </c>
      <c r="M143" s="25">
        <f t="shared" si="12"/>
        <v>1795.7847677587822</v>
      </c>
      <c r="N143" s="29">
        <f t="shared" si="13"/>
        <v>1798.644767758782</v>
      </c>
      <c r="O143" s="25">
        <v>11.6</v>
      </c>
      <c r="P143" s="25">
        <v>84.1</v>
      </c>
      <c r="Q143" s="25">
        <v>34.7</v>
      </c>
      <c r="Z143" s="33">
        <v>3.289</v>
      </c>
      <c r="AC143" s="33">
        <v>0.123</v>
      </c>
      <c r="AF143" s="30">
        <v>10</v>
      </c>
      <c r="AG143" s="29">
        <v>1798.644767758782</v>
      </c>
    </row>
    <row r="144" spans="1:33" ht="12.75">
      <c r="A144" s="20">
        <v>37086</v>
      </c>
      <c r="B144" s="27">
        <f>195</f>
        <v>195</v>
      </c>
      <c r="C144" s="22">
        <v>0.748263896</v>
      </c>
      <c r="D144" s="28">
        <v>0.748263896</v>
      </c>
      <c r="E144" s="24">
        <v>1348</v>
      </c>
      <c r="F144" s="31">
        <v>0</v>
      </c>
      <c r="G144" s="53">
        <v>40.22749689</v>
      </c>
      <c r="H144" s="53">
        <v>-74.5840084</v>
      </c>
      <c r="I144" s="32">
        <v>863.4</v>
      </c>
      <c r="J144" s="25">
        <f t="shared" si="10"/>
        <v>819.79</v>
      </c>
      <c r="K144" s="26">
        <f t="shared" si="11"/>
        <v>1759.3586389656778</v>
      </c>
      <c r="L144" s="25">
        <f t="shared" si="14"/>
        <v>1777.1586389656777</v>
      </c>
      <c r="M144" s="25">
        <f t="shared" si="12"/>
        <v>1771.4386389656777</v>
      </c>
      <c r="N144" s="29">
        <f t="shared" si="13"/>
        <v>1774.2986389656776</v>
      </c>
      <c r="O144" s="25">
        <v>11.7</v>
      </c>
      <c r="P144" s="25">
        <v>84.6</v>
      </c>
      <c r="Q144" s="25">
        <v>35.8</v>
      </c>
      <c r="R144" s="21">
        <v>6.4E-07</v>
      </c>
      <c r="Z144" s="33">
        <v>3.319</v>
      </c>
      <c r="AC144" s="33">
        <v>0.122</v>
      </c>
      <c r="AF144" s="30">
        <v>10</v>
      </c>
      <c r="AG144" s="29">
        <v>1774.2986389656776</v>
      </c>
    </row>
    <row r="145" spans="1:33" ht="12.75">
      <c r="A145" s="20">
        <v>37086</v>
      </c>
      <c r="B145" s="27">
        <f>195</f>
        <v>195</v>
      </c>
      <c r="C145" s="22">
        <v>0.748379648</v>
      </c>
      <c r="D145" s="28">
        <v>0.748379648</v>
      </c>
      <c r="E145" s="24">
        <v>1358</v>
      </c>
      <c r="F145" s="31">
        <v>0</v>
      </c>
      <c r="G145" s="53">
        <v>40.23042259</v>
      </c>
      <c r="H145" s="53">
        <v>-74.59204177</v>
      </c>
      <c r="I145" s="32">
        <v>863.6</v>
      </c>
      <c r="J145" s="25">
        <f t="shared" si="10"/>
        <v>819.99</v>
      </c>
      <c r="K145" s="26">
        <f t="shared" si="11"/>
        <v>1757.333013232182</v>
      </c>
      <c r="L145" s="25">
        <f t="shared" si="14"/>
        <v>1775.133013232182</v>
      </c>
      <c r="M145" s="25">
        <f t="shared" si="12"/>
        <v>1769.413013232182</v>
      </c>
      <c r="N145" s="29">
        <f t="shared" si="13"/>
        <v>1772.2730132321822</v>
      </c>
      <c r="O145" s="25">
        <v>11.7</v>
      </c>
      <c r="P145" s="25">
        <v>84.3</v>
      </c>
      <c r="Q145" s="25">
        <v>38.6</v>
      </c>
      <c r="S145" s="21">
        <v>1.595E-05</v>
      </c>
      <c r="T145" s="21">
        <v>1.007E-05</v>
      </c>
      <c r="U145" s="21">
        <v>5.342E-06</v>
      </c>
      <c r="V145" s="57">
        <v>800.2</v>
      </c>
      <c r="W145" s="57">
        <v>308.4</v>
      </c>
      <c r="X145" s="57">
        <v>304.3</v>
      </c>
      <c r="Y145" s="57">
        <v>13.6</v>
      </c>
      <c r="Z145" s="33">
        <v>3.259</v>
      </c>
      <c r="AC145" s="33">
        <v>0.141</v>
      </c>
      <c r="AF145" s="30">
        <v>10</v>
      </c>
      <c r="AG145" s="29">
        <v>1772.2730132321822</v>
      </c>
    </row>
    <row r="146" spans="1:33" ht="12.75">
      <c r="A146" s="20">
        <v>37086</v>
      </c>
      <c r="B146" s="27">
        <f>195</f>
        <v>195</v>
      </c>
      <c r="C146" s="22">
        <v>0.7484954</v>
      </c>
      <c r="D146" s="28">
        <v>0.7484954</v>
      </c>
      <c r="E146" s="24">
        <v>1368</v>
      </c>
      <c r="F146" s="31">
        <v>0</v>
      </c>
      <c r="G146" s="53">
        <v>40.23120543</v>
      </c>
      <c r="H146" s="53">
        <v>-74.60109214</v>
      </c>
      <c r="I146" s="32">
        <v>865.3</v>
      </c>
      <c r="J146" s="25">
        <f t="shared" si="10"/>
        <v>821.6899999999999</v>
      </c>
      <c r="K146" s="26">
        <f t="shared" si="11"/>
        <v>1740.1351154954234</v>
      </c>
      <c r="L146" s="25">
        <f t="shared" si="14"/>
        <v>1757.9351154954234</v>
      </c>
      <c r="M146" s="25">
        <f t="shared" si="12"/>
        <v>1752.2151154954233</v>
      </c>
      <c r="N146" s="29">
        <f t="shared" si="13"/>
        <v>1755.0751154954232</v>
      </c>
      <c r="O146" s="25">
        <v>12.1</v>
      </c>
      <c r="P146" s="25">
        <v>83.4</v>
      </c>
      <c r="Q146" s="25">
        <v>43.4</v>
      </c>
      <c r="Z146" s="33">
        <v>3.229</v>
      </c>
      <c r="AC146" s="33">
        <v>0.122</v>
      </c>
      <c r="AF146" s="30">
        <v>10</v>
      </c>
      <c r="AG146" s="29">
        <v>1755.0751154954232</v>
      </c>
    </row>
    <row r="147" spans="1:33" ht="12.75">
      <c r="A147" s="20">
        <v>37086</v>
      </c>
      <c r="B147" s="27">
        <f>195</f>
        <v>195</v>
      </c>
      <c r="C147" s="22">
        <v>0.748611093</v>
      </c>
      <c r="D147" s="28">
        <v>0.748611093</v>
      </c>
      <c r="E147" s="24">
        <v>1378</v>
      </c>
      <c r="F147" s="31">
        <v>0</v>
      </c>
      <c r="G147" s="53">
        <v>40.22903251</v>
      </c>
      <c r="H147" s="53">
        <v>-74.61002619</v>
      </c>
      <c r="I147" s="32">
        <v>866.1</v>
      </c>
      <c r="J147" s="25">
        <f t="shared" si="10"/>
        <v>822.49</v>
      </c>
      <c r="K147" s="26">
        <f t="shared" si="11"/>
        <v>1732.0542951207128</v>
      </c>
      <c r="L147" s="25">
        <f t="shared" si="14"/>
        <v>1749.8542951207128</v>
      </c>
      <c r="M147" s="25">
        <f t="shared" si="12"/>
        <v>1744.1342951207127</v>
      </c>
      <c r="N147" s="29">
        <f t="shared" si="13"/>
        <v>1746.9942951207126</v>
      </c>
      <c r="O147" s="25">
        <v>12</v>
      </c>
      <c r="P147" s="25">
        <v>84.2</v>
      </c>
      <c r="Q147" s="25">
        <v>48.4</v>
      </c>
      <c r="Z147" s="33">
        <v>3.298</v>
      </c>
      <c r="AC147" s="33">
        <v>0.121</v>
      </c>
      <c r="AF147" s="30">
        <v>10</v>
      </c>
      <c r="AG147" s="29">
        <v>1746.9942951207126</v>
      </c>
    </row>
    <row r="148" spans="1:33" ht="12.75">
      <c r="A148" s="20">
        <v>37086</v>
      </c>
      <c r="B148" s="27">
        <f>195</f>
        <v>195</v>
      </c>
      <c r="C148" s="22">
        <v>0.748726845</v>
      </c>
      <c r="D148" s="28">
        <v>0.748726845</v>
      </c>
      <c r="E148" s="24">
        <v>1388</v>
      </c>
      <c r="F148" s="31">
        <v>0</v>
      </c>
      <c r="G148" s="53">
        <v>40.22480222</v>
      </c>
      <c r="H148" s="53">
        <v>-74.61779939</v>
      </c>
      <c r="I148" s="32">
        <v>867.7</v>
      </c>
      <c r="J148" s="25">
        <f t="shared" si="10"/>
        <v>824.09</v>
      </c>
      <c r="K148" s="26">
        <f t="shared" si="11"/>
        <v>1715.916207233151</v>
      </c>
      <c r="L148" s="25">
        <f t="shared" si="14"/>
        <v>1733.716207233151</v>
      </c>
      <c r="M148" s="25">
        <f t="shared" si="12"/>
        <v>1727.996207233151</v>
      </c>
      <c r="N148" s="29">
        <f t="shared" si="13"/>
        <v>1730.856207233151</v>
      </c>
      <c r="O148" s="25">
        <v>11.7</v>
      </c>
      <c r="P148" s="25">
        <v>88.1</v>
      </c>
      <c r="Q148" s="25">
        <v>36.1</v>
      </c>
      <c r="S148" s="21">
        <v>1.708E-05</v>
      </c>
      <c r="T148" s="21">
        <v>1.108E-05</v>
      </c>
      <c r="U148" s="21">
        <v>6.033E-06</v>
      </c>
      <c r="V148" s="57">
        <v>803.9</v>
      </c>
      <c r="W148" s="57">
        <v>308.4</v>
      </c>
      <c r="X148" s="57">
        <v>304.1</v>
      </c>
      <c r="Y148" s="57">
        <v>13.8</v>
      </c>
      <c r="Z148" s="33">
        <v>3.179</v>
      </c>
      <c r="AC148" s="33">
        <v>0.121</v>
      </c>
      <c r="AF148" s="30">
        <v>10</v>
      </c>
      <c r="AG148" s="29">
        <v>1730.856207233151</v>
      </c>
    </row>
    <row r="149" spans="1:33" ht="12.75">
      <c r="A149" s="20">
        <v>37086</v>
      </c>
      <c r="B149" s="27">
        <f>195</f>
        <v>195</v>
      </c>
      <c r="C149" s="22">
        <v>0.748842597</v>
      </c>
      <c r="D149" s="28">
        <v>0.748842597</v>
      </c>
      <c r="E149" s="24">
        <v>1398</v>
      </c>
      <c r="F149" s="31">
        <v>0</v>
      </c>
      <c r="G149" s="53">
        <v>40.21855562</v>
      </c>
      <c r="H149" s="53">
        <v>-74.62330467</v>
      </c>
      <c r="I149" s="32">
        <v>870.6</v>
      </c>
      <c r="J149" s="25">
        <f t="shared" si="10"/>
        <v>826.99</v>
      </c>
      <c r="K149" s="26">
        <f t="shared" si="11"/>
        <v>1686.7456234420886</v>
      </c>
      <c r="L149" s="25">
        <f t="shared" si="14"/>
        <v>1704.5456234420885</v>
      </c>
      <c r="M149" s="25">
        <f t="shared" si="12"/>
        <v>1698.8256234420885</v>
      </c>
      <c r="N149" s="29">
        <f t="shared" si="13"/>
        <v>1701.6856234420884</v>
      </c>
      <c r="O149" s="25">
        <v>12</v>
      </c>
      <c r="P149" s="25">
        <v>86.3</v>
      </c>
      <c r="Q149" s="25">
        <v>48.6</v>
      </c>
      <c r="Z149" s="33">
        <v>3.201</v>
      </c>
      <c r="AC149" s="33">
        <v>0.122</v>
      </c>
      <c r="AF149" s="30">
        <v>10</v>
      </c>
      <c r="AG149" s="29">
        <v>1701.6856234420884</v>
      </c>
    </row>
    <row r="150" spans="1:33" ht="12.75">
      <c r="A150" s="20">
        <v>37086</v>
      </c>
      <c r="B150" s="27">
        <f>195</f>
        <v>195</v>
      </c>
      <c r="C150" s="22">
        <v>0.748958349</v>
      </c>
      <c r="D150" s="28">
        <v>0.748958349</v>
      </c>
      <c r="E150" s="24">
        <v>1408</v>
      </c>
      <c r="F150" s="31">
        <v>0</v>
      </c>
      <c r="G150" s="53">
        <v>40.21091862</v>
      </c>
      <c r="H150" s="53">
        <v>-74.62541953</v>
      </c>
      <c r="I150" s="32">
        <v>872.2</v>
      </c>
      <c r="J150" s="25">
        <f t="shared" si="10"/>
        <v>828.59</v>
      </c>
      <c r="K150" s="26">
        <f t="shared" si="11"/>
        <v>1670.6952648588617</v>
      </c>
      <c r="L150" s="25">
        <f t="shared" si="14"/>
        <v>1688.4952648588617</v>
      </c>
      <c r="M150" s="25">
        <f t="shared" si="12"/>
        <v>1682.7752648588616</v>
      </c>
      <c r="N150" s="29">
        <f t="shared" si="13"/>
        <v>1685.6352648588618</v>
      </c>
      <c r="O150" s="25">
        <v>12.3</v>
      </c>
      <c r="P150" s="25">
        <v>83.6</v>
      </c>
      <c r="Q150" s="25">
        <v>44.1</v>
      </c>
      <c r="R150" s="21">
        <v>1.28E-05</v>
      </c>
      <c r="Z150" s="33">
        <v>3.161</v>
      </c>
      <c r="AC150" s="33">
        <v>0.111</v>
      </c>
      <c r="AF150" s="30">
        <v>10</v>
      </c>
      <c r="AG150" s="29">
        <v>1685.6352648588618</v>
      </c>
    </row>
    <row r="151" spans="1:33" ht="12.75">
      <c r="A151" s="20">
        <v>37086</v>
      </c>
      <c r="B151" s="27">
        <f>195</f>
        <v>195</v>
      </c>
      <c r="C151" s="22">
        <v>0.749074101</v>
      </c>
      <c r="D151" s="28">
        <v>0.749074101</v>
      </c>
      <c r="E151" s="24">
        <v>1418</v>
      </c>
      <c r="F151" s="31">
        <v>0</v>
      </c>
      <c r="G151" s="53">
        <v>40.20293569</v>
      </c>
      <c r="H151" s="53">
        <v>-74.623942</v>
      </c>
      <c r="I151" s="32">
        <v>872.6</v>
      </c>
      <c r="J151" s="25">
        <f t="shared" si="10"/>
        <v>828.99</v>
      </c>
      <c r="K151" s="26">
        <f t="shared" si="11"/>
        <v>1666.687517886438</v>
      </c>
      <c r="L151" s="25">
        <f t="shared" si="14"/>
        <v>1684.487517886438</v>
      </c>
      <c r="M151" s="25">
        <f t="shared" si="12"/>
        <v>1678.7675178864379</v>
      </c>
      <c r="N151" s="29">
        <f t="shared" si="13"/>
        <v>1681.627517886438</v>
      </c>
      <c r="O151" s="25">
        <v>12.3</v>
      </c>
      <c r="P151" s="25">
        <v>83.1</v>
      </c>
      <c r="Q151" s="25">
        <v>38.6</v>
      </c>
      <c r="S151" s="21">
        <v>1.816E-05</v>
      </c>
      <c r="T151" s="21">
        <v>1.138E-05</v>
      </c>
      <c r="U151" s="21">
        <v>6.161E-06</v>
      </c>
      <c r="V151" s="57">
        <v>809.3</v>
      </c>
      <c r="W151" s="57">
        <v>308.4</v>
      </c>
      <c r="X151" s="57">
        <v>303.9</v>
      </c>
      <c r="Y151" s="57">
        <v>14.2</v>
      </c>
      <c r="Z151" s="33">
        <v>3.159</v>
      </c>
      <c r="AC151" s="33">
        <v>0.121</v>
      </c>
      <c r="AF151" s="30">
        <v>10</v>
      </c>
      <c r="AG151" s="29">
        <v>1681.627517886438</v>
      </c>
    </row>
    <row r="152" spans="1:33" ht="12.75">
      <c r="A152" s="20">
        <v>37086</v>
      </c>
      <c r="B152" s="27">
        <f>195</f>
        <v>195</v>
      </c>
      <c r="C152" s="22">
        <v>0.749189794</v>
      </c>
      <c r="D152" s="28">
        <v>0.749189794</v>
      </c>
      <c r="E152" s="24">
        <v>1428</v>
      </c>
      <c r="F152" s="31">
        <v>0</v>
      </c>
      <c r="G152" s="53">
        <v>40.19584385</v>
      </c>
      <c r="H152" s="53">
        <v>-74.6189318</v>
      </c>
      <c r="I152" s="32">
        <v>874.9</v>
      </c>
      <c r="J152" s="25">
        <f t="shared" si="10"/>
        <v>831.29</v>
      </c>
      <c r="K152" s="26">
        <f t="shared" si="11"/>
        <v>1643.680434294308</v>
      </c>
      <c r="L152" s="25">
        <f t="shared" si="14"/>
        <v>1661.480434294308</v>
      </c>
      <c r="M152" s="25">
        <f t="shared" si="12"/>
        <v>1655.760434294308</v>
      </c>
      <c r="N152" s="29">
        <f t="shared" si="13"/>
        <v>1658.6204342943079</v>
      </c>
      <c r="O152" s="25">
        <v>12.5</v>
      </c>
      <c r="P152" s="25">
        <v>82.5</v>
      </c>
      <c r="Q152" s="25">
        <v>33.6</v>
      </c>
      <c r="Z152" s="33">
        <v>3.12</v>
      </c>
      <c r="AC152" s="33">
        <v>0.131</v>
      </c>
      <c r="AF152" s="30">
        <v>10</v>
      </c>
      <c r="AG152" s="29">
        <v>1658.6204342943079</v>
      </c>
    </row>
    <row r="153" spans="1:33" ht="12.75">
      <c r="A153" s="20">
        <v>37086</v>
      </c>
      <c r="B153" s="27">
        <f>195</f>
        <v>195</v>
      </c>
      <c r="C153" s="22">
        <v>0.749305546</v>
      </c>
      <c r="D153" s="28">
        <v>0.749305546</v>
      </c>
      <c r="E153" s="24">
        <v>1438</v>
      </c>
      <c r="F153" s="31">
        <v>0</v>
      </c>
      <c r="G153" s="53">
        <v>40.19038222</v>
      </c>
      <c r="H153" s="53">
        <v>-74.61137207</v>
      </c>
      <c r="I153" s="32">
        <v>874.6</v>
      </c>
      <c r="J153" s="25">
        <f t="shared" si="10"/>
        <v>830.99</v>
      </c>
      <c r="K153" s="26">
        <f t="shared" si="11"/>
        <v>1646.677745744421</v>
      </c>
      <c r="L153" s="25">
        <f t="shared" si="14"/>
        <v>1664.4777457444209</v>
      </c>
      <c r="M153" s="25">
        <f t="shared" si="12"/>
        <v>1658.7577457444208</v>
      </c>
      <c r="N153" s="29">
        <f t="shared" si="13"/>
        <v>1661.617745744421</v>
      </c>
      <c r="O153" s="25">
        <v>12.3</v>
      </c>
      <c r="P153" s="25">
        <v>82.2</v>
      </c>
      <c r="Q153" s="25">
        <v>28.2</v>
      </c>
      <c r="Z153" s="33">
        <v>3.201</v>
      </c>
      <c r="AC153" s="33">
        <v>0.141</v>
      </c>
      <c r="AF153" s="30">
        <v>10</v>
      </c>
      <c r="AG153" s="29">
        <v>1661.617745744421</v>
      </c>
    </row>
    <row r="154" spans="1:33" ht="12.75">
      <c r="A154" s="20">
        <v>37086</v>
      </c>
      <c r="B154" s="27">
        <f>195</f>
        <v>195</v>
      </c>
      <c r="C154" s="22">
        <v>0.749421299</v>
      </c>
      <c r="D154" s="28">
        <v>0.749421299</v>
      </c>
      <c r="E154" s="24">
        <v>1448</v>
      </c>
      <c r="F154" s="31">
        <v>0</v>
      </c>
      <c r="G154" s="53">
        <v>40.18756233</v>
      </c>
      <c r="H154" s="53">
        <v>-74.60217111</v>
      </c>
      <c r="I154" s="32">
        <v>876.8</v>
      </c>
      <c r="J154" s="25">
        <f t="shared" si="10"/>
        <v>833.1899999999999</v>
      </c>
      <c r="K154" s="26">
        <f t="shared" si="11"/>
        <v>1624.7225441909836</v>
      </c>
      <c r="L154" s="25">
        <f t="shared" si="14"/>
        <v>1642.5225441909836</v>
      </c>
      <c r="M154" s="25">
        <f t="shared" si="12"/>
        <v>1636.8025441909836</v>
      </c>
      <c r="N154" s="29">
        <f t="shared" si="13"/>
        <v>1639.6625441909837</v>
      </c>
      <c r="O154" s="25">
        <v>12.4</v>
      </c>
      <c r="P154" s="25">
        <v>82.3</v>
      </c>
      <c r="Q154" s="25">
        <v>30.2</v>
      </c>
      <c r="S154" s="21">
        <v>1.789E-05</v>
      </c>
      <c r="T154" s="21">
        <v>1.073E-05</v>
      </c>
      <c r="U154" s="21">
        <v>6.324E-06</v>
      </c>
      <c r="V154" s="57">
        <v>813.3</v>
      </c>
      <c r="W154" s="57">
        <v>308.4</v>
      </c>
      <c r="X154" s="57">
        <v>303.8</v>
      </c>
      <c r="Y154" s="57">
        <v>14.3</v>
      </c>
      <c r="Z154" s="33">
        <v>3.15</v>
      </c>
      <c r="AC154" s="33">
        <v>0.122</v>
      </c>
      <c r="AF154" s="30">
        <v>10</v>
      </c>
      <c r="AG154" s="29">
        <v>1639.6625441909837</v>
      </c>
    </row>
    <row r="155" spans="1:33" ht="12.75">
      <c r="A155" s="20">
        <v>37086</v>
      </c>
      <c r="B155" s="27">
        <f>195</f>
        <v>195</v>
      </c>
      <c r="C155" s="22">
        <v>0.749537051</v>
      </c>
      <c r="D155" s="28">
        <v>0.749537051</v>
      </c>
      <c r="E155" s="24">
        <v>1458</v>
      </c>
      <c r="F155" s="31">
        <v>0</v>
      </c>
      <c r="G155" s="53">
        <v>40.18771462</v>
      </c>
      <c r="H155" s="53">
        <v>-74.59243977</v>
      </c>
      <c r="I155" s="32">
        <v>879.2</v>
      </c>
      <c r="J155" s="25">
        <f t="shared" si="10"/>
        <v>835.59</v>
      </c>
      <c r="K155" s="26">
        <f t="shared" si="11"/>
        <v>1600.8374340707646</v>
      </c>
      <c r="L155" s="25">
        <f t="shared" si="14"/>
        <v>1618.6374340707646</v>
      </c>
      <c r="M155" s="25">
        <f t="shared" si="12"/>
        <v>1612.9174340707646</v>
      </c>
      <c r="N155" s="29">
        <f t="shared" si="13"/>
        <v>1615.7774340707647</v>
      </c>
      <c r="O155" s="25">
        <v>12.7</v>
      </c>
      <c r="P155" s="25">
        <v>82.5</v>
      </c>
      <c r="Q155" s="25">
        <v>42</v>
      </c>
      <c r="Z155" s="33">
        <v>3.22</v>
      </c>
      <c r="AC155" s="33">
        <v>0.112</v>
      </c>
      <c r="AF155" s="30">
        <v>10</v>
      </c>
      <c r="AG155" s="29">
        <v>1615.7774340707647</v>
      </c>
    </row>
    <row r="156" spans="1:33" ht="12.75">
      <c r="A156" s="20">
        <v>37086</v>
      </c>
      <c r="B156" s="27">
        <f>195</f>
        <v>195</v>
      </c>
      <c r="C156" s="22">
        <v>0.749652803</v>
      </c>
      <c r="D156" s="28">
        <v>0.749652803</v>
      </c>
      <c r="E156" s="24">
        <v>1468</v>
      </c>
      <c r="F156" s="31">
        <v>0</v>
      </c>
      <c r="G156" s="53">
        <v>40.19144773</v>
      </c>
      <c r="H156" s="53">
        <v>-74.58427694</v>
      </c>
      <c r="I156" s="32">
        <v>880.3</v>
      </c>
      <c r="J156" s="25">
        <f t="shared" si="10"/>
        <v>836.6899999999999</v>
      </c>
      <c r="K156" s="26">
        <f t="shared" si="11"/>
        <v>1589.9130101386265</v>
      </c>
      <c r="L156" s="25">
        <f t="shared" si="14"/>
        <v>1607.7130101386265</v>
      </c>
      <c r="M156" s="25">
        <f t="shared" si="12"/>
        <v>1601.9930101386265</v>
      </c>
      <c r="N156" s="29">
        <f t="shared" si="13"/>
        <v>1604.8530101386264</v>
      </c>
      <c r="O156" s="25">
        <v>12.7</v>
      </c>
      <c r="P156" s="25">
        <v>82.1</v>
      </c>
      <c r="Q156" s="25">
        <v>34.1</v>
      </c>
      <c r="R156" s="21">
        <v>1.53E-05</v>
      </c>
      <c r="Z156" s="33">
        <v>3.139</v>
      </c>
      <c r="AC156" s="33">
        <v>0.131</v>
      </c>
      <c r="AF156" s="30">
        <v>10</v>
      </c>
      <c r="AG156" s="29">
        <v>1604.8530101386264</v>
      </c>
    </row>
    <row r="157" spans="1:33" ht="12.75">
      <c r="A157" s="20">
        <v>37086</v>
      </c>
      <c r="B157" s="27">
        <f>195</f>
        <v>195</v>
      </c>
      <c r="C157" s="22">
        <v>0.749768496</v>
      </c>
      <c r="D157" s="28">
        <v>0.749768496</v>
      </c>
      <c r="E157" s="24">
        <v>1478</v>
      </c>
      <c r="F157" s="31">
        <v>0</v>
      </c>
      <c r="G157" s="53">
        <v>40.19637211</v>
      </c>
      <c r="H157" s="53">
        <v>-74.57754042</v>
      </c>
      <c r="I157" s="32">
        <v>882.7</v>
      </c>
      <c r="J157" s="25">
        <f t="shared" si="10"/>
        <v>839.09</v>
      </c>
      <c r="K157" s="26">
        <f t="shared" si="11"/>
        <v>1566.1276720648261</v>
      </c>
      <c r="L157" s="25">
        <f t="shared" si="14"/>
        <v>1583.927672064826</v>
      </c>
      <c r="M157" s="25">
        <f t="shared" si="12"/>
        <v>1578.207672064826</v>
      </c>
      <c r="N157" s="29">
        <f t="shared" si="13"/>
        <v>1581.0676720648262</v>
      </c>
      <c r="O157" s="25">
        <v>13</v>
      </c>
      <c r="P157" s="25">
        <v>81.7</v>
      </c>
      <c r="Q157" s="25">
        <v>37.1</v>
      </c>
      <c r="S157" s="21">
        <v>1.468E-05</v>
      </c>
      <c r="T157" s="21">
        <v>9.499E-06</v>
      </c>
      <c r="U157" s="21">
        <v>5.521E-06</v>
      </c>
      <c r="V157" s="57">
        <v>818.5</v>
      </c>
      <c r="W157" s="57">
        <v>308.4</v>
      </c>
      <c r="X157" s="57">
        <v>303.7</v>
      </c>
      <c r="Y157" s="57">
        <v>14.2</v>
      </c>
      <c r="Z157" s="33">
        <v>3.14</v>
      </c>
      <c r="AC157" s="33">
        <v>0.131</v>
      </c>
      <c r="AF157" s="30">
        <v>10</v>
      </c>
      <c r="AG157" s="29">
        <v>1581.0676720648262</v>
      </c>
    </row>
    <row r="158" spans="1:33" ht="12.75">
      <c r="A158" s="20">
        <v>37086</v>
      </c>
      <c r="B158" s="27">
        <f>195</f>
        <v>195</v>
      </c>
      <c r="C158" s="22">
        <v>0.749884248</v>
      </c>
      <c r="D158" s="28">
        <v>0.749884248</v>
      </c>
      <c r="E158" s="24">
        <v>1488</v>
      </c>
      <c r="F158" s="31">
        <v>0</v>
      </c>
      <c r="G158" s="53">
        <v>40.20274883</v>
      </c>
      <c r="H158" s="53">
        <v>-74.57400626</v>
      </c>
      <c r="I158" s="32">
        <v>884.1</v>
      </c>
      <c r="J158" s="25">
        <f t="shared" si="10"/>
        <v>840.49</v>
      </c>
      <c r="K158" s="26">
        <f t="shared" si="11"/>
        <v>1552.2842890604536</v>
      </c>
      <c r="L158" s="25">
        <f t="shared" si="14"/>
        <v>1570.0842890604536</v>
      </c>
      <c r="M158" s="25">
        <f t="shared" si="12"/>
        <v>1564.3642890604535</v>
      </c>
      <c r="N158" s="29">
        <f t="shared" si="13"/>
        <v>1567.2242890604534</v>
      </c>
      <c r="O158" s="25">
        <v>13.1</v>
      </c>
      <c r="P158" s="25">
        <v>81.8</v>
      </c>
      <c r="Q158" s="25">
        <v>34.1</v>
      </c>
      <c r="Z158" s="33">
        <v>3.17</v>
      </c>
      <c r="AC158" s="33">
        <v>0.143</v>
      </c>
      <c r="AF158" s="30">
        <v>10</v>
      </c>
      <c r="AG158" s="29">
        <v>1567.2242890604534</v>
      </c>
    </row>
    <row r="159" spans="1:33" ht="12.75">
      <c r="A159" s="20">
        <v>37086</v>
      </c>
      <c r="B159" s="27">
        <f>195</f>
        <v>195</v>
      </c>
      <c r="C159" s="22">
        <v>0.75</v>
      </c>
      <c r="D159" s="28">
        <v>0.75</v>
      </c>
      <c r="E159" s="24">
        <v>1498</v>
      </c>
      <c r="F159" s="31">
        <v>0</v>
      </c>
      <c r="G159" s="53">
        <v>40.20924039</v>
      </c>
      <c r="H159" s="53">
        <v>-74.57153161</v>
      </c>
      <c r="I159" s="32">
        <v>885.7</v>
      </c>
      <c r="J159" s="25">
        <f t="shared" si="10"/>
        <v>842.09</v>
      </c>
      <c r="K159" s="26">
        <f t="shared" si="11"/>
        <v>1536.4914872918348</v>
      </c>
      <c r="L159" s="25">
        <f t="shared" si="14"/>
        <v>1554.2914872918348</v>
      </c>
      <c r="M159" s="25">
        <f t="shared" si="12"/>
        <v>1548.5714872918347</v>
      </c>
      <c r="N159" s="29">
        <f t="shared" si="13"/>
        <v>1551.4314872918349</v>
      </c>
      <c r="O159" s="25">
        <v>13.3</v>
      </c>
      <c r="P159" s="25">
        <v>82.2</v>
      </c>
      <c r="Q159" s="25">
        <v>36.6</v>
      </c>
      <c r="Z159" s="33">
        <v>3.019</v>
      </c>
      <c r="AC159" s="33">
        <v>0.132</v>
      </c>
      <c r="AF159" s="30">
        <v>10</v>
      </c>
      <c r="AG159" s="29">
        <v>1551.4314872918349</v>
      </c>
    </row>
    <row r="160" spans="1:33" ht="12.75">
      <c r="A160" s="20">
        <v>37086</v>
      </c>
      <c r="B160" s="27">
        <f>195</f>
        <v>195</v>
      </c>
      <c r="C160" s="22">
        <v>0.750115752</v>
      </c>
      <c r="D160" s="28">
        <v>0.750115752</v>
      </c>
      <c r="E160" s="24">
        <v>1508</v>
      </c>
      <c r="F160" s="31">
        <v>0</v>
      </c>
      <c r="G160" s="53">
        <v>40.21576922</v>
      </c>
      <c r="H160" s="53">
        <v>-74.57026476</v>
      </c>
      <c r="I160" s="32">
        <v>887.8</v>
      </c>
      <c r="J160" s="25">
        <f t="shared" si="10"/>
        <v>844.1899999999999</v>
      </c>
      <c r="K160" s="26">
        <f t="shared" si="11"/>
        <v>1515.808911567599</v>
      </c>
      <c r="L160" s="25">
        <f t="shared" si="14"/>
        <v>1533.6089115675989</v>
      </c>
      <c r="M160" s="25">
        <f t="shared" si="12"/>
        <v>1527.8889115675988</v>
      </c>
      <c r="N160" s="29">
        <f t="shared" si="13"/>
        <v>1530.748911567599</v>
      </c>
      <c r="O160" s="25">
        <v>13.5</v>
      </c>
      <c r="P160" s="25">
        <v>82.6</v>
      </c>
      <c r="Q160" s="25">
        <v>35.6</v>
      </c>
      <c r="S160" s="21">
        <v>1.527E-05</v>
      </c>
      <c r="T160" s="21">
        <v>1.005E-05</v>
      </c>
      <c r="U160" s="21">
        <v>5.036E-06</v>
      </c>
      <c r="V160" s="57">
        <v>824</v>
      </c>
      <c r="W160" s="57">
        <v>308.4</v>
      </c>
      <c r="X160" s="57">
        <v>303.6</v>
      </c>
      <c r="Y160" s="57">
        <v>14.2</v>
      </c>
      <c r="Z160" s="33">
        <v>3.169</v>
      </c>
      <c r="AC160" s="33">
        <v>0.131</v>
      </c>
      <c r="AF160" s="30">
        <v>10</v>
      </c>
      <c r="AG160" s="29">
        <v>1530.748911567599</v>
      </c>
    </row>
    <row r="161" spans="1:33" ht="12.75">
      <c r="A161" s="20">
        <v>37086</v>
      </c>
      <c r="B161" s="27">
        <f>195</f>
        <v>195</v>
      </c>
      <c r="C161" s="22">
        <v>0.750231504</v>
      </c>
      <c r="D161" s="28">
        <v>0.750231504</v>
      </c>
      <c r="E161" s="24">
        <v>1518</v>
      </c>
      <c r="F161" s="31">
        <v>0</v>
      </c>
      <c r="G161" s="53">
        <v>40.22219987</v>
      </c>
      <c r="H161" s="53">
        <v>-74.57086218</v>
      </c>
      <c r="I161" s="32">
        <v>888.9</v>
      </c>
      <c r="J161" s="25">
        <f t="shared" si="10"/>
        <v>845.29</v>
      </c>
      <c r="K161" s="26">
        <f t="shared" si="11"/>
        <v>1504.9957053740604</v>
      </c>
      <c r="L161" s="25">
        <f t="shared" si="14"/>
        <v>1522.7957053740604</v>
      </c>
      <c r="M161" s="25">
        <f t="shared" si="12"/>
        <v>1517.0757053740604</v>
      </c>
      <c r="N161" s="29">
        <f t="shared" si="13"/>
        <v>1519.9357053740605</v>
      </c>
      <c r="O161" s="25">
        <v>13.2</v>
      </c>
      <c r="P161" s="25">
        <v>83.3</v>
      </c>
      <c r="Q161" s="25">
        <v>38.6</v>
      </c>
      <c r="Z161" s="33">
        <v>3.109</v>
      </c>
      <c r="AC161" s="33">
        <v>0.122</v>
      </c>
      <c r="AF161" s="30">
        <v>10</v>
      </c>
      <c r="AG161" s="29">
        <v>1519.9357053740605</v>
      </c>
    </row>
    <row r="162" spans="1:33" ht="12.75">
      <c r="A162" s="20">
        <v>37086</v>
      </c>
      <c r="B162" s="27">
        <f>195</f>
        <v>195</v>
      </c>
      <c r="C162" s="22">
        <v>0.750347197</v>
      </c>
      <c r="D162" s="28">
        <v>0.750347197</v>
      </c>
      <c r="E162" s="24">
        <v>1528</v>
      </c>
      <c r="F162" s="31">
        <v>0</v>
      </c>
      <c r="G162" s="53">
        <v>40.22821132</v>
      </c>
      <c r="H162" s="53">
        <v>-74.5733067</v>
      </c>
      <c r="I162" s="32">
        <v>890.9</v>
      </c>
      <c r="J162" s="25">
        <f t="shared" si="10"/>
        <v>847.29</v>
      </c>
      <c r="K162" s="26">
        <f t="shared" si="11"/>
        <v>1485.3713325543729</v>
      </c>
      <c r="L162" s="25">
        <f t="shared" si="14"/>
        <v>1503.1713325543728</v>
      </c>
      <c r="M162" s="25">
        <f t="shared" si="12"/>
        <v>1497.4513325543728</v>
      </c>
      <c r="N162" s="29">
        <f t="shared" si="13"/>
        <v>1500.3113325543727</v>
      </c>
      <c r="O162" s="25">
        <v>13.3</v>
      </c>
      <c r="P162" s="25">
        <v>84.6</v>
      </c>
      <c r="Q162" s="25">
        <v>33.6</v>
      </c>
      <c r="R162" s="21">
        <v>-5.63E-06</v>
      </c>
      <c r="Z162" s="33">
        <v>3.099</v>
      </c>
      <c r="AC162" s="33">
        <v>0.131</v>
      </c>
      <c r="AF162" s="30">
        <v>10</v>
      </c>
      <c r="AG162" s="29">
        <v>1500.3113325543727</v>
      </c>
    </row>
    <row r="163" spans="1:33" ht="12.75">
      <c r="A163" s="20">
        <v>37086</v>
      </c>
      <c r="B163" s="27">
        <f>195</f>
        <v>195</v>
      </c>
      <c r="C163" s="22">
        <v>0.750462949</v>
      </c>
      <c r="D163" s="28">
        <v>0.750462949</v>
      </c>
      <c r="E163" s="24">
        <v>1538</v>
      </c>
      <c r="F163" s="31">
        <v>0</v>
      </c>
      <c r="G163" s="53">
        <v>40.23345205</v>
      </c>
      <c r="H163" s="53">
        <v>-74.57787444</v>
      </c>
      <c r="I163" s="32">
        <v>892.9</v>
      </c>
      <c r="J163" s="25">
        <f t="shared" si="10"/>
        <v>849.29</v>
      </c>
      <c r="K163" s="26">
        <f t="shared" si="11"/>
        <v>1465.7932278529534</v>
      </c>
      <c r="L163" s="25">
        <f t="shared" si="14"/>
        <v>1483.5932278529533</v>
      </c>
      <c r="M163" s="25">
        <f t="shared" si="12"/>
        <v>1477.8732278529533</v>
      </c>
      <c r="N163" s="29">
        <f t="shared" si="13"/>
        <v>1480.7332278529534</v>
      </c>
      <c r="O163" s="25">
        <v>13.4</v>
      </c>
      <c r="P163" s="25">
        <v>87.1</v>
      </c>
      <c r="Q163" s="25">
        <v>40.6</v>
      </c>
      <c r="Z163" s="33">
        <v>3.15</v>
      </c>
      <c r="AC163" s="33">
        <v>0.112</v>
      </c>
      <c r="AF163" s="30">
        <v>10</v>
      </c>
      <c r="AG163" s="29">
        <v>1480.7332278529534</v>
      </c>
    </row>
    <row r="164" spans="1:33" ht="12.75">
      <c r="A164" s="20">
        <v>37086</v>
      </c>
      <c r="B164" s="27">
        <f>195</f>
        <v>195</v>
      </c>
      <c r="C164" s="22">
        <v>0.750578701</v>
      </c>
      <c r="D164" s="28">
        <v>0.750578701</v>
      </c>
      <c r="E164" s="24">
        <v>1548</v>
      </c>
      <c r="F164" s="31">
        <v>0</v>
      </c>
      <c r="G164" s="53">
        <v>40.23742904</v>
      </c>
      <c r="H164" s="53">
        <v>-74.58444567</v>
      </c>
      <c r="I164" s="32">
        <v>895</v>
      </c>
      <c r="J164" s="25">
        <f t="shared" si="10"/>
        <v>851.39</v>
      </c>
      <c r="K164" s="26">
        <f t="shared" si="11"/>
        <v>1445.2857758406808</v>
      </c>
      <c r="L164" s="25">
        <f t="shared" si="14"/>
        <v>1463.0857758406808</v>
      </c>
      <c r="M164" s="25">
        <f t="shared" si="12"/>
        <v>1457.3657758406807</v>
      </c>
      <c r="N164" s="29">
        <f t="shared" si="13"/>
        <v>1460.2257758406809</v>
      </c>
      <c r="O164" s="25">
        <v>13.6</v>
      </c>
      <c r="P164" s="25">
        <v>86.3</v>
      </c>
      <c r="Q164" s="25">
        <v>40.1</v>
      </c>
      <c r="S164" s="21">
        <v>1.805E-05</v>
      </c>
      <c r="T164" s="21">
        <v>1.081E-05</v>
      </c>
      <c r="U164" s="21">
        <v>5.894E-06</v>
      </c>
      <c r="V164" s="57">
        <v>829.3</v>
      </c>
      <c r="W164" s="57">
        <v>308.3</v>
      </c>
      <c r="X164" s="57">
        <v>303.4</v>
      </c>
      <c r="Y164" s="57">
        <v>14.7</v>
      </c>
      <c r="Z164" s="33">
        <v>2.99</v>
      </c>
      <c r="AC164" s="33">
        <v>0.132</v>
      </c>
      <c r="AF164" s="30">
        <v>10</v>
      </c>
      <c r="AG164" s="29">
        <v>1460.2257758406809</v>
      </c>
    </row>
    <row r="165" spans="1:33" ht="12.75">
      <c r="A165" s="20">
        <v>37086</v>
      </c>
      <c r="B165" s="27">
        <f>195</f>
        <v>195</v>
      </c>
      <c r="C165" s="22">
        <v>0.750694454</v>
      </c>
      <c r="D165" s="28">
        <v>0.750694454</v>
      </c>
      <c r="E165" s="24">
        <v>1558</v>
      </c>
      <c r="F165" s="31">
        <v>0</v>
      </c>
      <c r="G165" s="53">
        <v>40.23953009</v>
      </c>
      <c r="H165" s="53">
        <v>-74.59246733</v>
      </c>
      <c r="I165" s="32">
        <v>897.4</v>
      </c>
      <c r="J165" s="25">
        <f t="shared" si="10"/>
        <v>853.79</v>
      </c>
      <c r="K165" s="26">
        <f t="shared" si="11"/>
        <v>1421.9105351589428</v>
      </c>
      <c r="L165" s="25">
        <f t="shared" si="14"/>
        <v>1439.7105351589428</v>
      </c>
      <c r="M165" s="25">
        <f t="shared" si="12"/>
        <v>1433.9905351589427</v>
      </c>
      <c r="N165" s="29">
        <f t="shared" si="13"/>
        <v>1436.8505351589429</v>
      </c>
      <c r="O165" s="25">
        <v>13.9</v>
      </c>
      <c r="P165" s="25">
        <v>87.8</v>
      </c>
      <c r="Q165" s="25">
        <v>41.6</v>
      </c>
      <c r="Z165" s="33">
        <v>3.099</v>
      </c>
      <c r="AC165" s="33">
        <v>0.131</v>
      </c>
      <c r="AF165" s="30">
        <v>10</v>
      </c>
      <c r="AG165" s="29">
        <v>1436.8505351589429</v>
      </c>
    </row>
    <row r="166" spans="1:33" ht="12.75">
      <c r="A166" s="20">
        <v>37086</v>
      </c>
      <c r="B166" s="27">
        <f>195</f>
        <v>195</v>
      </c>
      <c r="C166" s="22">
        <v>0.750810206</v>
      </c>
      <c r="D166" s="28">
        <v>0.750810206</v>
      </c>
      <c r="E166" s="24">
        <v>1568</v>
      </c>
      <c r="F166" s="31">
        <v>0</v>
      </c>
      <c r="G166" s="53">
        <v>40.23915808</v>
      </c>
      <c r="H166" s="53">
        <v>-74.60125773</v>
      </c>
      <c r="I166" s="32">
        <v>898.1</v>
      </c>
      <c r="J166" s="25">
        <f t="shared" si="10"/>
        <v>854.49</v>
      </c>
      <c r="K166" s="26">
        <f t="shared" si="11"/>
        <v>1415.1051328996623</v>
      </c>
      <c r="L166" s="25">
        <f t="shared" si="14"/>
        <v>1432.9051328996622</v>
      </c>
      <c r="M166" s="25">
        <f t="shared" si="12"/>
        <v>1427.1851328996622</v>
      </c>
      <c r="N166" s="29">
        <f t="shared" si="13"/>
        <v>1430.0451328996623</v>
      </c>
      <c r="O166" s="25">
        <v>13.8</v>
      </c>
      <c r="P166" s="25">
        <v>89.9</v>
      </c>
      <c r="Q166" s="25">
        <v>34.6</v>
      </c>
      <c r="Z166" s="33">
        <v>2.999</v>
      </c>
      <c r="AC166" s="33">
        <v>0.131</v>
      </c>
      <c r="AF166" s="30">
        <v>10</v>
      </c>
      <c r="AG166" s="29">
        <v>1430.0451328996623</v>
      </c>
    </row>
    <row r="167" spans="1:33" ht="12.75">
      <c r="A167" s="20">
        <v>37086</v>
      </c>
      <c r="B167" s="27">
        <f>195</f>
        <v>195</v>
      </c>
      <c r="C167" s="22">
        <v>0.750925899</v>
      </c>
      <c r="D167" s="28">
        <v>0.750925899</v>
      </c>
      <c r="E167" s="24">
        <v>1578</v>
      </c>
      <c r="F167" s="31">
        <v>0</v>
      </c>
      <c r="G167" s="53">
        <v>40.23621023</v>
      </c>
      <c r="H167" s="53">
        <v>-74.60944559</v>
      </c>
      <c r="I167" s="32">
        <v>899.6</v>
      </c>
      <c r="J167" s="25">
        <f t="shared" si="10"/>
        <v>855.99</v>
      </c>
      <c r="K167" s="26">
        <f t="shared" si="11"/>
        <v>1400.5408816356671</v>
      </c>
      <c r="L167" s="25">
        <f t="shared" si="14"/>
        <v>1418.340881635667</v>
      </c>
      <c r="M167" s="25">
        <f t="shared" si="12"/>
        <v>1412.620881635667</v>
      </c>
      <c r="N167" s="29">
        <f t="shared" si="13"/>
        <v>1415.4808816356672</v>
      </c>
      <c r="O167" s="25">
        <v>14.1</v>
      </c>
      <c r="P167" s="25">
        <v>89</v>
      </c>
      <c r="Q167" s="25">
        <v>31.5</v>
      </c>
      <c r="S167" s="21">
        <v>1.946E-05</v>
      </c>
      <c r="T167" s="21">
        <v>1.222E-05</v>
      </c>
      <c r="U167" s="21">
        <v>6.85E-06</v>
      </c>
      <c r="V167" s="57">
        <v>835.1</v>
      </c>
      <c r="W167" s="57">
        <v>308.3</v>
      </c>
      <c r="X167" s="57">
        <v>303.3</v>
      </c>
      <c r="Y167" s="57">
        <v>15.4</v>
      </c>
      <c r="Z167" s="33">
        <v>3.059</v>
      </c>
      <c r="AC167" s="33">
        <v>0.131</v>
      </c>
      <c r="AF167" s="30">
        <v>10</v>
      </c>
      <c r="AG167" s="29">
        <v>1415.4808816356672</v>
      </c>
    </row>
    <row r="168" spans="1:33" ht="12.75">
      <c r="A168" s="20">
        <v>37086</v>
      </c>
      <c r="B168" s="27">
        <f>195</f>
        <v>195</v>
      </c>
      <c r="C168" s="22">
        <v>0.751041651</v>
      </c>
      <c r="D168" s="28">
        <v>0.751041651</v>
      </c>
      <c r="E168" s="24">
        <v>1588</v>
      </c>
      <c r="F168" s="31">
        <v>0</v>
      </c>
      <c r="G168" s="53">
        <v>40.23111376</v>
      </c>
      <c r="H168" s="53">
        <v>-74.61611627</v>
      </c>
      <c r="I168" s="32">
        <v>901.9</v>
      </c>
      <c r="J168" s="25">
        <f t="shared" si="10"/>
        <v>858.29</v>
      </c>
      <c r="K168" s="26">
        <f t="shared" si="11"/>
        <v>1378.258524476296</v>
      </c>
      <c r="L168" s="25">
        <f t="shared" si="14"/>
        <v>1396.058524476296</v>
      </c>
      <c r="M168" s="25">
        <f t="shared" si="12"/>
        <v>1390.338524476296</v>
      </c>
      <c r="N168" s="29">
        <f t="shared" si="13"/>
        <v>1393.198524476296</v>
      </c>
      <c r="O168" s="25">
        <v>14.4</v>
      </c>
      <c r="P168" s="25">
        <v>87.4</v>
      </c>
      <c r="Q168" s="25">
        <v>29.6</v>
      </c>
      <c r="R168" s="21">
        <v>8.18E-07</v>
      </c>
      <c r="Z168" s="33">
        <v>3.08</v>
      </c>
      <c r="AC168" s="33">
        <v>0.141</v>
      </c>
      <c r="AF168" s="30">
        <v>10</v>
      </c>
      <c r="AG168" s="29">
        <v>1393.198524476296</v>
      </c>
    </row>
    <row r="169" spans="1:33" ht="12.75">
      <c r="A169" s="20">
        <v>37086</v>
      </c>
      <c r="B169" s="27">
        <f>195</f>
        <v>195</v>
      </c>
      <c r="C169" s="22">
        <v>0.751157403</v>
      </c>
      <c r="D169" s="28">
        <v>0.751157403</v>
      </c>
      <c r="E169" s="24">
        <v>1598</v>
      </c>
      <c r="F169" s="31">
        <v>0</v>
      </c>
      <c r="G169" s="53">
        <v>40.22475017</v>
      </c>
      <c r="H169" s="53">
        <v>-74.62095186</v>
      </c>
      <c r="I169" s="32">
        <v>902.1</v>
      </c>
      <c r="J169" s="25">
        <f t="shared" si="10"/>
        <v>858.49</v>
      </c>
      <c r="K169" s="26">
        <f t="shared" si="11"/>
        <v>1376.323750909602</v>
      </c>
      <c r="L169" s="25">
        <f t="shared" si="14"/>
        <v>1394.123750909602</v>
      </c>
      <c r="M169" s="25">
        <f t="shared" si="12"/>
        <v>1388.403750909602</v>
      </c>
      <c r="N169" s="29">
        <f t="shared" si="13"/>
        <v>1391.263750909602</v>
      </c>
      <c r="O169" s="25">
        <v>14.3</v>
      </c>
      <c r="P169" s="25">
        <v>87.7</v>
      </c>
      <c r="Q169" s="25">
        <v>38.5</v>
      </c>
      <c r="Z169" s="33">
        <v>3</v>
      </c>
      <c r="AC169" s="33">
        <v>0.122</v>
      </c>
      <c r="AF169" s="30">
        <v>10</v>
      </c>
      <c r="AG169" s="29">
        <v>1391.263750909602</v>
      </c>
    </row>
    <row r="170" spans="1:33" ht="12.75">
      <c r="A170" s="20">
        <v>37086</v>
      </c>
      <c r="B170" s="27">
        <f>195</f>
        <v>195</v>
      </c>
      <c r="C170" s="22">
        <v>0.751273155</v>
      </c>
      <c r="D170" s="28">
        <v>0.751273155</v>
      </c>
      <c r="E170" s="24">
        <v>1608</v>
      </c>
      <c r="F170" s="31">
        <v>0</v>
      </c>
      <c r="G170" s="53">
        <v>40.21740596</v>
      </c>
      <c r="H170" s="53">
        <v>-74.62351872</v>
      </c>
      <c r="I170" s="32">
        <v>903.6</v>
      </c>
      <c r="J170" s="25">
        <f t="shared" si="10"/>
        <v>859.99</v>
      </c>
      <c r="K170" s="26">
        <f t="shared" si="11"/>
        <v>1361.8273003005067</v>
      </c>
      <c r="L170" s="25">
        <f t="shared" si="14"/>
        <v>1379.6273003005067</v>
      </c>
      <c r="M170" s="25">
        <f t="shared" si="12"/>
        <v>1373.9073003005067</v>
      </c>
      <c r="N170" s="29">
        <f t="shared" si="13"/>
        <v>1376.7673003005066</v>
      </c>
      <c r="O170" s="25">
        <v>14.6</v>
      </c>
      <c r="P170" s="25">
        <v>86.5</v>
      </c>
      <c r="Q170" s="25">
        <v>36.2</v>
      </c>
      <c r="S170" s="21">
        <v>2.12E-05</v>
      </c>
      <c r="T170" s="21">
        <v>1.3E-05</v>
      </c>
      <c r="U170" s="21">
        <v>8.152E-06</v>
      </c>
      <c r="V170" s="57">
        <v>839.4</v>
      </c>
      <c r="W170" s="57">
        <v>308.3</v>
      </c>
      <c r="X170" s="57">
        <v>303.2</v>
      </c>
      <c r="Y170" s="57">
        <v>16.3</v>
      </c>
      <c r="Z170" s="33">
        <v>3.041</v>
      </c>
      <c r="AC170" s="33">
        <v>0.141</v>
      </c>
      <c r="AF170" s="30">
        <v>10</v>
      </c>
      <c r="AG170" s="29">
        <v>1376.7673003005066</v>
      </c>
    </row>
    <row r="171" spans="1:33" ht="12.75">
      <c r="A171" s="20">
        <v>37086</v>
      </c>
      <c r="B171" s="27">
        <f>195</f>
        <v>195</v>
      </c>
      <c r="C171" s="22">
        <v>0.751388907</v>
      </c>
      <c r="D171" s="28">
        <v>0.751388907</v>
      </c>
      <c r="E171" s="24">
        <v>1618</v>
      </c>
      <c r="F171" s="31">
        <v>0</v>
      </c>
      <c r="G171" s="53">
        <v>40.20965509</v>
      </c>
      <c r="H171" s="53">
        <v>-74.62376397</v>
      </c>
      <c r="I171" s="32">
        <v>904.3</v>
      </c>
      <c r="J171" s="25">
        <f t="shared" si="10"/>
        <v>860.6899999999999</v>
      </c>
      <c r="K171" s="26">
        <f t="shared" si="11"/>
        <v>1355.070940859972</v>
      </c>
      <c r="L171" s="25">
        <f t="shared" si="14"/>
        <v>1372.870940859972</v>
      </c>
      <c r="M171" s="25">
        <f t="shared" si="12"/>
        <v>1367.150940859972</v>
      </c>
      <c r="N171" s="29">
        <f t="shared" si="13"/>
        <v>1370.010940859972</v>
      </c>
      <c r="O171" s="25">
        <v>14.6</v>
      </c>
      <c r="P171" s="25">
        <v>87.9</v>
      </c>
      <c r="Q171" s="25">
        <v>38.5</v>
      </c>
      <c r="Z171" s="33">
        <v>3.139</v>
      </c>
      <c r="AC171" s="33">
        <v>0.131</v>
      </c>
      <c r="AF171" s="30">
        <v>10</v>
      </c>
      <c r="AG171" s="29">
        <v>1370.010940859972</v>
      </c>
    </row>
    <row r="172" spans="1:33" ht="12.75">
      <c r="A172" s="20">
        <v>37086</v>
      </c>
      <c r="B172" s="27">
        <f>195</f>
        <v>195</v>
      </c>
      <c r="C172" s="22">
        <v>0.7515046</v>
      </c>
      <c r="D172" s="28">
        <v>0.7515046</v>
      </c>
      <c r="E172" s="24">
        <v>1628</v>
      </c>
      <c r="F172" s="31">
        <v>0</v>
      </c>
      <c r="G172" s="53">
        <v>40.20202246</v>
      </c>
      <c r="H172" s="53">
        <v>-74.62103565</v>
      </c>
      <c r="I172" s="32">
        <v>905.7</v>
      </c>
      <c r="J172" s="25">
        <f t="shared" si="10"/>
        <v>862.09</v>
      </c>
      <c r="K172" s="26">
        <f t="shared" si="11"/>
        <v>1341.574691217063</v>
      </c>
      <c r="L172" s="25">
        <f t="shared" si="14"/>
        <v>1359.374691217063</v>
      </c>
      <c r="M172" s="25">
        <f t="shared" si="12"/>
        <v>1353.654691217063</v>
      </c>
      <c r="N172" s="29">
        <f t="shared" si="13"/>
        <v>1356.514691217063</v>
      </c>
      <c r="O172" s="25">
        <v>14.6</v>
      </c>
      <c r="P172" s="25">
        <v>87.6</v>
      </c>
      <c r="Q172" s="25">
        <v>37.6</v>
      </c>
      <c r="Z172" s="33">
        <v>3.099</v>
      </c>
      <c r="AC172" s="33">
        <v>0.121</v>
      </c>
      <c r="AF172" s="30">
        <v>10</v>
      </c>
      <c r="AG172" s="29">
        <v>1356.514691217063</v>
      </c>
    </row>
    <row r="173" spans="1:33" ht="12.75">
      <c r="A173" s="20">
        <v>37086</v>
      </c>
      <c r="B173" s="27">
        <f>195</f>
        <v>195</v>
      </c>
      <c r="C173" s="22">
        <v>0.751620352</v>
      </c>
      <c r="D173" s="28">
        <v>0.751620352</v>
      </c>
      <c r="E173" s="24">
        <v>1638</v>
      </c>
      <c r="F173" s="31">
        <v>0</v>
      </c>
      <c r="G173" s="53">
        <v>40.19531626</v>
      </c>
      <c r="H173" s="53">
        <v>-74.61583159</v>
      </c>
      <c r="I173" s="32">
        <v>907.7</v>
      </c>
      <c r="J173" s="25">
        <f t="shared" si="10"/>
        <v>864.09</v>
      </c>
      <c r="K173" s="26">
        <f t="shared" si="11"/>
        <v>1322.3323060943185</v>
      </c>
      <c r="L173" s="25">
        <f t="shared" si="14"/>
        <v>1340.1323060943184</v>
      </c>
      <c r="M173" s="25">
        <f t="shared" si="12"/>
        <v>1334.4123060943184</v>
      </c>
      <c r="N173" s="29">
        <f t="shared" si="13"/>
        <v>1337.2723060943185</v>
      </c>
      <c r="O173" s="25">
        <v>14.8</v>
      </c>
      <c r="P173" s="25">
        <v>85.2</v>
      </c>
      <c r="Q173" s="25">
        <v>39.2</v>
      </c>
      <c r="S173" s="21">
        <v>1.999E-05</v>
      </c>
      <c r="T173" s="21">
        <v>1.312E-05</v>
      </c>
      <c r="U173" s="21">
        <v>8.232E-06</v>
      </c>
      <c r="V173" s="57">
        <v>843</v>
      </c>
      <c r="W173" s="57">
        <v>308.3</v>
      </c>
      <c r="X173" s="57">
        <v>303.1</v>
      </c>
      <c r="Y173" s="57">
        <v>16.9</v>
      </c>
      <c r="Z173" s="33">
        <v>3.03</v>
      </c>
      <c r="AC173" s="33">
        <v>0.133</v>
      </c>
      <c r="AF173" s="30">
        <v>10</v>
      </c>
      <c r="AG173" s="29">
        <v>1337.2723060943185</v>
      </c>
    </row>
    <row r="174" spans="1:33" ht="12.75">
      <c r="A174" s="20">
        <v>37086</v>
      </c>
      <c r="B174" s="27">
        <f>195</f>
        <v>195</v>
      </c>
      <c r="C174" s="22">
        <v>0.751736104</v>
      </c>
      <c r="D174" s="28">
        <v>0.751736104</v>
      </c>
      <c r="E174" s="24">
        <v>1648</v>
      </c>
      <c r="F174" s="31">
        <v>0</v>
      </c>
      <c r="G174" s="53">
        <v>40.18982326</v>
      </c>
      <c r="H174" s="53">
        <v>-74.60825831</v>
      </c>
      <c r="I174" s="32">
        <v>909</v>
      </c>
      <c r="J174" s="25">
        <f t="shared" si="10"/>
        <v>865.39</v>
      </c>
      <c r="K174" s="26">
        <f t="shared" si="11"/>
        <v>1309.8486245059582</v>
      </c>
      <c r="L174" s="25">
        <f t="shared" si="14"/>
        <v>1327.6486245059582</v>
      </c>
      <c r="M174" s="25">
        <f t="shared" si="12"/>
        <v>1321.9286245059582</v>
      </c>
      <c r="N174" s="29">
        <f t="shared" si="13"/>
        <v>1324.788624505958</v>
      </c>
      <c r="O174" s="25">
        <v>15</v>
      </c>
      <c r="P174" s="25">
        <v>83.1</v>
      </c>
      <c r="Q174" s="25">
        <v>28.2</v>
      </c>
      <c r="R174" s="21">
        <v>2.24E-05</v>
      </c>
      <c r="Z174" s="33">
        <v>2.934</v>
      </c>
      <c r="AC174" s="33">
        <v>0.122</v>
      </c>
      <c r="AF174" s="30">
        <v>10</v>
      </c>
      <c r="AG174" s="29">
        <v>1324.788624505958</v>
      </c>
    </row>
    <row r="175" spans="1:33" ht="12.75">
      <c r="A175" s="20">
        <v>37086</v>
      </c>
      <c r="B175" s="27">
        <f>195</f>
        <v>195</v>
      </c>
      <c r="C175" s="22">
        <v>0.751851857</v>
      </c>
      <c r="D175" s="28">
        <v>0.751851857</v>
      </c>
      <c r="E175" s="24">
        <v>1658</v>
      </c>
      <c r="F175" s="31">
        <v>0</v>
      </c>
      <c r="G175" s="53">
        <v>40.18644197</v>
      </c>
      <c r="H175" s="53">
        <v>-74.59887407</v>
      </c>
      <c r="I175" s="32">
        <v>911</v>
      </c>
      <c r="J175" s="25">
        <f t="shared" si="10"/>
        <v>867.39</v>
      </c>
      <c r="K175" s="26">
        <f t="shared" si="11"/>
        <v>1290.6795319274613</v>
      </c>
      <c r="L175" s="25">
        <f t="shared" si="14"/>
        <v>1308.4795319274613</v>
      </c>
      <c r="M175" s="25">
        <f t="shared" si="12"/>
        <v>1302.7595319274612</v>
      </c>
      <c r="N175" s="29">
        <f t="shared" si="13"/>
        <v>1305.6195319274611</v>
      </c>
      <c r="O175" s="25">
        <v>15.2</v>
      </c>
      <c r="P175" s="25">
        <v>79.8</v>
      </c>
      <c r="Q175" s="25">
        <v>41.5</v>
      </c>
      <c r="Z175" s="33">
        <v>2.96</v>
      </c>
      <c r="AC175" s="33">
        <v>0.112</v>
      </c>
      <c r="AF175" s="30">
        <v>10</v>
      </c>
      <c r="AG175" s="29">
        <v>1305.6195319274611</v>
      </c>
    </row>
    <row r="176" spans="1:33" ht="12.75">
      <c r="A176" s="20">
        <v>37086</v>
      </c>
      <c r="B176" s="27">
        <f>195</f>
        <v>195</v>
      </c>
      <c r="C176" s="22">
        <v>0.751967609</v>
      </c>
      <c r="D176" s="28">
        <v>0.751967609</v>
      </c>
      <c r="E176" s="24">
        <v>1668</v>
      </c>
      <c r="F176" s="31">
        <v>0</v>
      </c>
      <c r="G176" s="53">
        <v>40.1843521</v>
      </c>
      <c r="H176" s="53">
        <v>-74.58942579</v>
      </c>
      <c r="I176" s="32">
        <v>914.1</v>
      </c>
      <c r="J176" s="25">
        <f t="shared" si="10"/>
        <v>870.49</v>
      </c>
      <c r="K176" s="26">
        <f t="shared" si="11"/>
        <v>1261.0546135715672</v>
      </c>
      <c r="L176" s="25">
        <f t="shared" si="14"/>
        <v>1278.8546135715671</v>
      </c>
      <c r="M176" s="25">
        <f t="shared" si="12"/>
        <v>1273.1346135715671</v>
      </c>
      <c r="N176" s="29">
        <f t="shared" si="13"/>
        <v>1275.9946135715672</v>
      </c>
      <c r="O176" s="25">
        <v>15.4</v>
      </c>
      <c r="P176" s="25">
        <v>78.8</v>
      </c>
      <c r="Q176" s="25">
        <v>40</v>
      </c>
      <c r="S176" s="21">
        <v>2.073E-05</v>
      </c>
      <c r="T176" s="21">
        <v>1.313E-05</v>
      </c>
      <c r="U176" s="21">
        <v>7.411E-06</v>
      </c>
      <c r="V176" s="57">
        <v>848.6</v>
      </c>
      <c r="W176" s="57">
        <v>308.2</v>
      </c>
      <c r="X176" s="57">
        <v>303</v>
      </c>
      <c r="Y176" s="57">
        <v>17.1</v>
      </c>
      <c r="Z176" s="33">
        <v>3.08</v>
      </c>
      <c r="AC176" s="33">
        <v>0.121</v>
      </c>
      <c r="AF176" s="30">
        <v>10</v>
      </c>
      <c r="AG176" s="29">
        <v>1275.9946135715672</v>
      </c>
    </row>
    <row r="177" spans="1:33" ht="12.75">
      <c r="A177" s="20">
        <v>37086</v>
      </c>
      <c r="B177" s="27">
        <f>195</f>
        <v>195</v>
      </c>
      <c r="C177" s="22">
        <v>0.752083361</v>
      </c>
      <c r="D177" s="28">
        <v>0.752083361</v>
      </c>
      <c r="E177" s="24">
        <v>1678</v>
      </c>
      <c r="F177" s="31">
        <v>0</v>
      </c>
      <c r="G177" s="53">
        <v>40.1854811</v>
      </c>
      <c r="H177" s="53">
        <v>-74.58038491</v>
      </c>
      <c r="I177" s="32">
        <v>916.6</v>
      </c>
      <c r="J177" s="25">
        <f t="shared" si="10"/>
        <v>872.99</v>
      </c>
      <c r="K177" s="26">
        <f t="shared" si="11"/>
        <v>1237.2402966213226</v>
      </c>
      <c r="L177" s="25">
        <f t="shared" si="14"/>
        <v>1255.0402966213226</v>
      </c>
      <c r="M177" s="25">
        <f t="shared" si="12"/>
        <v>1249.3202966213225</v>
      </c>
      <c r="N177" s="29">
        <f t="shared" si="13"/>
        <v>1252.1802966213227</v>
      </c>
      <c r="O177" s="25">
        <v>15.5</v>
      </c>
      <c r="P177" s="25">
        <v>79.9</v>
      </c>
      <c r="Q177" s="25">
        <v>31.1</v>
      </c>
      <c r="Z177" s="33">
        <v>3.06</v>
      </c>
      <c r="AC177" s="33">
        <v>0.132</v>
      </c>
      <c r="AF177" s="30">
        <v>10</v>
      </c>
      <c r="AG177" s="29">
        <v>1252.1802966213227</v>
      </c>
    </row>
    <row r="178" spans="1:33" ht="12.75">
      <c r="A178" s="20">
        <v>37086</v>
      </c>
      <c r="B178" s="27">
        <f>195</f>
        <v>195</v>
      </c>
      <c r="C178" s="22">
        <v>0.752199054</v>
      </c>
      <c r="D178" s="28">
        <v>0.752199054</v>
      </c>
      <c r="E178" s="24">
        <v>1688</v>
      </c>
      <c r="F178" s="31">
        <v>0</v>
      </c>
      <c r="G178" s="53">
        <v>40.1896008</v>
      </c>
      <c r="H178" s="53">
        <v>-74.57340277</v>
      </c>
      <c r="I178" s="32">
        <v>918.2</v>
      </c>
      <c r="J178" s="25">
        <f t="shared" si="10"/>
        <v>874.59</v>
      </c>
      <c r="K178" s="26">
        <f t="shared" si="11"/>
        <v>1222.0348972604288</v>
      </c>
      <c r="L178" s="25">
        <f t="shared" si="14"/>
        <v>1239.8348972604288</v>
      </c>
      <c r="M178" s="25">
        <f t="shared" si="12"/>
        <v>1234.1148972604287</v>
      </c>
      <c r="N178" s="29">
        <f t="shared" si="13"/>
        <v>1236.9748972604289</v>
      </c>
      <c r="O178" s="25">
        <v>15.6</v>
      </c>
      <c r="P178" s="25">
        <v>79</v>
      </c>
      <c r="Q178" s="25">
        <v>30.2</v>
      </c>
      <c r="Z178" s="33">
        <v>2.981</v>
      </c>
      <c r="AC178" s="33">
        <v>0.132</v>
      </c>
      <c r="AF178" s="30">
        <v>10</v>
      </c>
      <c r="AG178" s="29">
        <v>1236.9748972604289</v>
      </c>
    </row>
    <row r="179" spans="1:33" ht="12.75">
      <c r="A179" s="20">
        <v>37086</v>
      </c>
      <c r="B179" s="27">
        <f>195</f>
        <v>195</v>
      </c>
      <c r="C179" s="22">
        <v>0.752314806</v>
      </c>
      <c r="D179" s="28">
        <v>0.752314806</v>
      </c>
      <c r="E179" s="24">
        <v>1698</v>
      </c>
      <c r="F179" s="31">
        <v>0</v>
      </c>
      <c r="G179" s="53">
        <v>40.19533945</v>
      </c>
      <c r="H179" s="53">
        <v>-74.56931168</v>
      </c>
      <c r="I179" s="32">
        <v>920.9</v>
      </c>
      <c r="J179" s="25">
        <f t="shared" si="10"/>
        <v>877.29</v>
      </c>
      <c r="K179" s="26">
        <f t="shared" si="11"/>
        <v>1196.4387531679374</v>
      </c>
      <c r="L179" s="25">
        <f t="shared" si="14"/>
        <v>1214.2387531679374</v>
      </c>
      <c r="M179" s="25">
        <f t="shared" si="12"/>
        <v>1208.5187531679373</v>
      </c>
      <c r="N179" s="29">
        <f t="shared" si="13"/>
        <v>1211.3787531679372</v>
      </c>
      <c r="O179" s="25">
        <v>15.9</v>
      </c>
      <c r="P179" s="25">
        <v>78.2</v>
      </c>
      <c r="Q179" s="25">
        <v>47.1</v>
      </c>
      <c r="S179" s="21">
        <v>1.999E-05</v>
      </c>
      <c r="T179" s="21">
        <v>1.203E-05</v>
      </c>
      <c r="U179" s="21">
        <v>6.416E-06</v>
      </c>
      <c r="V179" s="57">
        <v>855.7</v>
      </c>
      <c r="W179" s="57">
        <v>308.2</v>
      </c>
      <c r="X179" s="57">
        <v>303</v>
      </c>
      <c r="Y179" s="57">
        <v>16.3</v>
      </c>
      <c r="Z179" s="33">
        <v>3.011</v>
      </c>
      <c r="AC179" s="33">
        <v>0.132</v>
      </c>
      <c r="AF179" s="30">
        <v>10</v>
      </c>
      <c r="AG179" s="29">
        <v>1211.3787531679372</v>
      </c>
    </row>
    <row r="180" spans="1:33" ht="12.75">
      <c r="A180" s="20">
        <v>37086</v>
      </c>
      <c r="B180" s="27">
        <f>195</f>
        <v>195</v>
      </c>
      <c r="C180" s="22">
        <v>0.752430558</v>
      </c>
      <c r="D180" s="28">
        <v>0.752430558</v>
      </c>
      <c r="E180" s="24">
        <v>1708</v>
      </c>
      <c r="F180" s="31">
        <v>0</v>
      </c>
      <c r="G180" s="53">
        <v>40.20159726</v>
      </c>
      <c r="H180" s="53">
        <v>-74.56733167</v>
      </c>
      <c r="I180" s="32">
        <v>922.4</v>
      </c>
      <c r="J180" s="25">
        <f t="shared" si="10"/>
        <v>878.79</v>
      </c>
      <c r="K180" s="26">
        <f t="shared" si="11"/>
        <v>1182.2526909300582</v>
      </c>
      <c r="L180" s="25">
        <f t="shared" si="14"/>
        <v>1200.0526909300581</v>
      </c>
      <c r="M180" s="25">
        <f t="shared" si="12"/>
        <v>1194.332690930058</v>
      </c>
      <c r="N180" s="29">
        <f t="shared" si="13"/>
        <v>1197.1926909300582</v>
      </c>
      <c r="O180" s="25">
        <v>16</v>
      </c>
      <c r="P180" s="25">
        <v>77.9</v>
      </c>
      <c r="Q180" s="25">
        <v>37.6</v>
      </c>
      <c r="R180" s="21">
        <v>6.31E-06</v>
      </c>
      <c r="Z180" s="33">
        <v>2.902</v>
      </c>
      <c r="AC180" s="33">
        <v>0.122</v>
      </c>
      <c r="AF180" s="30">
        <v>10</v>
      </c>
      <c r="AG180" s="29">
        <v>1197.1926909300582</v>
      </c>
    </row>
    <row r="181" spans="1:33" ht="12.75">
      <c r="A181" s="20">
        <v>37086</v>
      </c>
      <c r="B181" s="27">
        <f>195</f>
        <v>195</v>
      </c>
      <c r="C181" s="22">
        <v>0.75254631</v>
      </c>
      <c r="D181" s="28">
        <v>0.75254631</v>
      </c>
      <c r="E181" s="24">
        <v>1718</v>
      </c>
      <c r="F181" s="31">
        <v>0</v>
      </c>
      <c r="G181" s="53">
        <v>40.20786838</v>
      </c>
      <c r="H181" s="53">
        <v>-74.56681628</v>
      </c>
      <c r="I181" s="32">
        <v>925.2</v>
      </c>
      <c r="J181" s="25">
        <f t="shared" si="10"/>
        <v>881.59</v>
      </c>
      <c r="K181" s="26">
        <f t="shared" si="11"/>
        <v>1155.8367086430007</v>
      </c>
      <c r="L181" s="25">
        <f t="shared" si="14"/>
        <v>1173.6367086430007</v>
      </c>
      <c r="M181" s="25">
        <f t="shared" si="12"/>
        <v>1167.9167086430007</v>
      </c>
      <c r="N181" s="29">
        <f t="shared" si="13"/>
        <v>1170.7767086430008</v>
      </c>
      <c r="O181" s="25">
        <v>16</v>
      </c>
      <c r="P181" s="25">
        <v>79.5</v>
      </c>
      <c r="Q181" s="25">
        <v>34.1</v>
      </c>
      <c r="Z181" s="33">
        <v>2.912</v>
      </c>
      <c r="AC181" s="33">
        <v>0.121</v>
      </c>
      <c r="AF181" s="30">
        <v>10</v>
      </c>
      <c r="AG181" s="29">
        <v>1170.7767086430008</v>
      </c>
    </row>
    <row r="182" spans="1:33" ht="12.75">
      <c r="A182" s="20">
        <v>37086</v>
      </c>
      <c r="B182" s="27">
        <f>195</f>
        <v>195</v>
      </c>
      <c r="C182" s="22">
        <v>0.752662063</v>
      </c>
      <c r="D182" s="28">
        <v>0.752662063</v>
      </c>
      <c r="E182" s="24">
        <v>1728</v>
      </c>
      <c r="F182" s="31">
        <v>0</v>
      </c>
      <c r="G182" s="53">
        <v>40.21399304</v>
      </c>
      <c r="H182" s="53">
        <v>-74.56752411</v>
      </c>
      <c r="I182" s="32">
        <v>927.1</v>
      </c>
      <c r="J182" s="25">
        <f t="shared" si="10"/>
        <v>883.49</v>
      </c>
      <c r="K182" s="26">
        <f t="shared" si="11"/>
        <v>1137.9593164560092</v>
      </c>
      <c r="L182" s="25">
        <f t="shared" si="14"/>
        <v>1155.7593164560092</v>
      </c>
      <c r="M182" s="25">
        <f t="shared" si="12"/>
        <v>1150.0393164560091</v>
      </c>
      <c r="N182" s="29">
        <f t="shared" si="13"/>
        <v>1152.8993164560093</v>
      </c>
      <c r="O182" s="25">
        <v>16.2</v>
      </c>
      <c r="P182" s="25">
        <v>80.1</v>
      </c>
      <c r="Q182" s="25">
        <v>36.7</v>
      </c>
      <c r="S182" s="21">
        <v>1.733E-05</v>
      </c>
      <c r="T182" s="21">
        <v>1.054E-05</v>
      </c>
      <c r="U182" s="21">
        <v>5.922E-06</v>
      </c>
      <c r="V182" s="57">
        <v>862</v>
      </c>
      <c r="W182" s="57">
        <v>308.2</v>
      </c>
      <c r="X182" s="57">
        <v>302.9</v>
      </c>
      <c r="Y182" s="57">
        <v>16.2</v>
      </c>
      <c r="Z182" s="33">
        <v>3.02</v>
      </c>
      <c r="AC182" s="33">
        <v>0.131</v>
      </c>
      <c r="AF182" s="30">
        <v>10</v>
      </c>
      <c r="AG182" s="29">
        <v>1152.8993164560093</v>
      </c>
    </row>
    <row r="183" spans="1:33" ht="12.75">
      <c r="A183" s="20">
        <v>37086</v>
      </c>
      <c r="B183" s="27">
        <f>195</f>
        <v>195</v>
      </c>
      <c r="C183" s="22">
        <v>0.752777755</v>
      </c>
      <c r="D183" s="28">
        <v>0.752777755</v>
      </c>
      <c r="E183" s="24">
        <v>1738</v>
      </c>
      <c r="F183" s="31">
        <v>0</v>
      </c>
      <c r="G183" s="53">
        <v>40.21972644</v>
      </c>
      <c r="H183" s="53">
        <v>-74.57046573</v>
      </c>
      <c r="I183" s="32">
        <v>929.5</v>
      </c>
      <c r="J183" s="25">
        <f t="shared" si="10"/>
        <v>885.89</v>
      </c>
      <c r="K183" s="26">
        <f t="shared" si="11"/>
        <v>1115.4322216372907</v>
      </c>
      <c r="L183" s="25">
        <f t="shared" si="14"/>
        <v>1133.2322216372906</v>
      </c>
      <c r="M183" s="25">
        <f t="shared" si="12"/>
        <v>1127.5122216372906</v>
      </c>
      <c r="N183" s="29">
        <f t="shared" si="13"/>
        <v>1130.3722216372907</v>
      </c>
      <c r="O183" s="25">
        <v>16.4</v>
      </c>
      <c r="P183" s="25">
        <v>82.5</v>
      </c>
      <c r="Q183" s="25">
        <v>34.6</v>
      </c>
      <c r="Z183" s="33">
        <v>2.853</v>
      </c>
      <c r="AC183" s="33">
        <v>0.132</v>
      </c>
      <c r="AF183" s="30">
        <v>10</v>
      </c>
      <c r="AG183" s="29">
        <v>1130.3722216372907</v>
      </c>
    </row>
    <row r="184" spans="1:33" ht="12.75">
      <c r="A184" s="20">
        <v>37086</v>
      </c>
      <c r="B184" s="27">
        <f>195</f>
        <v>195</v>
      </c>
      <c r="C184" s="22">
        <v>0.752893507</v>
      </c>
      <c r="D184" s="28">
        <v>0.752893507</v>
      </c>
      <c r="E184" s="24">
        <v>1748</v>
      </c>
      <c r="F184" s="31">
        <v>0</v>
      </c>
      <c r="G184" s="53">
        <v>40.22458226</v>
      </c>
      <c r="H184" s="53">
        <v>-74.57530419</v>
      </c>
      <c r="I184" s="32">
        <v>932.1</v>
      </c>
      <c r="J184" s="25">
        <f t="shared" si="10"/>
        <v>888.49</v>
      </c>
      <c r="K184" s="26">
        <f t="shared" si="11"/>
        <v>1091.0966351006746</v>
      </c>
      <c r="L184" s="25">
        <f t="shared" si="14"/>
        <v>1108.8966351006745</v>
      </c>
      <c r="M184" s="25">
        <f t="shared" si="12"/>
        <v>1103.1766351006745</v>
      </c>
      <c r="N184" s="29">
        <f t="shared" si="13"/>
        <v>1106.0366351006746</v>
      </c>
      <c r="O184" s="25">
        <v>16.3</v>
      </c>
      <c r="P184" s="25">
        <v>84.5</v>
      </c>
      <c r="Q184" s="25">
        <v>36.6</v>
      </c>
      <c r="Z184" s="33">
        <v>2.934</v>
      </c>
      <c r="AC184" s="33">
        <v>0.122</v>
      </c>
      <c r="AF184" s="30">
        <v>10</v>
      </c>
      <c r="AG184" s="29">
        <v>1106.0366351006746</v>
      </c>
    </row>
    <row r="185" spans="1:33" ht="12.75">
      <c r="A185" s="20">
        <v>37086</v>
      </c>
      <c r="B185" s="27">
        <f>195</f>
        <v>195</v>
      </c>
      <c r="C185" s="22">
        <v>0.75300926</v>
      </c>
      <c r="D185" s="28">
        <v>0.75300926</v>
      </c>
      <c r="E185" s="24">
        <v>1758</v>
      </c>
      <c r="F185" s="31">
        <v>0</v>
      </c>
      <c r="G185" s="53">
        <v>40.22833693</v>
      </c>
      <c r="H185" s="53">
        <v>-74.58138631</v>
      </c>
      <c r="I185" s="32">
        <v>934.5</v>
      </c>
      <c r="J185" s="25">
        <f t="shared" si="10"/>
        <v>890.89</v>
      </c>
      <c r="K185" s="26">
        <f t="shared" si="11"/>
        <v>1068.6961412453088</v>
      </c>
      <c r="L185" s="25">
        <f t="shared" si="14"/>
        <v>1086.4961412453088</v>
      </c>
      <c r="M185" s="25">
        <f t="shared" si="12"/>
        <v>1080.7761412453087</v>
      </c>
      <c r="N185" s="29">
        <f t="shared" si="13"/>
        <v>1083.6361412453089</v>
      </c>
      <c r="O185" s="25">
        <v>16.5</v>
      </c>
      <c r="P185" s="25">
        <v>85.6</v>
      </c>
      <c r="Q185" s="25">
        <v>40.6</v>
      </c>
      <c r="S185" s="21">
        <v>2.148E-05</v>
      </c>
      <c r="T185" s="21">
        <v>1.397E-05</v>
      </c>
      <c r="U185" s="21">
        <v>8.761E-06</v>
      </c>
      <c r="V185" s="57">
        <v>869.1</v>
      </c>
      <c r="W185" s="57">
        <v>308.2</v>
      </c>
      <c r="X185" s="57">
        <v>302.8</v>
      </c>
      <c r="Y185" s="57">
        <v>16.5</v>
      </c>
      <c r="Z185" s="33">
        <v>2.873</v>
      </c>
      <c r="AC185" s="33">
        <v>0.162</v>
      </c>
      <c r="AF185" s="30">
        <v>10</v>
      </c>
      <c r="AG185" s="29">
        <v>1083.6361412453089</v>
      </c>
    </row>
    <row r="186" spans="1:33" ht="12.75">
      <c r="A186" s="20">
        <v>37086</v>
      </c>
      <c r="B186" s="27">
        <f>195</f>
        <v>195</v>
      </c>
      <c r="C186" s="22">
        <v>0.753125012</v>
      </c>
      <c r="D186" s="28">
        <v>0.753125012</v>
      </c>
      <c r="E186" s="24">
        <v>1768</v>
      </c>
      <c r="F186" s="31">
        <v>0</v>
      </c>
      <c r="G186" s="53">
        <v>40.23095336</v>
      </c>
      <c r="H186" s="53">
        <v>-74.58865965</v>
      </c>
      <c r="I186" s="32">
        <v>935.7</v>
      </c>
      <c r="J186" s="25">
        <f t="shared" si="10"/>
        <v>892.09</v>
      </c>
      <c r="K186" s="26">
        <f t="shared" si="11"/>
        <v>1057.5185137329668</v>
      </c>
      <c r="L186" s="25">
        <f t="shared" si="14"/>
        <v>1075.3185137329667</v>
      </c>
      <c r="M186" s="25">
        <f t="shared" si="12"/>
        <v>1069.5985137329667</v>
      </c>
      <c r="N186" s="29">
        <f t="shared" si="13"/>
        <v>1072.4585137329668</v>
      </c>
      <c r="O186" s="25">
        <v>16.5</v>
      </c>
      <c r="P186" s="25">
        <v>85.8</v>
      </c>
      <c r="Q186" s="25">
        <v>50.9</v>
      </c>
      <c r="R186" s="21">
        <v>-3.36E-06</v>
      </c>
      <c r="Z186" s="33">
        <v>2.894</v>
      </c>
      <c r="AC186" s="33">
        <v>0.141</v>
      </c>
      <c r="AF186" s="30">
        <v>10</v>
      </c>
      <c r="AG186" s="29">
        <v>1072.4585137329668</v>
      </c>
    </row>
    <row r="187" spans="1:33" ht="12.75">
      <c r="A187" s="20">
        <v>37086</v>
      </c>
      <c r="B187" s="27">
        <f>195</f>
        <v>195</v>
      </c>
      <c r="C187" s="22">
        <v>0.753240764</v>
      </c>
      <c r="D187" s="28">
        <v>0.753240764</v>
      </c>
      <c r="E187" s="24">
        <v>1778</v>
      </c>
      <c r="F187" s="31">
        <v>0</v>
      </c>
      <c r="G187" s="53">
        <v>40.23188819</v>
      </c>
      <c r="H187" s="53">
        <v>-74.59654506</v>
      </c>
      <c r="I187" s="32">
        <v>938.5</v>
      </c>
      <c r="J187" s="25">
        <f t="shared" si="10"/>
        <v>894.89</v>
      </c>
      <c r="K187" s="26">
        <f t="shared" si="11"/>
        <v>1031.495745856604</v>
      </c>
      <c r="L187" s="25">
        <f t="shared" si="14"/>
        <v>1049.2957458566038</v>
      </c>
      <c r="M187" s="25">
        <f t="shared" si="12"/>
        <v>1043.5757458566038</v>
      </c>
      <c r="N187" s="29">
        <f t="shared" si="13"/>
        <v>1046.4357458566037</v>
      </c>
      <c r="O187" s="25">
        <v>16.8</v>
      </c>
      <c r="P187" s="25">
        <v>87.1</v>
      </c>
      <c r="Q187" s="25">
        <v>59.6</v>
      </c>
      <c r="Z187" s="33">
        <v>2.873</v>
      </c>
      <c r="AC187" s="33">
        <v>0.133</v>
      </c>
      <c r="AF187" s="30">
        <v>10</v>
      </c>
      <c r="AG187" s="29">
        <v>1046.4357458566037</v>
      </c>
    </row>
    <row r="188" spans="1:33" ht="12.75">
      <c r="A188" s="20">
        <v>37086</v>
      </c>
      <c r="B188" s="27">
        <f>195</f>
        <v>195</v>
      </c>
      <c r="C188" s="22">
        <v>0.753356457</v>
      </c>
      <c r="D188" s="28">
        <v>0.753356457</v>
      </c>
      <c r="E188" s="24">
        <v>1788</v>
      </c>
      <c r="F188" s="31">
        <v>0</v>
      </c>
      <c r="G188" s="53">
        <v>40.23093884</v>
      </c>
      <c r="H188" s="53">
        <v>-74.6045417</v>
      </c>
      <c r="I188" s="32">
        <v>939.1</v>
      </c>
      <c r="J188" s="25">
        <f t="shared" si="10"/>
        <v>895.49</v>
      </c>
      <c r="K188" s="26">
        <f t="shared" si="11"/>
        <v>1025.9300324217793</v>
      </c>
      <c r="L188" s="25">
        <f t="shared" si="14"/>
        <v>1043.7300324217792</v>
      </c>
      <c r="M188" s="25">
        <f t="shared" si="12"/>
        <v>1038.0100324217792</v>
      </c>
      <c r="N188" s="29">
        <f t="shared" si="13"/>
        <v>1040.8700324217793</v>
      </c>
      <c r="O188" s="25">
        <v>17.1</v>
      </c>
      <c r="P188" s="25">
        <v>85.3</v>
      </c>
      <c r="Q188" s="25">
        <v>36.1</v>
      </c>
      <c r="S188" s="21">
        <v>2.578E-05</v>
      </c>
      <c r="T188" s="21">
        <v>1.738E-05</v>
      </c>
      <c r="U188" s="21">
        <v>1.142E-05</v>
      </c>
      <c r="V188" s="57">
        <v>874.7</v>
      </c>
      <c r="W188" s="57">
        <v>308.2</v>
      </c>
      <c r="X188" s="57">
        <v>302.7</v>
      </c>
      <c r="Y188" s="57">
        <v>17.8</v>
      </c>
      <c r="Z188" s="33">
        <v>2.873</v>
      </c>
      <c r="AC188" s="33">
        <v>0.141</v>
      </c>
      <c r="AF188" s="30">
        <v>10</v>
      </c>
      <c r="AG188" s="29">
        <v>1040.8700324217793</v>
      </c>
    </row>
    <row r="189" spans="1:33" ht="12.75">
      <c r="A189" s="20">
        <v>37086</v>
      </c>
      <c r="B189" s="27">
        <f>195</f>
        <v>195</v>
      </c>
      <c r="C189" s="22">
        <v>0.753472209</v>
      </c>
      <c r="D189" s="28">
        <v>0.753472209</v>
      </c>
      <c r="E189" s="24">
        <v>1798</v>
      </c>
      <c r="F189" s="31">
        <v>0</v>
      </c>
      <c r="G189" s="53">
        <v>40.22758557</v>
      </c>
      <c r="H189" s="53">
        <v>-74.61197674</v>
      </c>
      <c r="I189" s="32">
        <v>939.9</v>
      </c>
      <c r="J189" s="25">
        <f t="shared" si="10"/>
        <v>896.29</v>
      </c>
      <c r="K189" s="26">
        <f t="shared" si="11"/>
        <v>1018.5148792902203</v>
      </c>
      <c r="L189" s="25">
        <f t="shared" si="14"/>
        <v>1036.3148792902202</v>
      </c>
      <c r="M189" s="25">
        <f t="shared" si="12"/>
        <v>1030.5948792902202</v>
      </c>
      <c r="N189" s="29">
        <f t="shared" si="13"/>
        <v>1033.45487929022</v>
      </c>
      <c r="O189" s="25">
        <v>16.9</v>
      </c>
      <c r="P189" s="25">
        <v>85.8</v>
      </c>
      <c r="Q189" s="25">
        <v>39.5</v>
      </c>
      <c r="Z189" s="33">
        <v>2.952</v>
      </c>
      <c r="AC189" s="33">
        <v>0.162</v>
      </c>
      <c r="AF189" s="30">
        <v>10</v>
      </c>
      <c r="AG189" s="29">
        <v>1033.45487929022</v>
      </c>
    </row>
    <row r="190" spans="1:33" ht="12.75">
      <c r="A190" s="20">
        <v>37086</v>
      </c>
      <c r="B190" s="27">
        <f>195</f>
        <v>195</v>
      </c>
      <c r="C190" s="22">
        <v>0.753587961</v>
      </c>
      <c r="D190" s="28">
        <v>0.753587961</v>
      </c>
      <c r="E190" s="24">
        <v>1808</v>
      </c>
      <c r="F190" s="31">
        <v>0</v>
      </c>
      <c r="G190" s="53">
        <v>40.22243708</v>
      </c>
      <c r="H190" s="53">
        <v>-74.61764196</v>
      </c>
      <c r="I190" s="32">
        <v>944</v>
      </c>
      <c r="J190" s="25">
        <f t="shared" si="10"/>
        <v>900.39</v>
      </c>
      <c r="K190" s="26">
        <f t="shared" si="11"/>
        <v>980.6157990717035</v>
      </c>
      <c r="L190" s="25">
        <f t="shared" si="14"/>
        <v>998.4157990717034</v>
      </c>
      <c r="M190" s="25">
        <f t="shared" si="12"/>
        <v>992.6957990717035</v>
      </c>
      <c r="N190" s="29">
        <f t="shared" si="13"/>
        <v>995.5557990717034</v>
      </c>
      <c r="O190" s="25">
        <v>17.4</v>
      </c>
      <c r="P190" s="25">
        <v>85.6</v>
      </c>
      <c r="Q190" s="25">
        <v>40.1</v>
      </c>
      <c r="Z190" s="33">
        <v>2.863</v>
      </c>
      <c r="AC190" s="33">
        <v>0.151</v>
      </c>
      <c r="AF190" s="30">
        <v>10</v>
      </c>
      <c r="AG190" s="29">
        <v>995.5557990717034</v>
      </c>
    </row>
    <row r="191" spans="1:33" ht="12.75">
      <c r="A191" s="20">
        <v>37086</v>
      </c>
      <c r="B191" s="27">
        <f>195</f>
        <v>195</v>
      </c>
      <c r="C191" s="22">
        <v>0.753703713</v>
      </c>
      <c r="D191" s="28">
        <v>0.753703713</v>
      </c>
      <c r="E191" s="24">
        <v>1818</v>
      </c>
      <c r="F191" s="31">
        <v>0</v>
      </c>
      <c r="G191" s="53">
        <v>40.2158618</v>
      </c>
      <c r="H191" s="53">
        <v>-74.62095009</v>
      </c>
      <c r="I191" s="32">
        <v>944.3</v>
      </c>
      <c r="J191" s="25">
        <f t="shared" si="10"/>
        <v>900.6899999999999</v>
      </c>
      <c r="K191" s="26">
        <f t="shared" si="11"/>
        <v>977.8494750498525</v>
      </c>
      <c r="L191" s="25">
        <f t="shared" si="14"/>
        <v>995.6494750498524</v>
      </c>
      <c r="M191" s="25">
        <f t="shared" si="12"/>
        <v>989.9294750498525</v>
      </c>
      <c r="N191" s="29">
        <f t="shared" si="13"/>
        <v>992.7894750498524</v>
      </c>
      <c r="O191" s="25">
        <v>17.2</v>
      </c>
      <c r="P191" s="25">
        <v>85.7</v>
      </c>
      <c r="Q191" s="25">
        <v>42.6</v>
      </c>
      <c r="Z191" s="33">
        <v>2.724</v>
      </c>
      <c r="AC191" s="33">
        <v>0.151</v>
      </c>
      <c r="AF191" s="30">
        <v>10</v>
      </c>
      <c r="AG191" s="29">
        <v>992.7894750498524</v>
      </c>
    </row>
    <row r="192" spans="1:33" ht="12.75">
      <c r="A192" s="20">
        <v>37086</v>
      </c>
      <c r="B192" s="27">
        <f>195</f>
        <v>195</v>
      </c>
      <c r="C192" s="22">
        <v>0.753819466</v>
      </c>
      <c r="D192" s="28">
        <v>0.753819466</v>
      </c>
      <c r="E192" s="24">
        <v>1828</v>
      </c>
      <c r="F192" s="31">
        <v>0</v>
      </c>
      <c r="G192" s="53">
        <v>40.20876313</v>
      </c>
      <c r="H192" s="53">
        <v>-74.62143297</v>
      </c>
      <c r="I192" s="32">
        <v>946.1</v>
      </c>
      <c r="J192" s="25">
        <f t="shared" si="10"/>
        <v>902.49</v>
      </c>
      <c r="K192" s="26">
        <f t="shared" si="11"/>
        <v>961.2708556836038</v>
      </c>
      <c r="L192" s="25">
        <f t="shared" si="14"/>
        <v>979.0708556836038</v>
      </c>
      <c r="M192" s="25">
        <f t="shared" si="12"/>
        <v>973.3508556836039</v>
      </c>
      <c r="N192" s="29">
        <f t="shared" si="13"/>
        <v>976.2108556836038</v>
      </c>
      <c r="O192" s="25">
        <v>17.4</v>
      </c>
      <c r="P192" s="25">
        <v>85.6</v>
      </c>
      <c r="Q192" s="25">
        <v>36.7</v>
      </c>
      <c r="R192" s="21">
        <v>9.02E-06</v>
      </c>
      <c r="S192" s="21">
        <v>2.377E-05</v>
      </c>
      <c r="T192" s="21">
        <v>1.551E-05</v>
      </c>
      <c r="U192" s="21">
        <v>8.477E-06</v>
      </c>
      <c r="V192" s="57">
        <v>879.8</v>
      </c>
      <c r="W192" s="57">
        <v>308.2</v>
      </c>
      <c r="X192" s="57">
        <v>302.7</v>
      </c>
      <c r="Y192" s="57">
        <v>18.7</v>
      </c>
      <c r="Z192" s="33">
        <v>2.873</v>
      </c>
      <c r="AC192" s="33">
        <v>0.151</v>
      </c>
      <c r="AF192" s="30">
        <v>10</v>
      </c>
      <c r="AG192" s="29">
        <v>976.2108556836038</v>
      </c>
    </row>
    <row r="193" spans="1:33" ht="12.75">
      <c r="A193" s="20">
        <v>37086</v>
      </c>
      <c r="B193" s="27">
        <f>195</f>
        <v>195</v>
      </c>
      <c r="C193" s="22">
        <v>0.753935158</v>
      </c>
      <c r="D193" s="28">
        <v>0.753935158</v>
      </c>
      <c r="E193" s="24">
        <v>1838</v>
      </c>
      <c r="F193" s="31">
        <v>0</v>
      </c>
      <c r="G193" s="53">
        <v>40.20161323</v>
      </c>
      <c r="H193" s="53">
        <v>-74.61955464</v>
      </c>
      <c r="I193" s="32">
        <v>946.5</v>
      </c>
      <c r="J193" s="25">
        <f t="shared" si="10"/>
        <v>902.89</v>
      </c>
      <c r="K193" s="26">
        <f t="shared" si="11"/>
        <v>957.5912086251997</v>
      </c>
      <c r="L193" s="25">
        <f t="shared" si="14"/>
        <v>975.3912086251996</v>
      </c>
      <c r="M193" s="25">
        <f t="shared" si="12"/>
        <v>969.6712086251997</v>
      </c>
      <c r="N193" s="29">
        <f t="shared" si="13"/>
        <v>972.5312086251997</v>
      </c>
      <c r="O193" s="25">
        <v>17.4</v>
      </c>
      <c r="P193" s="25">
        <v>85.1</v>
      </c>
      <c r="Q193" s="25">
        <v>40.8</v>
      </c>
      <c r="Z193" s="33">
        <v>2.903</v>
      </c>
      <c r="AC193" s="33">
        <v>0.143</v>
      </c>
      <c r="AF193" s="30">
        <v>10</v>
      </c>
      <c r="AG193" s="29">
        <v>972.5312086251997</v>
      </c>
    </row>
    <row r="194" spans="1:33" ht="12.75">
      <c r="A194" s="20">
        <v>37086</v>
      </c>
      <c r="B194" s="27">
        <f>195</f>
        <v>195</v>
      </c>
      <c r="C194" s="22">
        <v>0.75405091</v>
      </c>
      <c r="D194" s="28">
        <v>0.75405091</v>
      </c>
      <c r="E194" s="24">
        <v>1848</v>
      </c>
      <c r="F194" s="31">
        <v>0</v>
      </c>
      <c r="G194" s="53">
        <v>40.19532277</v>
      </c>
      <c r="H194" s="53">
        <v>-74.6146993</v>
      </c>
      <c r="I194" s="32">
        <v>948.4</v>
      </c>
      <c r="J194" s="25">
        <f t="shared" si="10"/>
        <v>904.79</v>
      </c>
      <c r="K194" s="26">
        <f t="shared" si="11"/>
        <v>940.1351174842099</v>
      </c>
      <c r="L194" s="25">
        <f t="shared" si="14"/>
        <v>957.9351174842099</v>
      </c>
      <c r="M194" s="25">
        <f t="shared" si="12"/>
        <v>952.2151174842099</v>
      </c>
      <c r="N194" s="29">
        <f t="shared" si="13"/>
        <v>955.0751174842098</v>
      </c>
      <c r="O194" s="25">
        <v>17.6</v>
      </c>
      <c r="P194" s="25">
        <v>84.5</v>
      </c>
      <c r="Q194" s="25">
        <v>38.6</v>
      </c>
      <c r="Z194" s="33">
        <v>2.873</v>
      </c>
      <c r="AC194" s="33">
        <v>0.161</v>
      </c>
      <c r="AF194" s="30">
        <v>10</v>
      </c>
      <c r="AG194" s="29">
        <v>955.0751174842098</v>
      </c>
    </row>
    <row r="195" spans="1:33" ht="12.75">
      <c r="A195" s="20">
        <v>37086</v>
      </c>
      <c r="B195" s="27">
        <f>195</f>
        <v>195</v>
      </c>
      <c r="C195" s="22">
        <v>0.754166663</v>
      </c>
      <c r="D195" s="28">
        <v>0.754166663</v>
      </c>
      <c r="E195" s="24">
        <v>1858</v>
      </c>
      <c r="F195" s="31">
        <v>0</v>
      </c>
      <c r="G195" s="53">
        <v>40.19058727</v>
      </c>
      <c r="H195" s="53">
        <v>-74.60747117</v>
      </c>
      <c r="I195" s="32">
        <v>950.8</v>
      </c>
      <c r="J195" s="25">
        <f t="shared" si="10"/>
        <v>907.1899999999999</v>
      </c>
      <c r="K195" s="26">
        <f t="shared" si="11"/>
        <v>918.1376396453511</v>
      </c>
      <c r="L195" s="25">
        <f t="shared" si="14"/>
        <v>935.937639645351</v>
      </c>
      <c r="M195" s="25">
        <f t="shared" si="12"/>
        <v>930.2176396453511</v>
      </c>
      <c r="N195" s="29">
        <f t="shared" si="13"/>
        <v>933.0776396453512</v>
      </c>
      <c r="O195" s="25">
        <v>17.8</v>
      </c>
      <c r="P195" s="25">
        <v>83</v>
      </c>
      <c r="Q195" s="25">
        <v>35.6</v>
      </c>
      <c r="S195" s="21">
        <v>2.397E-05</v>
      </c>
      <c r="T195" s="21">
        <v>1.601E-05</v>
      </c>
      <c r="U195" s="21">
        <v>8.842E-06</v>
      </c>
      <c r="V195" s="57">
        <v>884.1</v>
      </c>
      <c r="W195" s="57">
        <v>308.2</v>
      </c>
      <c r="X195" s="57">
        <v>302.6</v>
      </c>
      <c r="Y195" s="57">
        <v>19.4</v>
      </c>
      <c r="Z195" s="33">
        <v>2.913</v>
      </c>
      <c r="AC195" s="33">
        <v>0.141</v>
      </c>
      <c r="AF195" s="30">
        <v>10</v>
      </c>
      <c r="AG195" s="29">
        <v>933.0776396453512</v>
      </c>
    </row>
    <row r="196" spans="1:33" ht="12.75">
      <c r="A196" s="20">
        <v>37086</v>
      </c>
      <c r="B196" s="27">
        <f>195</f>
        <v>195</v>
      </c>
      <c r="C196" s="22">
        <v>0.754282415</v>
      </c>
      <c r="D196" s="28">
        <v>0.754282415</v>
      </c>
      <c r="E196" s="24">
        <v>1868</v>
      </c>
      <c r="F196" s="31">
        <v>0</v>
      </c>
      <c r="G196" s="53">
        <v>40.18853114</v>
      </c>
      <c r="H196" s="53">
        <v>-74.59854193</v>
      </c>
      <c r="I196" s="32">
        <v>952.6</v>
      </c>
      <c r="J196" s="25">
        <f t="shared" si="10"/>
        <v>908.99</v>
      </c>
      <c r="K196" s="26">
        <f t="shared" si="11"/>
        <v>901.6776881387872</v>
      </c>
      <c r="L196" s="25">
        <f t="shared" si="14"/>
        <v>919.4776881387871</v>
      </c>
      <c r="M196" s="25">
        <f t="shared" si="12"/>
        <v>913.7576881387872</v>
      </c>
      <c r="N196" s="29">
        <f t="shared" si="13"/>
        <v>916.6176881387871</v>
      </c>
      <c r="O196" s="25">
        <v>18</v>
      </c>
      <c r="P196" s="25">
        <v>80.8</v>
      </c>
      <c r="Q196" s="25">
        <v>28.2</v>
      </c>
      <c r="Z196" s="33">
        <v>2.904</v>
      </c>
      <c r="AC196" s="33">
        <v>0.141</v>
      </c>
      <c r="AF196" s="30">
        <v>10</v>
      </c>
      <c r="AG196" s="29">
        <v>916.6176881387871</v>
      </c>
    </row>
    <row r="197" spans="1:33" ht="12.75">
      <c r="A197" s="20">
        <v>37086</v>
      </c>
      <c r="B197" s="27">
        <f>195</f>
        <v>195</v>
      </c>
      <c r="C197" s="22">
        <v>0.754398167</v>
      </c>
      <c r="D197" s="28">
        <v>0.754398167</v>
      </c>
      <c r="E197" s="24">
        <v>1878</v>
      </c>
      <c r="F197" s="31">
        <v>0</v>
      </c>
      <c r="G197" s="53">
        <v>40.18979406</v>
      </c>
      <c r="H197" s="53">
        <v>-74.58977824</v>
      </c>
      <c r="I197" s="32">
        <v>954.5</v>
      </c>
      <c r="J197" s="25">
        <f t="shared" si="10"/>
        <v>910.89</v>
      </c>
      <c r="K197" s="26">
        <f t="shared" si="11"/>
        <v>884.3386181569931</v>
      </c>
      <c r="L197" s="25">
        <f t="shared" si="14"/>
        <v>902.1386181569931</v>
      </c>
      <c r="M197" s="25">
        <f t="shared" si="12"/>
        <v>896.4186181569931</v>
      </c>
      <c r="N197" s="29">
        <f t="shared" si="13"/>
        <v>899.2786181569932</v>
      </c>
      <c r="O197" s="25">
        <v>18.3</v>
      </c>
      <c r="P197" s="25">
        <v>78.4</v>
      </c>
      <c r="Q197" s="25">
        <v>11.2</v>
      </c>
      <c r="Z197" s="33">
        <v>2.884</v>
      </c>
      <c r="AC197" s="33">
        <v>0.131</v>
      </c>
      <c r="AF197" s="30">
        <v>10</v>
      </c>
      <c r="AG197" s="29">
        <v>899.2786181569932</v>
      </c>
    </row>
    <row r="198" spans="1:33" ht="12.75">
      <c r="A198" s="20">
        <v>37086</v>
      </c>
      <c r="B198" s="27">
        <f>195</f>
        <v>195</v>
      </c>
      <c r="C198" s="22">
        <v>0.75451386</v>
      </c>
      <c r="D198" s="28">
        <v>0.75451386</v>
      </c>
      <c r="E198" s="24">
        <v>1888</v>
      </c>
      <c r="F198" s="31">
        <v>0</v>
      </c>
      <c r="G198" s="53">
        <v>40.19356534</v>
      </c>
      <c r="H198" s="53">
        <v>-74.58289491</v>
      </c>
      <c r="I198" s="32">
        <v>957</v>
      </c>
      <c r="J198" s="25">
        <f t="shared" si="10"/>
        <v>913.39</v>
      </c>
      <c r="K198" s="26">
        <f t="shared" si="11"/>
        <v>861.5790731027888</v>
      </c>
      <c r="L198" s="25">
        <f t="shared" si="14"/>
        <v>879.3790731027888</v>
      </c>
      <c r="M198" s="25">
        <f t="shared" si="12"/>
        <v>873.6590731027889</v>
      </c>
      <c r="N198" s="29">
        <f t="shared" si="13"/>
        <v>876.5190731027888</v>
      </c>
      <c r="O198" s="25">
        <v>18.4</v>
      </c>
      <c r="P198" s="25">
        <v>78.6</v>
      </c>
      <c r="Q198" s="25">
        <v>31.6</v>
      </c>
      <c r="R198" s="21">
        <v>3.3E-06</v>
      </c>
      <c r="S198" s="21">
        <v>2.286E-05</v>
      </c>
      <c r="T198" s="21">
        <v>1.47E-05</v>
      </c>
      <c r="U198" s="21">
        <v>7.928E-06</v>
      </c>
      <c r="V198" s="57">
        <v>890.3</v>
      </c>
      <c r="W198" s="57">
        <v>308.2</v>
      </c>
      <c r="X198" s="57">
        <v>302.6</v>
      </c>
      <c r="Y198" s="57">
        <v>19.4</v>
      </c>
      <c r="Z198" s="33">
        <v>2.773</v>
      </c>
      <c r="AC198" s="33">
        <v>0.163</v>
      </c>
      <c r="AF198" s="30">
        <v>10</v>
      </c>
      <c r="AG198" s="29">
        <v>876.5190731027888</v>
      </c>
    </row>
    <row r="199" spans="1:33" ht="12.75">
      <c r="A199" s="20">
        <v>37086</v>
      </c>
      <c r="B199" s="27">
        <f>195</f>
        <v>195</v>
      </c>
      <c r="C199" s="22">
        <v>0.754629612</v>
      </c>
      <c r="D199" s="28">
        <v>0.754629612</v>
      </c>
      <c r="E199" s="24">
        <v>1898</v>
      </c>
      <c r="F199" s="31">
        <v>0</v>
      </c>
      <c r="G199" s="53">
        <v>40.19869453</v>
      </c>
      <c r="H199" s="53">
        <v>-74.57822803</v>
      </c>
      <c r="I199" s="32">
        <v>961</v>
      </c>
      <c r="J199" s="25">
        <f t="shared" si="10"/>
        <v>917.39</v>
      </c>
      <c r="K199" s="26">
        <f t="shared" si="11"/>
        <v>825.2930547484906</v>
      </c>
      <c r="L199" s="25">
        <f t="shared" si="14"/>
        <v>843.0930547484905</v>
      </c>
      <c r="M199" s="25">
        <f t="shared" si="12"/>
        <v>837.3730547484906</v>
      </c>
      <c r="N199" s="29">
        <f t="shared" si="13"/>
        <v>840.2330547484905</v>
      </c>
      <c r="O199" s="25">
        <v>18.6</v>
      </c>
      <c r="P199" s="25">
        <v>80.3</v>
      </c>
      <c r="Q199" s="25">
        <v>47.4</v>
      </c>
      <c r="Z199" s="33">
        <v>2.813</v>
      </c>
      <c r="AC199" s="33">
        <v>0.111</v>
      </c>
      <c r="AF199" s="30">
        <v>10</v>
      </c>
      <c r="AG199" s="29">
        <v>840.2330547484905</v>
      </c>
    </row>
    <row r="200" spans="1:33" ht="12.75">
      <c r="A200" s="20">
        <v>37086</v>
      </c>
      <c r="B200" s="27">
        <f>195</f>
        <v>195</v>
      </c>
      <c r="C200" s="22">
        <v>0.754745364</v>
      </c>
      <c r="D200" s="28">
        <v>0.754745364</v>
      </c>
      <c r="E200" s="24">
        <v>1908</v>
      </c>
      <c r="F200" s="31">
        <v>0</v>
      </c>
      <c r="G200" s="53">
        <v>40.20429303</v>
      </c>
      <c r="H200" s="53">
        <v>-74.57512332</v>
      </c>
      <c r="I200" s="32">
        <v>963</v>
      </c>
      <c r="J200" s="25">
        <f t="shared" si="10"/>
        <v>919.39</v>
      </c>
      <c r="K200" s="26">
        <f t="shared" si="11"/>
        <v>807.2093329009526</v>
      </c>
      <c r="L200" s="25">
        <f t="shared" si="14"/>
        <v>825.0093329009526</v>
      </c>
      <c r="M200" s="25">
        <f t="shared" si="12"/>
        <v>819.2893329009527</v>
      </c>
      <c r="N200" s="29">
        <f t="shared" si="13"/>
        <v>822.1493329009527</v>
      </c>
      <c r="O200" s="25">
        <v>18.8</v>
      </c>
      <c r="P200" s="25">
        <v>80.3</v>
      </c>
      <c r="Q200" s="25">
        <v>26.6</v>
      </c>
      <c r="Z200" s="33">
        <v>2.843</v>
      </c>
      <c r="AC200" s="33">
        <v>0.151</v>
      </c>
      <c r="AF200" s="30">
        <v>10</v>
      </c>
      <c r="AG200" s="29">
        <v>822.1493329009527</v>
      </c>
    </row>
    <row r="201" spans="1:33" ht="12.75">
      <c r="A201" s="20">
        <v>37086</v>
      </c>
      <c r="B201" s="27">
        <f>195</f>
        <v>195</v>
      </c>
      <c r="C201" s="22">
        <v>0.754861116</v>
      </c>
      <c r="D201" s="28">
        <v>0.754861116</v>
      </c>
      <c r="E201" s="24">
        <v>1918</v>
      </c>
      <c r="F201" s="31">
        <v>0</v>
      </c>
      <c r="G201" s="53">
        <v>40.21012835</v>
      </c>
      <c r="H201" s="53">
        <v>-74.57338681</v>
      </c>
      <c r="I201" s="32">
        <v>965.7</v>
      </c>
      <c r="J201" s="25">
        <f aca="true" t="shared" si="15" ref="J201:J264">I201-43.61</f>
        <v>922.09</v>
      </c>
      <c r="K201" s="26">
        <f aca="true" t="shared" si="16" ref="K201:K264">(8303.951372*(LN(1013.25/J201)))</f>
        <v>782.8586098185355</v>
      </c>
      <c r="L201" s="25">
        <f t="shared" si="14"/>
        <v>800.6586098185354</v>
      </c>
      <c r="M201" s="25">
        <f aca="true" t="shared" si="17" ref="M201:M264">K201+12.08</f>
        <v>794.9386098185355</v>
      </c>
      <c r="N201" s="29">
        <f t="shared" si="13"/>
        <v>797.7986098185354</v>
      </c>
      <c r="O201" s="25">
        <v>18.9</v>
      </c>
      <c r="P201" s="25">
        <v>81</v>
      </c>
      <c r="Q201" s="25">
        <v>38.5</v>
      </c>
      <c r="S201" s="21">
        <v>2.274E-05</v>
      </c>
      <c r="T201" s="21">
        <v>1.496E-05</v>
      </c>
      <c r="U201" s="21">
        <v>8.428E-06</v>
      </c>
      <c r="V201" s="57">
        <v>898.6</v>
      </c>
      <c r="W201" s="57">
        <v>308.2</v>
      </c>
      <c r="X201" s="57">
        <v>302.6</v>
      </c>
      <c r="Y201" s="57">
        <v>19.1</v>
      </c>
      <c r="Z201" s="33">
        <v>2.791</v>
      </c>
      <c r="AC201" s="33">
        <v>0.152</v>
      </c>
      <c r="AF201" s="30">
        <v>10</v>
      </c>
      <c r="AG201" s="29">
        <v>797.7986098185354</v>
      </c>
    </row>
    <row r="202" spans="1:33" ht="12.75">
      <c r="A202" s="20">
        <v>37086</v>
      </c>
      <c r="B202" s="27">
        <f>195</f>
        <v>195</v>
      </c>
      <c r="C202" s="22">
        <v>0.754976869</v>
      </c>
      <c r="D202" s="28">
        <v>0.754976869</v>
      </c>
      <c r="E202" s="24">
        <v>1928</v>
      </c>
      <c r="F202" s="31">
        <v>0</v>
      </c>
      <c r="G202" s="53">
        <v>40.21588462</v>
      </c>
      <c r="H202" s="53">
        <v>-74.57329014</v>
      </c>
      <c r="I202" s="32">
        <v>966.2</v>
      </c>
      <c r="J202" s="25">
        <f t="shared" si="15"/>
        <v>922.59</v>
      </c>
      <c r="K202" s="26">
        <f t="shared" si="16"/>
        <v>778.3570422971452</v>
      </c>
      <c r="L202" s="25">
        <f t="shared" si="14"/>
        <v>796.1570422971452</v>
      </c>
      <c r="M202" s="25">
        <f t="shared" si="17"/>
        <v>790.4370422971452</v>
      </c>
      <c r="N202" s="29">
        <f aca="true" t="shared" si="18" ref="N202:N265">AVERAGE(L202:M202)</f>
        <v>793.2970422971453</v>
      </c>
      <c r="O202" s="25">
        <v>18.9</v>
      </c>
      <c r="P202" s="25">
        <v>80.5</v>
      </c>
      <c r="Q202" s="25">
        <v>37.7</v>
      </c>
      <c r="Z202" s="33">
        <v>2.834</v>
      </c>
      <c r="AC202" s="33">
        <v>0.162</v>
      </c>
      <c r="AF202" s="30">
        <v>10</v>
      </c>
      <c r="AG202" s="29">
        <v>793.2970422971453</v>
      </c>
    </row>
    <row r="203" spans="1:33" ht="12.75">
      <c r="A203" s="20">
        <v>37086</v>
      </c>
      <c r="B203" s="27">
        <f>195</f>
        <v>195</v>
      </c>
      <c r="C203" s="22">
        <v>0.755092621</v>
      </c>
      <c r="D203" s="28">
        <v>0.755092621</v>
      </c>
      <c r="E203" s="24">
        <v>1938</v>
      </c>
      <c r="F203" s="31">
        <v>0</v>
      </c>
      <c r="G203" s="53">
        <v>40.22115362</v>
      </c>
      <c r="H203" s="53">
        <v>-74.57635922</v>
      </c>
      <c r="I203" s="32">
        <v>969</v>
      </c>
      <c r="J203" s="25">
        <f t="shared" si="15"/>
        <v>925.39</v>
      </c>
      <c r="K203" s="26">
        <f t="shared" si="16"/>
        <v>753.1932616995467</v>
      </c>
      <c r="L203" s="25">
        <f t="shared" si="14"/>
        <v>770.9932616995467</v>
      </c>
      <c r="M203" s="25">
        <f t="shared" si="17"/>
        <v>765.2732616995468</v>
      </c>
      <c r="N203" s="29">
        <f t="shared" si="18"/>
        <v>768.1332616995467</v>
      </c>
      <c r="O203" s="25">
        <v>19</v>
      </c>
      <c r="P203" s="25">
        <v>80.1</v>
      </c>
      <c r="Q203" s="25">
        <v>31.1</v>
      </c>
      <c r="Z203" s="33">
        <v>2.884</v>
      </c>
      <c r="AC203" s="33">
        <v>0.162</v>
      </c>
      <c r="AF203" s="30">
        <v>10</v>
      </c>
      <c r="AG203" s="29">
        <v>768.1332616995467</v>
      </c>
    </row>
    <row r="204" spans="1:33" ht="12.75">
      <c r="A204" s="20">
        <v>37086</v>
      </c>
      <c r="B204" s="27">
        <f>195</f>
        <v>195</v>
      </c>
      <c r="C204" s="22">
        <v>0.755208313</v>
      </c>
      <c r="D204" s="28">
        <v>0.755208313</v>
      </c>
      <c r="E204" s="24">
        <v>1948</v>
      </c>
      <c r="F204" s="31">
        <v>0</v>
      </c>
      <c r="G204" s="53">
        <v>40.22502082</v>
      </c>
      <c r="H204" s="53">
        <v>-74.58156776</v>
      </c>
      <c r="I204" s="32">
        <v>970.8</v>
      </c>
      <c r="J204" s="25">
        <f t="shared" si="15"/>
        <v>927.1899999999999</v>
      </c>
      <c r="K204" s="26">
        <f t="shared" si="16"/>
        <v>737.0567200407075</v>
      </c>
      <c r="L204" s="25">
        <f t="shared" si="14"/>
        <v>754.8567200407075</v>
      </c>
      <c r="M204" s="25">
        <f t="shared" si="17"/>
        <v>749.1367200407076</v>
      </c>
      <c r="N204" s="29">
        <f t="shared" si="18"/>
        <v>751.9967200407075</v>
      </c>
      <c r="O204" s="25">
        <v>19.1</v>
      </c>
      <c r="P204" s="25">
        <v>81.4</v>
      </c>
      <c r="Q204" s="25">
        <v>28.6</v>
      </c>
      <c r="R204" s="21">
        <v>9.93E-07</v>
      </c>
      <c r="S204" s="21">
        <v>2.4E-05</v>
      </c>
      <c r="T204" s="21">
        <v>1.503E-05</v>
      </c>
      <c r="U204" s="21">
        <v>8.447E-06</v>
      </c>
      <c r="V204" s="57">
        <v>904.7</v>
      </c>
      <c r="W204" s="57">
        <v>308.2</v>
      </c>
      <c r="X204" s="57">
        <v>302.6</v>
      </c>
      <c r="Y204" s="57">
        <v>19.2</v>
      </c>
      <c r="Z204" s="33">
        <v>2.702</v>
      </c>
      <c r="AC204" s="33">
        <v>0.171</v>
      </c>
      <c r="AF204" s="30">
        <v>10</v>
      </c>
      <c r="AG204" s="29">
        <v>751.9967200407075</v>
      </c>
    </row>
    <row r="205" spans="1:33" ht="12.75">
      <c r="A205" s="20">
        <v>37086</v>
      </c>
      <c r="B205" s="27">
        <f>195</f>
        <v>195</v>
      </c>
      <c r="C205" s="22">
        <v>0.755324066</v>
      </c>
      <c r="D205" s="28">
        <v>0.755324066</v>
      </c>
      <c r="E205" s="24">
        <v>1958</v>
      </c>
      <c r="F205" s="31">
        <v>0</v>
      </c>
      <c r="G205" s="53">
        <v>40.2275894</v>
      </c>
      <c r="H205" s="53">
        <v>-74.58787128</v>
      </c>
      <c r="I205" s="32">
        <v>973.7</v>
      </c>
      <c r="J205" s="25">
        <f t="shared" si="15"/>
        <v>930.09</v>
      </c>
      <c r="K205" s="26">
        <f t="shared" si="16"/>
        <v>711.1247350418175</v>
      </c>
      <c r="L205" s="25">
        <f t="shared" si="14"/>
        <v>728.9247350418175</v>
      </c>
      <c r="M205" s="25">
        <f t="shared" si="17"/>
        <v>723.2047350418176</v>
      </c>
      <c r="N205" s="29">
        <f t="shared" si="18"/>
        <v>726.0647350418176</v>
      </c>
      <c r="O205" s="25">
        <v>19.4</v>
      </c>
      <c r="P205" s="25">
        <v>81.3</v>
      </c>
      <c r="Q205" s="25">
        <v>14.3</v>
      </c>
      <c r="Z205" s="33">
        <v>2.754</v>
      </c>
      <c r="AC205" s="33">
        <v>0.172</v>
      </c>
      <c r="AF205" s="30">
        <v>10</v>
      </c>
      <c r="AG205" s="29">
        <v>726.0647350418176</v>
      </c>
    </row>
    <row r="206" spans="1:33" ht="12.75">
      <c r="A206" s="20">
        <v>37086</v>
      </c>
      <c r="B206" s="27">
        <f>195</f>
        <v>195</v>
      </c>
      <c r="C206" s="22">
        <v>0.755439818</v>
      </c>
      <c r="D206" s="28">
        <v>0.755439818</v>
      </c>
      <c r="E206" s="24">
        <v>1968</v>
      </c>
      <c r="F206" s="31">
        <v>0</v>
      </c>
      <c r="G206" s="53">
        <v>40.22871004</v>
      </c>
      <c r="H206" s="53">
        <v>-74.59505576</v>
      </c>
      <c r="I206" s="32">
        <v>974.4</v>
      </c>
      <c r="J206" s="25">
        <f t="shared" si="15"/>
        <v>930.79</v>
      </c>
      <c r="K206" s="26">
        <f t="shared" si="16"/>
        <v>704.8774044943684</v>
      </c>
      <c r="L206" s="25">
        <f aca="true" t="shared" si="19" ref="L206:L269">K206+17.8</f>
        <v>722.6774044943684</v>
      </c>
      <c r="M206" s="25">
        <f t="shared" si="17"/>
        <v>716.9574044943685</v>
      </c>
      <c r="N206" s="29">
        <f t="shared" si="18"/>
        <v>719.8174044943685</v>
      </c>
      <c r="O206" s="25">
        <v>19.4</v>
      </c>
      <c r="P206" s="25">
        <v>80.9</v>
      </c>
      <c r="Q206" s="25">
        <v>14.7</v>
      </c>
      <c r="Z206" s="33">
        <v>2.823</v>
      </c>
      <c r="AC206" s="33">
        <v>0.161</v>
      </c>
      <c r="AF206" s="30">
        <v>10</v>
      </c>
      <c r="AG206" s="29">
        <v>719.8174044943685</v>
      </c>
    </row>
    <row r="207" spans="1:33" ht="12.75">
      <c r="A207" s="20">
        <v>37086</v>
      </c>
      <c r="B207" s="27">
        <f>195</f>
        <v>195</v>
      </c>
      <c r="C207" s="22">
        <v>0.75555557</v>
      </c>
      <c r="D207" s="28">
        <v>0.75555557</v>
      </c>
      <c r="E207" s="24">
        <v>1978</v>
      </c>
      <c r="F207" s="31">
        <v>0</v>
      </c>
      <c r="G207" s="53">
        <v>40.22787794</v>
      </c>
      <c r="H207" s="53">
        <v>-74.6024981</v>
      </c>
      <c r="I207" s="32">
        <v>975.3</v>
      </c>
      <c r="J207" s="25">
        <f t="shared" si="15"/>
        <v>931.6899999999999</v>
      </c>
      <c r="K207" s="26">
        <f t="shared" si="16"/>
        <v>696.8520224054191</v>
      </c>
      <c r="L207" s="25">
        <f t="shared" si="19"/>
        <v>714.6520224054191</v>
      </c>
      <c r="M207" s="25">
        <f t="shared" si="17"/>
        <v>708.9320224054192</v>
      </c>
      <c r="N207" s="29">
        <f t="shared" si="18"/>
        <v>711.7920224054192</v>
      </c>
      <c r="O207" s="25">
        <v>19.5</v>
      </c>
      <c r="P207" s="25">
        <v>80</v>
      </c>
      <c r="Q207" s="25">
        <v>41.6</v>
      </c>
      <c r="S207" s="21">
        <v>2.476E-05</v>
      </c>
      <c r="T207" s="21">
        <v>1.571E-05</v>
      </c>
      <c r="U207" s="21">
        <v>9.827E-06</v>
      </c>
      <c r="V207" s="57">
        <v>909.8</v>
      </c>
      <c r="W207" s="57">
        <v>308.2</v>
      </c>
      <c r="X207" s="57">
        <v>302.6</v>
      </c>
      <c r="Y207" s="57">
        <v>20</v>
      </c>
      <c r="Z207" s="33">
        <v>2.764</v>
      </c>
      <c r="AC207" s="33">
        <v>0.172</v>
      </c>
      <c r="AF207" s="30">
        <v>10</v>
      </c>
      <c r="AG207" s="29">
        <v>711.7920224054192</v>
      </c>
    </row>
    <row r="208" spans="1:33" ht="12.75">
      <c r="A208" s="20">
        <v>37086</v>
      </c>
      <c r="B208" s="27">
        <f>195</f>
        <v>195</v>
      </c>
      <c r="C208" s="22">
        <v>0.755671322</v>
      </c>
      <c r="D208" s="28">
        <v>0.755671322</v>
      </c>
      <c r="E208" s="24">
        <v>1988</v>
      </c>
      <c r="F208" s="31">
        <v>0</v>
      </c>
      <c r="G208" s="53">
        <v>40.22537534</v>
      </c>
      <c r="H208" s="53">
        <v>-74.60940882</v>
      </c>
      <c r="I208" s="32">
        <v>976.3</v>
      </c>
      <c r="J208" s="25">
        <f t="shared" si="15"/>
        <v>932.6899999999999</v>
      </c>
      <c r="K208" s="26">
        <f t="shared" si="16"/>
        <v>687.944018491698</v>
      </c>
      <c r="L208" s="25">
        <f t="shared" si="19"/>
        <v>705.744018491698</v>
      </c>
      <c r="M208" s="25">
        <f t="shared" si="17"/>
        <v>700.024018491698</v>
      </c>
      <c r="N208" s="29">
        <f t="shared" si="18"/>
        <v>702.884018491698</v>
      </c>
      <c r="O208" s="25">
        <v>19.5</v>
      </c>
      <c r="P208" s="25">
        <v>80.2</v>
      </c>
      <c r="Q208" s="25">
        <v>38.7</v>
      </c>
      <c r="Z208" s="33">
        <v>2.754</v>
      </c>
      <c r="AC208" s="33">
        <v>0.192</v>
      </c>
      <c r="AF208" s="30">
        <v>10</v>
      </c>
      <c r="AG208" s="29">
        <v>702.884018491698</v>
      </c>
    </row>
    <row r="209" spans="1:33" ht="12.75">
      <c r="A209" s="20">
        <v>37086</v>
      </c>
      <c r="B209" s="27">
        <f>195</f>
        <v>195</v>
      </c>
      <c r="C209" s="22">
        <v>0.755787015</v>
      </c>
      <c r="D209" s="28">
        <v>0.755787015</v>
      </c>
      <c r="E209" s="24">
        <v>1998</v>
      </c>
      <c r="F209" s="31">
        <v>0</v>
      </c>
      <c r="G209" s="53">
        <v>40.22132431</v>
      </c>
      <c r="H209" s="53">
        <v>-74.61530628</v>
      </c>
      <c r="I209" s="32">
        <v>978.5</v>
      </c>
      <c r="J209" s="25">
        <f t="shared" si="15"/>
        <v>934.89</v>
      </c>
      <c r="K209" s="26">
        <f t="shared" si="16"/>
        <v>668.3799821786859</v>
      </c>
      <c r="L209" s="25">
        <f t="shared" si="19"/>
        <v>686.1799821786858</v>
      </c>
      <c r="M209" s="25">
        <f t="shared" si="17"/>
        <v>680.4599821786859</v>
      </c>
      <c r="N209" s="29">
        <f t="shared" si="18"/>
        <v>683.3199821786859</v>
      </c>
      <c r="O209" s="25">
        <v>19.7</v>
      </c>
      <c r="P209" s="25">
        <v>79.7</v>
      </c>
      <c r="Q209" s="25">
        <v>36.7</v>
      </c>
      <c r="Z209" s="33">
        <v>2.804</v>
      </c>
      <c r="AC209" s="33">
        <v>0.182</v>
      </c>
      <c r="AF209" s="30">
        <v>10</v>
      </c>
      <c r="AG209" s="29">
        <v>683.3199821786859</v>
      </c>
    </row>
    <row r="210" spans="1:33" ht="12.75">
      <c r="A210" s="20">
        <v>37086</v>
      </c>
      <c r="B210" s="27">
        <f>195</f>
        <v>195</v>
      </c>
      <c r="C210" s="22">
        <v>0.755902767</v>
      </c>
      <c r="D210" s="28">
        <v>0.755902767</v>
      </c>
      <c r="E210" s="24">
        <v>2008</v>
      </c>
      <c r="F210" s="31">
        <v>0</v>
      </c>
      <c r="G210" s="53">
        <v>40.21576449</v>
      </c>
      <c r="H210" s="53">
        <v>-74.6191026</v>
      </c>
      <c r="I210" s="32">
        <v>980.2</v>
      </c>
      <c r="J210" s="25">
        <f t="shared" si="15"/>
        <v>936.59</v>
      </c>
      <c r="K210" s="26">
        <f t="shared" si="16"/>
        <v>653.2938244691114</v>
      </c>
      <c r="L210" s="25">
        <f t="shared" si="19"/>
        <v>671.0938244691114</v>
      </c>
      <c r="M210" s="25">
        <f t="shared" si="17"/>
        <v>665.3738244691115</v>
      </c>
      <c r="N210" s="29">
        <f t="shared" si="18"/>
        <v>668.2338244691114</v>
      </c>
      <c r="O210" s="25">
        <v>19.9</v>
      </c>
      <c r="P210" s="25">
        <v>79.8</v>
      </c>
      <c r="Q210" s="25">
        <v>39.1</v>
      </c>
      <c r="R210" s="21">
        <v>4.35E-06</v>
      </c>
      <c r="Z210" s="33">
        <v>2.774</v>
      </c>
      <c r="AC210" s="33">
        <v>0.151</v>
      </c>
      <c r="AF210" s="30">
        <v>10</v>
      </c>
      <c r="AG210" s="29">
        <v>668.2338244691114</v>
      </c>
    </row>
    <row r="211" spans="1:33" ht="12.75">
      <c r="A211" s="20">
        <v>37086</v>
      </c>
      <c r="B211" s="27">
        <f>195</f>
        <v>195</v>
      </c>
      <c r="C211" s="22">
        <v>0.756018519</v>
      </c>
      <c r="D211" s="28">
        <v>0.756018519</v>
      </c>
      <c r="E211" s="24">
        <v>2018</v>
      </c>
      <c r="F211" s="31">
        <v>0</v>
      </c>
      <c r="G211" s="53">
        <v>40.2093407</v>
      </c>
      <c r="H211" s="53">
        <v>-74.62013105</v>
      </c>
      <c r="I211" s="32">
        <v>981.3</v>
      </c>
      <c r="J211" s="25">
        <f t="shared" si="15"/>
        <v>937.6899999999999</v>
      </c>
      <c r="K211" s="26">
        <f t="shared" si="16"/>
        <v>643.5467775412767</v>
      </c>
      <c r="L211" s="25">
        <f t="shared" si="19"/>
        <v>661.3467775412767</v>
      </c>
      <c r="M211" s="25">
        <f t="shared" si="17"/>
        <v>655.6267775412767</v>
      </c>
      <c r="N211" s="29">
        <f t="shared" si="18"/>
        <v>658.4867775412768</v>
      </c>
      <c r="O211" s="25">
        <v>20</v>
      </c>
      <c r="P211" s="25">
        <v>79.3</v>
      </c>
      <c r="Q211" s="25">
        <v>37.1</v>
      </c>
      <c r="S211" s="21">
        <v>2.402E-05</v>
      </c>
      <c r="T211" s="21">
        <v>1.577E-05</v>
      </c>
      <c r="U211" s="21">
        <v>9.425E-06</v>
      </c>
      <c r="V211" s="57">
        <v>914.4</v>
      </c>
      <c r="W211" s="57">
        <v>308.2</v>
      </c>
      <c r="X211" s="57">
        <v>302.6</v>
      </c>
      <c r="Y211" s="57">
        <v>20.3</v>
      </c>
      <c r="Z211" s="33">
        <v>2.764</v>
      </c>
      <c r="AC211" s="33">
        <v>0.161</v>
      </c>
      <c r="AF211" s="30">
        <v>10</v>
      </c>
      <c r="AG211" s="29">
        <v>658.4867775412768</v>
      </c>
    </row>
    <row r="212" spans="1:33" ht="12.75">
      <c r="A212" s="20">
        <v>37086</v>
      </c>
      <c r="B212" s="27">
        <f>195</f>
        <v>195</v>
      </c>
      <c r="C212" s="22">
        <v>0.756134272</v>
      </c>
      <c r="D212" s="28">
        <v>0.756134272</v>
      </c>
      <c r="E212" s="24">
        <v>2028</v>
      </c>
      <c r="F212" s="31">
        <v>0</v>
      </c>
      <c r="G212" s="53">
        <v>40.20309249</v>
      </c>
      <c r="H212" s="53">
        <v>-74.61774451</v>
      </c>
      <c r="I212" s="32">
        <v>983.6</v>
      </c>
      <c r="J212" s="25">
        <f t="shared" si="15"/>
        <v>939.99</v>
      </c>
      <c r="K212" s="26">
        <f t="shared" si="16"/>
        <v>623.2034840005027</v>
      </c>
      <c r="L212" s="25">
        <f t="shared" si="19"/>
        <v>641.0034840005027</v>
      </c>
      <c r="M212" s="25">
        <f t="shared" si="17"/>
        <v>635.2834840005028</v>
      </c>
      <c r="N212" s="29">
        <f t="shared" si="18"/>
        <v>638.1434840005027</v>
      </c>
      <c r="O212" s="25">
        <v>20.2</v>
      </c>
      <c r="P212" s="25">
        <v>79</v>
      </c>
      <c r="Q212" s="25">
        <v>46.4</v>
      </c>
      <c r="Z212" s="33">
        <v>2.781</v>
      </c>
      <c r="AC212" s="33">
        <v>0.172</v>
      </c>
      <c r="AF212" s="30">
        <v>10</v>
      </c>
      <c r="AG212" s="29">
        <v>638.1434840005027</v>
      </c>
    </row>
    <row r="213" spans="1:33" ht="12.75">
      <c r="A213" s="20">
        <v>37086</v>
      </c>
      <c r="B213" s="27">
        <f>195</f>
        <v>195</v>
      </c>
      <c r="C213" s="22">
        <v>0.756250024</v>
      </c>
      <c r="D213" s="28">
        <v>0.756250024</v>
      </c>
      <c r="E213" s="24">
        <v>2038</v>
      </c>
      <c r="F213" s="31">
        <v>0</v>
      </c>
      <c r="G213" s="53">
        <v>40.19818029</v>
      </c>
      <c r="H213" s="53">
        <v>-74.61177205</v>
      </c>
      <c r="I213" s="32">
        <v>985.1</v>
      </c>
      <c r="J213" s="25">
        <f t="shared" si="15"/>
        <v>941.49</v>
      </c>
      <c r="K213" s="26">
        <f t="shared" si="16"/>
        <v>609.9629183851437</v>
      </c>
      <c r="L213" s="25">
        <f t="shared" si="19"/>
        <v>627.7629183851436</v>
      </c>
      <c r="M213" s="25">
        <f t="shared" si="17"/>
        <v>622.0429183851437</v>
      </c>
      <c r="N213" s="29">
        <f t="shared" si="18"/>
        <v>624.9029183851437</v>
      </c>
      <c r="O213" s="25">
        <v>20.3</v>
      </c>
      <c r="P213" s="25">
        <v>78.5</v>
      </c>
      <c r="Q213" s="25">
        <v>52</v>
      </c>
      <c r="Z213" s="33">
        <v>2.734</v>
      </c>
      <c r="AC213" s="33">
        <v>0.151</v>
      </c>
      <c r="AF213" s="30">
        <v>10</v>
      </c>
      <c r="AG213" s="29">
        <v>624.9029183851437</v>
      </c>
    </row>
    <row r="214" spans="1:33" ht="12.75">
      <c r="A214" s="20">
        <v>37086</v>
      </c>
      <c r="B214" s="27">
        <f>195</f>
        <v>195</v>
      </c>
      <c r="C214" s="22">
        <v>0.756365716</v>
      </c>
      <c r="D214" s="28">
        <v>0.756365716</v>
      </c>
      <c r="E214" s="24">
        <v>2048</v>
      </c>
      <c r="F214" s="31">
        <v>0</v>
      </c>
      <c r="G214" s="53">
        <v>40.19547703</v>
      </c>
      <c r="H214" s="53">
        <v>-74.60361996</v>
      </c>
      <c r="I214" s="32">
        <v>986.1</v>
      </c>
      <c r="J214" s="25">
        <f t="shared" si="15"/>
        <v>942.49</v>
      </c>
      <c r="K214" s="26">
        <f t="shared" si="16"/>
        <v>601.1475889741628</v>
      </c>
      <c r="L214" s="25">
        <f t="shared" si="19"/>
        <v>618.9475889741627</v>
      </c>
      <c r="M214" s="25">
        <f t="shared" si="17"/>
        <v>613.2275889741628</v>
      </c>
      <c r="N214" s="29">
        <f t="shared" si="18"/>
        <v>616.0875889741628</v>
      </c>
      <c r="O214" s="25">
        <v>20.3</v>
      </c>
      <c r="P214" s="25">
        <v>78.7</v>
      </c>
      <c r="Q214" s="25">
        <v>35.1</v>
      </c>
      <c r="S214" s="21">
        <v>2.564E-05</v>
      </c>
      <c r="T214" s="21">
        <v>1.744E-05</v>
      </c>
      <c r="U214" s="21">
        <v>1.015E-05</v>
      </c>
      <c r="V214" s="57">
        <v>919.5</v>
      </c>
      <c r="W214" s="57">
        <v>308.2</v>
      </c>
      <c r="X214" s="57">
        <v>302.6</v>
      </c>
      <c r="Y214" s="57">
        <v>20.5</v>
      </c>
      <c r="Z214" s="33">
        <v>2.724</v>
      </c>
      <c r="AC214" s="33">
        <v>0.152</v>
      </c>
      <c r="AF214" s="30">
        <v>10</v>
      </c>
      <c r="AG214" s="29">
        <v>616.0875889741628</v>
      </c>
    </row>
    <row r="215" spans="1:33" ht="12.75">
      <c r="A215" s="20">
        <v>37086</v>
      </c>
      <c r="B215" s="27">
        <f>195</f>
        <v>195</v>
      </c>
      <c r="C215" s="22">
        <v>0.756481469</v>
      </c>
      <c r="D215" s="28">
        <v>0.756481469</v>
      </c>
      <c r="E215" s="24">
        <v>2058</v>
      </c>
      <c r="F215" s="31">
        <v>0</v>
      </c>
      <c r="G215" s="53">
        <v>40.19479867</v>
      </c>
      <c r="H215" s="53">
        <v>-74.59515975</v>
      </c>
      <c r="I215" s="32">
        <v>987.7</v>
      </c>
      <c r="J215" s="25">
        <f t="shared" si="15"/>
        <v>944.09</v>
      </c>
      <c r="K215" s="26">
        <f t="shared" si="16"/>
        <v>587.0624980894215</v>
      </c>
      <c r="L215" s="25">
        <f t="shared" si="19"/>
        <v>604.8624980894215</v>
      </c>
      <c r="M215" s="25">
        <f t="shared" si="17"/>
        <v>599.1424980894216</v>
      </c>
      <c r="N215" s="29">
        <f t="shared" si="18"/>
        <v>602.0024980894216</v>
      </c>
      <c r="O215" s="25">
        <v>20.4</v>
      </c>
      <c r="P215" s="25">
        <v>76.1</v>
      </c>
      <c r="Q215" s="25">
        <v>39.1</v>
      </c>
      <c r="Z215" s="33">
        <v>2.781</v>
      </c>
      <c r="AC215" s="33">
        <v>0.172</v>
      </c>
      <c r="AF215" s="30">
        <v>10</v>
      </c>
      <c r="AG215" s="29">
        <v>602.0024980894216</v>
      </c>
    </row>
    <row r="216" spans="1:33" ht="12.75">
      <c r="A216" s="20">
        <v>37086</v>
      </c>
      <c r="B216" s="27">
        <f>195</f>
        <v>195</v>
      </c>
      <c r="C216" s="22">
        <v>0.756597221</v>
      </c>
      <c r="D216" s="28">
        <v>0.756597221</v>
      </c>
      <c r="E216" s="24">
        <v>2068</v>
      </c>
      <c r="F216" s="31">
        <v>0</v>
      </c>
      <c r="G216" s="53">
        <v>40.19695683</v>
      </c>
      <c r="H216" s="53">
        <v>-74.58757008</v>
      </c>
      <c r="I216" s="32">
        <v>989.5</v>
      </c>
      <c r="J216" s="25">
        <f t="shared" si="15"/>
        <v>945.89</v>
      </c>
      <c r="K216" s="26">
        <f t="shared" si="16"/>
        <v>571.2452756967449</v>
      </c>
      <c r="L216" s="25">
        <f t="shared" si="19"/>
        <v>589.0452756967449</v>
      </c>
      <c r="M216" s="25">
        <f t="shared" si="17"/>
        <v>583.3252756967449</v>
      </c>
      <c r="N216" s="29">
        <f t="shared" si="18"/>
        <v>586.1852756967448</v>
      </c>
      <c r="O216" s="25">
        <v>20.7</v>
      </c>
      <c r="P216" s="25">
        <v>75.8</v>
      </c>
      <c r="Q216" s="25">
        <v>42.7</v>
      </c>
      <c r="R216" s="21">
        <v>2.95E-06</v>
      </c>
      <c r="Z216" s="33">
        <v>2.712</v>
      </c>
      <c r="AC216" s="33">
        <v>0.162</v>
      </c>
      <c r="AF216" s="30">
        <v>10</v>
      </c>
      <c r="AG216" s="29">
        <v>586.1852756967448</v>
      </c>
    </row>
    <row r="217" spans="1:33" ht="12.75">
      <c r="A217" s="20">
        <v>37086</v>
      </c>
      <c r="B217" s="27">
        <f>195</f>
        <v>195</v>
      </c>
      <c r="C217" s="22">
        <v>0.756712973</v>
      </c>
      <c r="D217" s="28">
        <v>0.756712973</v>
      </c>
      <c r="E217" s="24">
        <v>2078</v>
      </c>
      <c r="F217" s="31">
        <v>0</v>
      </c>
      <c r="G217" s="53">
        <v>40.20106058</v>
      </c>
      <c r="H217" s="53">
        <v>-74.58179514</v>
      </c>
      <c r="I217" s="32">
        <v>992.8</v>
      </c>
      <c r="J217" s="25">
        <f t="shared" si="15"/>
        <v>949.1899999999999</v>
      </c>
      <c r="K217" s="26">
        <f t="shared" si="16"/>
        <v>542.325053620877</v>
      </c>
      <c r="L217" s="25">
        <f t="shared" si="19"/>
        <v>560.125053620877</v>
      </c>
      <c r="M217" s="25">
        <f t="shared" si="17"/>
        <v>554.4050536208771</v>
      </c>
      <c r="N217" s="29">
        <f t="shared" si="18"/>
        <v>557.2650536208771</v>
      </c>
      <c r="O217" s="25">
        <v>20.9</v>
      </c>
      <c r="P217" s="25">
        <v>76.6</v>
      </c>
      <c r="Q217" s="25">
        <v>42.1</v>
      </c>
      <c r="S217" s="21">
        <v>2.434E-05</v>
      </c>
      <c r="T217" s="21">
        <v>1.736E-05</v>
      </c>
      <c r="U217" s="21">
        <v>1.17E-05</v>
      </c>
      <c r="V217" s="57">
        <v>924.8</v>
      </c>
      <c r="W217" s="57">
        <v>308.2</v>
      </c>
      <c r="X217" s="57">
        <v>302.6</v>
      </c>
      <c r="Y217" s="57">
        <v>20.7</v>
      </c>
      <c r="Z217" s="33">
        <v>2.834</v>
      </c>
      <c r="AC217" s="33">
        <v>0.183</v>
      </c>
      <c r="AF217" s="30">
        <v>10</v>
      </c>
      <c r="AG217" s="29">
        <v>557.2650536208771</v>
      </c>
    </row>
    <row r="218" spans="1:33" ht="12.75">
      <c r="A218" s="20">
        <v>37086</v>
      </c>
      <c r="B218" s="27">
        <f>195</f>
        <v>195</v>
      </c>
      <c r="C218" s="22">
        <v>0.756828725</v>
      </c>
      <c r="D218" s="28">
        <v>0.756828725</v>
      </c>
      <c r="E218" s="24">
        <v>2088</v>
      </c>
      <c r="F218" s="31">
        <v>0</v>
      </c>
      <c r="G218" s="53">
        <v>40.20651387</v>
      </c>
      <c r="H218" s="53">
        <v>-74.57930856</v>
      </c>
      <c r="I218" s="32">
        <v>992.2</v>
      </c>
      <c r="J218" s="25">
        <f t="shared" si="15"/>
        <v>948.59</v>
      </c>
      <c r="K218" s="26">
        <f t="shared" si="16"/>
        <v>547.5757897327608</v>
      </c>
      <c r="L218" s="25">
        <f t="shared" si="19"/>
        <v>565.3757897327607</v>
      </c>
      <c r="M218" s="25">
        <f t="shared" si="17"/>
        <v>559.6557897327608</v>
      </c>
      <c r="N218" s="29">
        <f t="shared" si="18"/>
        <v>562.5157897327608</v>
      </c>
      <c r="O218" s="25">
        <v>21</v>
      </c>
      <c r="P218" s="25">
        <v>76.6</v>
      </c>
      <c r="Q218" s="25">
        <v>37.1</v>
      </c>
      <c r="Z218" s="33">
        <v>2.782</v>
      </c>
      <c r="AC218" s="33">
        <v>0.142</v>
      </c>
      <c r="AF218" s="30">
        <v>10</v>
      </c>
      <c r="AG218" s="29">
        <v>562.5157897327608</v>
      </c>
    </row>
    <row r="219" spans="1:33" ht="12.75">
      <c r="A219" s="20">
        <v>37086</v>
      </c>
      <c r="B219" s="27">
        <f>195</f>
        <v>195</v>
      </c>
      <c r="C219" s="22">
        <v>0.756944418</v>
      </c>
      <c r="D219" s="28">
        <v>0.756944418</v>
      </c>
      <c r="E219" s="24">
        <v>2098</v>
      </c>
      <c r="F219" s="31">
        <v>0</v>
      </c>
      <c r="G219" s="53">
        <v>40.21211668</v>
      </c>
      <c r="H219" s="53">
        <v>-74.57865299</v>
      </c>
      <c r="I219" s="32">
        <v>992.6</v>
      </c>
      <c r="J219" s="25">
        <f t="shared" si="15"/>
        <v>948.99</v>
      </c>
      <c r="K219" s="26">
        <f t="shared" si="16"/>
        <v>544.0749301136697</v>
      </c>
      <c r="L219" s="25">
        <f t="shared" si="19"/>
        <v>561.8749301136696</v>
      </c>
      <c r="M219" s="25">
        <f t="shared" si="17"/>
        <v>556.1549301136697</v>
      </c>
      <c r="N219" s="29">
        <f t="shared" si="18"/>
        <v>559.0149301136696</v>
      </c>
      <c r="O219" s="25">
        <v>21.1</v>
      </c>
      <c r="P219" s="25">
        <v>75.9</v>
      </c>
      <c r="Q219" s="25">
        <v>36.6</v>
      </c>
      <c r="Z219" s="33">
        <v>2.706</v>
      </c>
      <c r="AC219" s="33">
        <v>0.171</v>
      </c>
      <c r="AF219" s="30">
        <v>10</v>
      </c>
      <c r="AG219" s="29">
        <v>559.0149301136696</v>
      </c>
    </row>
    <row r="220" spans="1:33" ht="12.75">
      <c r="A220" s="20">
        <v>37086</v>
      </c>
      <c r="B220" s="27">
        <f>195</f>
        <v>195</v>
      </c>
      <c r="C220" s="22">
        <v>0.75706017</v>
      </c>
      <c r="D220" s="28">
        <v>0.75706017</v>
      </c>
      <c r="E220" s="24">
        <v>2108</v>
      </c>
      <c r="F220" s="31">
        <v>0</v>
      </c>
      <c r="G220" s="53">
        <v>40.21722383</v>
      </c>
      <c r="H220" s="53">
        <v>-74.5809739</v>
      </c>
      <c r="I220" s="32">
        <v>993.6</v>
      </c>
      <c r="J220" s="25">
        <f t="shared" si="15"/>
        <v>949.99</v>
      </c>
      <c r="K220" s="26">
        <f t="shared" si="16"/>
        <v>535.3292328029258</v>
      </c>
      <c r="L220" s="25">
        <f t="shared" si="19"/>
        <v>553.1292328029258</v>
      </c>
      <c r="M220" s="25">
        <f t="shared" si="17"/>
        <v>547.4092328029259</v>
      </c>
      <c r="N220" s="29">
        <f t="shared" si="18"/>
        <v>550.2692328029259</v>
      </c>
      <c r="O220" s="25">
        <v>21.3</v>
      </c>
      <c r="P220" s="25">
        <v>76.6</v>
      </c>
      <c r="Q220" s="25">
        <v>39.6</v>
      </c>
      <c r="S220" s="21">
        <v>2.437E-05</v>
      </c>
      <c r="T220" s="21">
        <v>1.599E-05</v>
      </c>
      <c r="U220" s="21">
        <v>9.306E-06</v>
      </c>
      <c r="V220" s="57">
        <v>927.6</v>
      </c>
      <c r="W220" s="57">
        <v>308.2</v>
      </c>
      <c r="X220" s="57">
        <v>302.6</v>
      </c>
      <c r="Y220" s="57">
        <v>20.7</v>
      </c>
      <c r="Z220" s="33">
        <v>2.724</v>
      </c>
      <c r="AC220" s="33">
        <v>0.161</v>
      </c>
      <c r="AF220" s="30">
        <v>10</v>
      </c>
      <c r="AG220" s="29">
        <v>550.2692328029259</v>
      </c>
    </row>
    <row r="221" spans="1:33" ht="12.75">
      <c r="A221" s="20">
        <v>37086</v>
      </c>
      <c r="B221" s="27">
        <f>195</f>
        <v>195</v>
      </c>
      <c r="C221" s="22">
        <v>0.757175922</v>
      </c>
      <c r="D221" s="28">
        <v>0.757175922</v>
      </c>
      <c r="E221" s="24">
        <v>2118</v>
      </c>
      <c r="F221" s="31">
        <v>0</v>
      </c>
      <c r="G221" s="53">
        <v>40.22103391</v>
      </c>
      <c r="H221" s="53">
        <v>-74.58581815</v>
      </c>
      <c r="I221" s="32">
        <v>992.8</v>
      </c>
      <c r="J221" s="25">
        <f t="shared" si="15"/>
        <v>949.1899999999999</v>
      </c>
      <c r="K221" s="26">
        <f t="shared" si="16"/>
        <v>542.325053620877</v>
      </c>
      <c r="L221" s="25">
        <f t="shared" si="19"/>
        <v>560.125053620877</v>
      </c>
      <c r="M221" s="25">
        <f t="shared" si="17"/>
        <v>554.4050536208771</v>
      </c>
      <c r="N221" s="29">
        <f t="shared" si="18"/>
        <v>557.2650536208771</v>
      </c>
      <c r="O221" s="25">
        <v>21</v>
      </c>
      <c r="P221" s="25">
        <v>76</v>
      </c>
      <c r="Q221" s="25">
        <v>41.6</v>
      </c>
      <c r="Z221" s="33">
        <v>2.774</v>
      </c>
      <c r="AC221" s="33">
        <v>0.15</v>
      </c>
      <c r="AF221" s="30">
        <v>10</v>
      </c>
      <c r="AG221" s="29">
        <v>557.2650536208771</v>
      </c>
    </row>
    <row r="222" spans="1:33" ht="12.75">
      <c r="A222" s="20">
        <v>37086</v>
      </c>
      <c r="B222" s="27">
        <f>195</f>
        <v>195</v>
      </c>
      <c r="C222" s="22">
        <v>0.757291675</v>
      </c>
      <c r="D222" s="28">
        <v>0.757291675</v>
      </c>
      <c r="E222" s="24">
        <v>2128</v>
      </c>
      <c r="F222" s="31">
        <v>0</v>
      </c>
      <c r="G222" s="53">
        <v>40.22268354</v>
      </c>
      <c r="H222" s="53">
        <v>-74.59257947</v>
      </c>
      <c r="I222" s="32">
        <v>994.7</v>
      </c>
      <c r="J222" s="25">
        <f t="shared" si="15"/>
        <v>951.09</v>
      </c>
      <c r="K222" s="26">
        <f t="shared" si="16"/>
        <v>525.7195924631287</v>
      </c>
      <c r="L222" s="25">
        <f t="shared" si="19"/>
        <v>543.5195924631287</v>
      </c>
      <c r="M222" s="25">
        <f t="shared" si="17"/>
        <v>537.7995924631288</v>
      </c>
      <c r="N222" s="29">
        <f t="shared" si="18"/>
        <v>540.6595924631288</v>
      </c>
      <c r="O222" s="25">
        <v>21</v>
      </c>
      <c r="P222" s="25">
        <v>75.6</v>
      </c>
      <c r="Q222" s="25">
        <v>35.7</v>
      </c>
      <c r="R222" s="21">
        <v>2.19E-06</v>
      </c>
      <c r="Z222" s="33">
        <v>2.705</v>
      </c>
      <c r="AC222" s="33">
        <v>0.161</v>
      </c>
      <c r="AF222" s="30">
        <v>10</v>
      </c>
      <c r="AG222" s="29">
        <v>540.6595924631288</v>
      </c>
    </row>
    <row r="223" spans="1:33" ht="12.75">
      <c r="A223" s="20">
        <v>37086</v>
      </c>
      <c r="B223" s="27">
        <f>195</f>
        <v>195</v>
      </c>
      <c r="C223" s="22">
        <v>0.757407427</v>
      </c>
      <c r="D223" s="28">
        <v>0.757407427</v>
      </c>
      <c r="E223" s="24">
        <v>2138</v>
      </c>
      <c r="F223" s="31">
        <v>0</v>
      </c>
      <c r="G223" s="53">
        <v>40.22210556</v>
      </c>
      <c r="H223" s="53">
        <v>-74.59975287</v>
      </c>
      <c r="I223" s="32">
        <v>997</v>
      </c>
      <c r="J223" s="25">
        <f t="shared" si="15"/>
        <v>953.39</v>
      </c>
      <c r="K223" s="26">
        <f t="shared" si="16"/>
        <v>505.6625717111412</v>
      </c>
      <c r="L223" s="25">
        <f t="shared" si="19"/>
        <v>523.4625717111412</v>
      </c>
      <c r="M223" s="25">
        <f t="shared" si="17"/>
        <v>517.7425717111412</v>
      </c>
      <c r="N223" s="29">
        <f t="shared" si="18"/>
        <v>520.6025717111412</v>
      </c>
      <c r="O223" s="25">
        <v>21.1</v>
      </c>
      <c r="P223" s="25">
        <v>75.8</v>
      </c>
      <c r="Q223" s="25">
        <v>37.1</v>
      </c>
      <c r="S223" s="21">
        <v>2.652E-05</v>
      </c>
      <c r="T223" s="21">
        <v>1.765E-05</v>
      </c>
      <c r="U223" s="21">
        <v>1.162E-05</v>
      </c>
      <c r="V223" s="57">
        <v>930.3</v>
      </c>
      <c r="W223" s="57">
        <v>308.2</v>
      </c>
      <c r="X223" s="57">
        <v>302.5</v>
      </c>
      <c r="Y223" s="57">
        <v>20.9</v>
      </c>
      <c r="Z223" s="33">
        <v>2.764</v>
      </c>
      <c r="AC223" s="33">
        <v>0.173</v>
      </c>
      <c r="AF223" s="30">
        <v>10</v>
      </c>
      <c r="AG223" s="29">
        <v>520.6025717111412</v>
      </c>
    </row>
    <row r="224" spans="1:33" ht="12.75">
      <c r="A224" s="20">
        <v>37086</v>
      </c>
      <c r="B224" s="27">
        <f>195</f>
        <v>195</v>
      </c>
      <c r="C224" s="22">
        <v>0.757523119</v>
      </c>
      <c r="D224" s="28">
        <v>0.757523119</v>
      </c>
      <c r="E224" s="24">
        <v>2148</v>
      </c>
      <c r="F224" s="31">
        <v>0</v>
      </c>
      <c r="G224" s="53">
        <v>40.21869139</v>
      </c>
      <c r="H224" s="53">
        <v>-74.60594537</v>
      </c>
      <c r="I224" s="32">
        <v>999</v>
      </c>
      <c r="J224" s="25">
        <f t="shared" si="15"/>
        <v>955.39</v>
      </c>
      <c r="K224" s="26">
        <f t="shared" si="16"/>
        <v>488.2609761142269</v>
      </c>
      <c r="L224" s="25">
        <f t="shared" si="19"/>
        <v>506.0609761142269</v>
      </c>
      <c r="M224" s="25">
        <f t="shared" si="17"/>
        <v>500.34097611422686</v>
      </c>
      <c r="N224" s="29">
        <f t="shared" si="18"/>
        <v>503.2009761142269</v>
      </c>
      <c r="O224" s="25">
        <v>21.4</v>
      </c>
      <c r="P224" s="25">
        <v>75.7</v>
      </c>
      <c r="Q224" s="25">
        <v>35.6</v>
      </c>
      <c r="Z224" s="33">
        <v>2.734</v>
      </c>
      <c r="AC224" s="33">
        <v>0.161</v>
      </c>
      <c r="AF224" s="30">
        <v>10</v>
      </c>
      <c r="AG224" s="29">
        <v>503.2009761142269</v>
      </c>
    </row>
    <row r="225" spans="1:33" ht="12.75">
      <c r="A225" s="20">
        <v>37086</v>
      </c>
      <c r="B225" s="27">
        <f>195</f>
        <v>195</v>
      </c>
      <c r="C225" s="22">
        <v>0.757638872</v>
      </c>
      <c r="D225" s="28">
        <v>0.757638872</v>
      </c>
      <c r="E225" s="24">
        <v>2158</v>
      </c>
      <c r="F225" s="31">
        <v>0</v>
      </c>
      <c r="G225" s="53">
        <v>40.21321541</v>
      </c>
      <c r="H225" s="53">
        <v>-74.60994806</v>
      </c>
      <c r="I225" s="32">
        <v>999.6</v>
      </c>
      <c r="J225" s="25">
        <f t="shared" si="15"/>
        <v>955.99</v>
      </c>
      <c r="K225" s="26">
        <f t="shared" si="16"/>
        <v>483.0476004517717</v>
      </c>
      <c r="L225" s="25">
        <f t="shared" si="19"/>
        <v>500.8476004517717</v>
      </c>
      <c r="M225" s="25">
        <f t="shared" si="17"/>
        <v>495.1276004517717</v>
      </c>
      <c r="N225" s="29">
        <f t="shared" si="18"/>
        <v>497.9876004517717</v>
      </c>
      <c r="O225" s="25">
        <v>21.4</v>
      </c>
      <c r="P225" s="25">
        <v>75.3</v>
      </c>
      <c r="Q225" s="25">
        <v>37.1</v>
      </c>
      <c r="Z225" s="33">
        <v>2.764</v>
      </c>
      <c r="AC225" s="33">
        <v>0.151</v>
      </c>
      <c r="AF225" s="30">
        <v>10</v>
      </c>
      <c r="AG225" s="29">
        <v>497.9876004517717</v>
      </c>
    </row>
    <row r="226" spans="1:33" ht="12.75">
      <c r="A226" s="20">
        <v>37086</v>
      </c>
      <c r="B226" s="27">
        <f>195</f>
        <v>195</v>
      </c>
      <c r="C226" s="22">
        <v>0.757754624</v>
      </c>
      <c r="D226" s="28">
        <v>0.757754624</v>
      </c>
      <c r="E226" s="24">
        <v>2168</v>
      </c>
      <c r="F226" s="31">
        <v>0</v>
      </c>
      <c r="G226" s="53">
        <v>40.20774735</v>
      </c>
      <c r="H226" s="53">
        <v>-74.61335921</v>
      </c>
      <c r="I226" s="32">
        <v>1000.5</v>
      </c>
      <c r="J226" s="25">
        <f t="shared" si="15"/>
        <v>956.89</v>
      </c>
      <c r="K226" s="26">
        <f t="shared" si="16"/>
        <v>475.2336688028829</v>
      </c>
      <c r="L226" s="25">
        <f t="shared" si="19"/>
        <v>493.0336688028829</v>
      </c>
      <c r="M226" s="25">
        <f t="shared" si="17"/>
        <v>487.3136688028829</v>
      </c>
      <c r="N226" s="29">
        <f t="shared" si="18"/>
        <v>490.1736688028829</v>
      </c>
      <c r="O226" s="25">
        <v>21.2</v>
      </c>
      <c r="P226" s="25">
        <v>75.7</v>
      </c>
      <c r="Q226" s="25">
        <v>39.6</v>
      </c>
      <c r="S226" s="21">
        <v>2.497E-05</v>
      </c>
      <c r="T226" s="21">
        <v>1.669E-05</v>
      </c>
      <c r="U226" s="21">
        <v>9.674E-06</v>
      </c>
      <c r="V226" s="57">
        <v>934.7</v>
      </c>
      <c r="W226" s="57">
        <v>308.2</v>
      </c>
      <c r="X226" s="57">
        <v>302.5</v>
      </c>
      <c r="Y226" s="57">
        <v>21.2</v>
      </c>
      <c r="Z226" s="33">
        <v>2.754</v>
      </c>
      <c r="AC226" s="33">
        <v>0.173</v>
      </c>
      <c r="AF226" s="30">
        <v>10</v>
      </c>
      <c r="AG226" s="29">
        <v>490.1736688028829</v>
      </c>
    </row>
    <row r="227" spans="1:33" ht="12.75">
      <c r="A227" s="20">
        <v>37086</v>
      </c>
      <c r="B227" s="27">
        <f>195</f>
        <v>195</v>
      </c>
      <c r="C227" s="22">
        <v>0.757870376</v>
      </c>
      <c r="D227" s="28">
        <v>0.757870376</v>
      </c>
      <c r="E227" s="24">
        <v>2178</v>
      </c>
      <c r="F227" s="31">
        <v>0</v>
      </c>
      <c r="G227" s="53">
        <v>40.20632109</v>
      </c>
      <c r="H227" s="53">
        <v>-74.62020728</v>
      </c>
      <c r="I227" s="32">
        <v>1004.1</v>
      </c>
      <c r="J227" s="25">
        <f t="shared" si="15"/>
        <v>960.49</v>
      </c>
      <c r="K227" s="26">
        <f t="shared" si="16"/>
        <v>444.0512635755687</v>
      </c>
      <c r="L227" s="25">
        <f t="shared" si="19"/>
        <v>461.85126357556874</v>
      </c>
      <c r="M227" s="25">
        <f t="shared" si="17"/>
        <v>456.1312635755687</v>
      </c>
      <c r="N227" s="29">
        <f t="shared" si="18"/>
        <v>458.9912635755687</v>
      </c>
      <c r="O227" s="25">
        <v>21.6</v>
      </c>
      <c r="P227" s="25">
        <v>75.8</v>
      </c>
      <c r="Q227" s="25">
        <v>40.6</v>
      </c>
      <c r="Z227" s="33">
        <v>2.724</v>
      </c>
      <c r="AC227" s="33">
        <v>0.151</v>
      </c>
      <c r="AF227" s="30">
        <v>10</v>
      </c>
      <c r="AG227" s="29">
        <v>458.9912635755687</v>
      </c>
    </row>
    <row r="228" spans="1:33" ht="12.75">
      <c r="A228" s="20">
        <v>37086</v>
      </c>
      <c r="B228" s="27">
        <f>195</f>
        <v>195</v>
      </c>
      <c r="C228" s="22">
        <v>0.757986128</v>
      </c>
      <c r="D228" s="28">
        <v>0.757986128</v>
      </c>
      <c r="E228" s="24">
        <v>2188</v>
      </c>
      <c r="F228" s="31">
        <v>0</v>
      </c>
      <c r="G228" s="53">
        <v>40.20779226</v>
      </c>
      <c r="H228" s="53">
        <v>-74.62680551</v>
      </c>
      <c r="I228" s="32">
        <v>1005.8</v>
      </c>
      <c r="J228" s="25">
        <f t="shared" si="15"/>
        <v>962.1899999999999</v>
      </c>
      <c r="K228" s="26">
        <f t="shared" si="16"/>
        <v>429.36684285957057</v>
      </c>
      <c r="L228" s="25">
        <f t="shared" si="19"/>
        <v>447.1668428595706</v>
      </c>
      <c r="M228" s="25">
        <f t="shared" si="17"/>
        <v>441.44684285957055</v>
      </c>
      <c r="N228" s="29">
        <f t="shared" si="18"/>
        <v>444.30684285957057</v>
      </c>
      <c r="O228" s="25">
        <v>21.4</v>
      </c>
      <c r="P228" s="25">
        <v>75.3</v>
      </c>
      <c r="Q228" s="25">
        <v>31.6</v>
      </c>
      <c r="R228" s="21">
        <v>1.65E-07</v>
      </c>
      <c r="Z228" s="33">
        <v>2.702</v>
      </c>
      <c r="AC228" s="33">
        <v>0.173</v>
      </c>
      <c r="AF228" s="30">
        <v>10</v>
      </c>
      <c r="AG228" s="29">
        <v>444.30684285957057</v>
      </c>
    </row>
    <row r="229" spans="1:33" ht="12.75">
      <c r="A229" s="20">
        <v>37086</v>
      </c>
      <c r="B229" s="27">
        <f>195</f>
        <v>195</v>
      </c>
      <c r="C229" s="22">
        <v>0.758101881</v>
      </c>
      <c r="D229" s="28">
        <v>0.758101881</v>
      </c>
      <c r="E229" s="24">
        <v>2198</v>
      </c>
      <c r="F229" s="31">
        <v>0</v>
      </c>
      <c r="G229" s="53">
        <v>40.21197356</v>
      </c>
      <c r="H229" s="53">
        <v>-74.63008845</v>
      </c>
      <c r="I229" s="32">
        <v>1009.4</v>
      </c>
      <c r="J229" s="25">
        <f t="shared" si="15"/>
        <v>965.79</v>
      </c>
      <c r="K229" s="26">
        <f t="shared" si="16"/>
        <v>398.35587834524347</v>
      </c>
      <c r="L229" s="25">
        <f t="shared" si="19"/>
        <v>416.1558783452435</v>
      </c>
      <c r="M229" s="25">
        <f t="shared" si="17"/>
        <v>410.43587834524345</v>
      </c>
      <c r="N229" s="29">
        <f t="shared" si="18"/>
        <v>413.29587834524347</v>
      </c>
      <c r="O229" s="25">
        <v>21.6</v>
      </c>
      <c r="P229" s="25">
        <v>75.4</v>
      </c>
      <c r="Q229" s="25">
        <v>31.7</v>
      </c>
      <c r="S229" s="21">
        <v>2.444E-05</v>
      </c>
      <c r="T229" s="21">
        <v>1.633E-05</v>
      </c>
      <c r="U229" s="21">
        <v>9.781E-06</v>
      </c>
      <c r="V229" s="57">
        <v>941.5</v>
      </c>
      <c r="W229" s="57">
        <v>308.2</v>
      </c>
      <c r="X229" s="57">
        <v>302.5</v>
      </c>
      <c r="Y229" s="57">
        <v>21.2</v>
      </c>
      <c r="Z229" s="33">
        <v>2.854</v>
      </c>
      <c r="AC229" s="33">
        <v>0.231</v>
      </c>
      <c r="AF229" s="30">
        <v>10</v>
      </c>
      <c r="AG229" s="29">
        <v>413.29587834524347</v>
      </c>
    </row>
    <row r="230" spans="1:33" ht="12.75">
      <c r="A230" s="20">
        <v>37086</v>
      </c>
      <c r="B230" s="27">
        <f>195</f>
        <v>195</v>
      </c>
      <c r="C230" s="22">
        <v>0.758217573</v>
      </c>
      <c r="D230" s="28">
        <v>0.758217573</v>
      </c>
      <c r="E230" s="24">
        <v>2208</v>
      </c>
      <c r="F230" s="31">
        <v>0</v>
      </c>
      <c r="G230" s="53">
        <v>40.21659361</v>
      </c>
      <c r="H230" s="53">
        <v>-74.62986501</v>
      </c>
      <c r="I230" s="32">
        <v>1012.3</v>
      </c>
      <c r="J230" s="25">
        <f t="shared" si="15"/>
        <v>968.6899999999999</v>
      </c>
      <c r="K230" s="26">
        <f t="shared" si="16"/>
        <v>373.4587721270213</v>
      </c>
      <c r="L230" s="25">
        <f t="shared" si="19"/>
        <v>391.2587721270213</v>
      </c>
      <c r="M230" s="25">
        <f t="shared" si="17"/>
        <v>385.5387721270213</v>
      </c>
      <c r="N230" s="29">
        <f t="shared" si="18"/>
        <v>388.3987721270213</v>
      </c>
      <c r="O230" s="25">
        <v>21.8</v>
      </c>
      <c r="P230" s="25">
        <v>75.6</v>
      </c>
      <c r="Q230" s="25">
        <v>31.2</v>
      </c>
      <c r="Z230" s="33">
        <v>2.894</v>
      </c>
      <c r="AC230" s="33">
        <v>0.182</v>
      </c>
      <c r="AF230" s="30">
        <v>10</v>
      </c>
      <c r="AG230" s="29">
        <v>388.3987721270213</v>
      </c>
    </row>
    <row r="231" spans="1:33" ht="12.75">
      <c r="A231" s="20">
        <v>37086</v>
      </c>
      <c r="B231" s="27">
        <f>195</f>
        <v>195</v>
      </c>
      <c r="C231" s="22">
        <v>0.758333325</v>
      </c>
      <c r="D231" s="28">
        <v>0.758333325</v>
      </c>
      <c r="E231" s="24">
        <v>2218</v>
      </c>
      <c r="F231" s="31">
        <v>0</v>
      </c>
      <c r="G231" s="53">
        <v>40.22135719</v>
      </c>
      <c r="H231" s="53">
        <v>-74.62766653</v>
      </c>
      <c r="I231" s="32">
        <v>1012.4</v>
      </c>
      <c r="J231" s="25">
        <f t="shared" si="15"/>
        <v>968.79</v>
      </c>
      <c r="K231" s="26">
        <f t="shared" si="16"/>
        <v>372.60158120072737</v>
      </c>
      <c r="L231" s="25">
        <f t="shared" si="19"/>
        <v>390.4015812007274</v>
      </c>
      <c r="M231" s="25">
        <f t="shared" si="17"/>
        <v>384.68158120072735</v>
      </c>
      <c r="N231" s="29">
        <f t="shared" si="18"/>
        <v>387.54158120072736</v>
      </c>
      <c r="O231" s="25">
        <v>21.8</v>
      </c>
      <c r="P231" s="25">
        <v>75.3</v>
      </c>
      <c r="Q231" s="25">
        <v>31.6</v>
      </c>
      <c r="Z231" s="33">
        <v>2.943</v>
      </c>
      <c r="AC231" s="33">
        <v>0.192</v>
      </c>
      <c r="AF231" s="30">
        <v>10</v>
      </c>
      <c r="AG231" s="29">
        <v>387.54158120072736</v>
      </c>
    </row>
    <row r="232" spans="1:33" ht="12.75">
      <c r="A232" s="20">
        <v>37086</v>
      </c>
      <c r="B232" s="27">
        <f>195</f>
        <v>195</v>
      </c>
      <c r="C232" s="22">
        <v>0.758449078</v>
      </c>
      <c r="D232" s="28">
        <v>0.758449078</v>
      </c>
      <c r="E232" s="24">
        <v>2228</v>
      </c>
      <c r="F232" s="31">
        <v>0</v>
      </c>
      <c r="G232" s="53">
        <v>40.22565575</v>
      </c>
      <c r="H232" s="53">
        <v>-74.62418636</v>
      </c>
      <c r="I232" s="32">
        <v>1013.3</v>
      </c>
      <c r="J232" s="25">
        <f t="shared" si="15"/>
        <v>969.6899999999999</v>
      </c>
      <c r="K232" s="26">
        <f t="shared" si="16"/>
        <v>364.8908420940117</v>
      </c>
      <c r="L232" s="25">
        <f t="shared" si="19"/>
        <v>382.6908420940117</v>
      </c>
      <c r="M232" s="25">
        <f t="shared" si="17"/>
        <v>376.9708420940117</v>
      </c>
      <c r="N232" s="29">
        <f t="shared" si="18"/>
        <v>379.8308420940117</v>
      </c>
      <c r="O232" s="25">
        <v>21.6</v>
      </c>
      <c r="P232" s="25">
        <v>75.1</v>
      </c>
      <c r="Q232" s="25">
        <v>30.1</v>
      </c>
      <c r="S232" s="21">
        <v>2.375E-05</v>
      </c>
      <c r="T232" s="21">
        <v>1.592E-05</v>
      </c>
      <c r="U232" s="21">
        <v>9.373E-06</v>
      </c>
      <c r="V232" s="57">
        <v>947.2</v>
      </c>
      <c r="W232" s="57">
        <v>308.2</v>
      </c>
      <c r="X232" s="57">
        <v>302.5</v>
      </c>
      <c r="Y232" s="57">
        <v>21.6</v>
      </c>
      <c r="Z232" s="33">
        <v>3.03</v>
      </c>
      <c r="AC232" s="33">
        <v>0.221</v>
      </c>
      <c r="AF232" s="30">
        <v>10</v>
      </c>
      <c r="AG232" s="29">
        <v>379.8308420940117</v>
      </c>
    </row>
    <row r="233" spans="1:33" ht="12.75">
      <c r="A233" s="20">
        <v>37086</v>
      </c>
      <c r="B233" s="27">
        <f>195</f>
        <v>195</v>
      </c>
      <c r="C233" s="22">
        <v>0.75856483</v>
      </c>
      <c r="D233" s="28">
        <v>0.75856483</v>
      </c>
      <c r="E233" s="24">
        <v>2238</v>
      </c>
      <c r="F233" s="31">
        <v>0</v>
      </c>
      <c r="G233" s="53">
        <v>40.22860941</v>
      </c>
      <c r="H233" s="53">
        <v>-74.61890878</v>
      </c>
      <c r="I233" s="32">
        <v>1015.2</v>
      </c>
      <c r="J233" s="25">
        <f t="shared" si="15"/>
        <v>971.59</v>
      </c>
      <c r="K233" s="26">
        <f t="shared" si="16"/>
        <v>348.63608992566355</v>
      </c>
      <c r="L233" s="25">
        <f t="shared" si="19"/>
        <v>366.43608992566357</v>
      </c>
      <c r="M233" s="25">
        <f t="shared" si="17"/>
        <v>360.71608992566354</v>
      </c>
      <c r="N233" s="29">
        <f t="shared" si="18"/>
        <v>363.57608992566355</v>
      </c>
      <c r="O233" s="25">
        <v>21.7</v>
      </c>
      <c r="P233" s="25">
        <v>75.6</v>
      </c>
      <c r="Q233" s="25">
        <v>30.6</v>
      </c>
      <c r="Z233" s="33">
        <v>3.195</v>
      </c>
      <c r="AC233" s="33">
        <v>0.242</v>
      </c>
      <c r="AF233" s="30">
        <v>10</v>
      </c>
      <c r="AG233" s="29">
        <v>363.57608992566355</v>
      </c>
    </row>
    <row r="234" spans="1:33" ht="12.75">
      <c r="A234" s="20">
        <v>37086</v>
      </c>
      <c r="B234" s="27">
        <f>195</f>
        <v>195</v>
      </c>
      <c r="C234" s="22">
        <v>0.758680582</v>
      </c>
      <c r="D234" s="28">
        <v>0.758680582</v>
      </c>
      <c r="E234" s="24">
        <v>2248</v>
      </c>
      <c r="F234" s="31">
        <v>0</v>
      </c>
      <c r="G234" s="53">
        <v>40.23039018</v>
      </c>
      <c r="H234" s="53">
        <v>-74.61255942</v>
      </c>
      <c r="I234" s="32">
        <v>1016.8</v>
      </c>
      <c r="J234" s="25">
        <f t="shared" si="15"/>
        <v>973.1899999999999</v>
      </c>
      <c r="K234" s="26">
        <f t="shared" si="16"/>
        <v>334.9725133845002</v>
      </c>
      <c r="L234" s="25">
        <f t="shared" si="19"/>
        <v>352.7725133845002</v>
      </c>
      <c r="M234" s="25">
        <f t="shared" si="17"/>
        <v>347.0525133845002</v>
      </c>
      <c r="N234" s="29">
        <f t="shared" si="18"/>
        <v>349.9125133845002</v>
      </c>
      <c r="O234" s="25">
        <v>21.9</v>
      </c>
      <c r="P234" s="25">
        <v>75.3</v>
      </c>
      <c r="Q234" s="25">
        <v>28.6</v>
      </c>
      <c r="R234" s="21">
        <v>4.35E-06</v>
      </c>
      <c r="Z234" s="33">
        <v>3.498</v>
      </c>
      <c r="AC234" s="33">
        <v>0.261</v>
      </c>
      <c r="AF234" s="30">
        <v>10</v>
      </c>
      <c r="AG234" s="29">
        <v>349.9125133845002</v>
      </c>
    </row>
    <row r="235" spans="1:33" ht="12.75">
      <c r="A235" s="20">
        <v>37086</v>
      </c>
      <c r="B235" s="27">
        <f>195</f>
        <v>195</v>
      </c>
      <c r="C235" s="22">
        <v>0.758796275</v>
      </c>
      <c r="D235" s="28">
        <v>0.758796275</v>
      </c>
      <c r="E235" s="24">
        <v>2258</v>
      </c>
      <c r="F235" s="31">
        <v>0</v>
      </c>
      <c r="G235" s="53">
        <v>40.23142863</v>
      </c>
      <c r="H235" s="53">
        <v>-74.60585643</v>
      </c>
      <c r="I235" s="32">
        <v>1017.9</v>
      </c>
      <c r="J235" s="25">
        <f t="shared" si="15"/>
        <v>974.29</v>
      </c>
      <c r="K235" s="26">
        <f t="shared" si="16"/>
        <v>325.59182913552775</v>
      </c>
      <c r="L235" s="25">
        <f t="shared" si="19"/>
        <v>343.39182913552776</v>
      </c>
      <c r="M235" s="25">
        <f t="shared" si="17"/>
        <v>337.67182913552773</v>
      </c>
      <c r="N235" s="29">
        <f t="shared" si="18"/>
        <v>340.53182913552774</v>
      </c>
      <c r="O235" s="25">
        <v>21.9</v>
      </c>
      <c r="P235" s="25">
        <v>75.1</v>
      </c>
      <c r="Q235" s="25">
        <v>31.5</v>
      </c>
      <c r="Z235" s="33">
        <v>3.71</v>
      </c>
      <c r="AC235" s="33">
        <v>0.311</v>
      </c>
      <c r="AF235" s="30">
        <v>10</v>
      </c>
      <c r="AG235" s="29">
        <v>340.53182913552774</v>
      </c>
    </row>
    <row r="236" spans="1:33" ht="12.75">
      <c r="A236" s="20">
        <v>37086</v>
      </c>
      <c r="B236" s="27">
        <f>195</f>
        <v>195</v>
      </c>
      <c r="C236" s="22">
        <v>0.758912027</v>
      </c>
      <c r="D236" s="28">
        <v>0.758912027</v>
      </c>
      <c r="E236" s="24">
        <v>2268</v>
      </c>
      <c r="F236" s="31">
        <v>0</v>
      </c>
      <c r="G236" s="53">
        <v>40.23244163</v>
      </c>
      <c r="H236" s="53">
        <v>-74.59916982</v>
      </c>
      <c r="I236" s="32">
        <v>1018.3</v>
      </c>
      <c r="J236" s="25">
        <f t="shared" si="15"/>
        <v>974.6899999999999</v>
      </c>
      <c r="K236" s="26">
        <f t="shared" si="16"/>
        <v>322.1832968823125</v>
      </c>
      <c r="L236" s="25">
        <f t="shared" si="19"/>
        <v>339.9832968823125</v>
      </c>
      <c r="M236" s="25">
        <f t="shared" si="17"/>
        <v>334.2632968823125</v>
      </c>
      <c r="N236" s="29">
        <f t="shared" si="18"/>
        <v>337.1232968823125</v>
      </c>
      <c r="O236" s="25">
        <v>21.9</v>
      </c>
      <c r="P236" s="25">
        <v>74.8</v>
      </c>
      <c r="Q236" s="25">
        <v>29.7</v>
      </c>
      <c r="S236" s="21">
        <v>2.512E-05</v>
      </c>
      <c r="T236" s="21">
        <v>1.639E-05</v>
      </c>
      <c r="U236" s="21">
        <v>9.344E-06</v>
      </c>
      <c r="V236" s="57">
        <v>951.5</v>
      </c>
      <c r="W236" s="57">
        <v>308.2</v>
      </c>
      <c r="X236" s="57">
        <v>302.5</v>
      </c>
      <c r="Y236" s="57">
        <v>21.6</v>
      </c>
      <c r="Z236" s="33">
        <v>4.187</v>
      </c>
      <c r="AC236" s="33">
        <v>0.422</v>
      </c>
      <c r="AF236" s="30">
        <v>10</v>
      </c>
      <c r="AG236" s="29">
        <v>337.1232968823125</v>
      </c>
    </row>
    <row r="237" spans="1:33" ht="12.75">
      <c r="A237" s="20">
        <v>37086</v>
      </c>
      <c r="B237" s="27">
        <f>195</f>
        <v>195</v>
      </c>
      <c r="C237" s="22">
        <v>0.759027779</v>
      </c>
      <c r="D237" s="28">
        <v>0.759027779</v>
      </c>
      <c r="E237" s="24">
        <v>2278</v>
      </c>
      <c r="F237" s="31">
        <v>0</v>
      </c>
      <c r="G237" s="53">
        <v>40.23343147</v>
      </c>
      <c r="H237" s="53">
        <v>-74.59254408</v>
      </c>
      <c r="I237" s="32">
        <v>1020.3</v>
      </c>
      <c r="J237" s="25">
        <f t="shared" si="15"/>
        <v>976.6899999999999</v>
      </c>
      <c r="K237" s="26">
        <f t="shared" si="16"/>
        <v>305.1615906443943</v>
      </c>
      <c r="L237" s="25">
        <f t="shared" si="19"/>
        <v>322.96159064439433</v>
      </c>
      <c r="M237" s="25">
        <f t="shared" si="17"/>
        <v>317.2415906443943</v>
      </c>
      <c r="N237" s="29">
        <f t="shared" si="18"/>
        <v>320.1015906443943</v>
      </c>
      <c r="O237" s="25">
        <v>22.1</v>
      </c>
      <c r="P237" s="25">
        <v>74.4</v>
      </c>
      <c r="Q237" s="25">
        <v>33.1</v>
      </c>
      <c r="Z237" s="33">
        <v>4.682</v>
      </c>
      <c r="AC237" s="33">
        <v>0.502</v>
      </c>
      <c r="AF237" s="30">
        <v>10</v>
      </c>
      <c r="AG237" s="29">
        <v>320.1015906443943</v>
      </c>
    </row>
    <row r="238" spans="1:33" ht="12.75">
      <c r="A238" s="20">
        <v>37086</v>
      </c>
      <c r="B238" s="27">
        <f>195</f>
        <v>195</v>
      </c>
      <c r="C238" s="22">
        <v>0.759143531</v>
      </c>
      <c r="D238" s="28">
        <v>0.759143531</v>
      </c>
      <c r="E238" s="24">
        <v>2288</v>
      </c>
      <c r="F238" s="31">
        <v>0</v>
      </c>
      <c r="G238" s="53">
        <v>40.23392527</v>
      </c>
      <c r="H238" s="53">
        <v>-74.58581225</v>
      </c>
      <c r="I238" s="32">
        <v>1021.2</v>
      </c>
      <c r="J238" s="25">
        <f t="shared" si="15"/>
        <v>977.59</v>
      </c>
      <c r="K238" s="26">
        <f t="shared" si="16"/>
        <v>297.51319147626634</v>
      </c>
      <c r="L238" s="25">
        <f t="shared" si="19"/>
        <v>315.31319147626635</v>
      </c>
      <c r="M238" s="25">
        <f t="shared" si="17"/>
        <v>309.5931914762663</v>
      </c>
      <c r="N238" s="29">
        <f t="shared" si="18"/>
        <v>312.45319147626634</v>
      </c>
      <c r="O238" s="25">
        <v>22.3</v>
      </c>
      <c r="P238" s="25">
        <v>73.8</v>
      </c>
      <c r="Q238" s="25">
        <v>31.2</v>
      </c>
      <c r="Z238" s="33">
        <v>5.103</v>
      </c>
      <c r="AC238" s="33">
        <v>0.532</v>
      </c>
      <c r="AF238" s="30">
        <v>10</v>
      </c>
      <c r="AG238" s="29">
        <v>312.45319147626634</v>
      </c>
    </row>
    <row r="239" spans="1:33" ht="12.75">
      <c r="A239" s="20">
        <v>37086</v>
      </c>
      <c r="B239" s="27">
        <f>195</f>
        <v>195</v>
      </c>
      <c r="C239" s="22">
        <v>0.759259284</v>
      </c>
      <c r="D239" s="28">
        <v>0.759259284</v>
      </c>
      <c r="E239" s="24">
        <v>2298</v>
      </c>
      <c r="F239" s="31">
        <v>0</v>
      </c>
      <c r="G239" s="53">
        <v>40.23358128</v>
      </c>
      <c r="H239" s="53">
        <v>-74.57885901</v>
      </c>
      <c r="I239" s="32">
        <v>1022.7</v>
      </c>
      <c r="J239" s="25">
        <f t="shared" si="15"/>
        <v>979.09</v>
      </c>
      <c r="K239" s="26">
        <f t="shared" si="16"/>
        <v>284.7814933978417</v>
      </c>
      <c r="L239" s="25">
        <f t="shared" si="19"/>
        <v>302.5814933978417</v>
      </c>
      <c r="M239" s="25">
        <f t="shared" si="17"/>
        <v>296.8614933978417</v>
      </c>
      <c r="N239" s="29">
        <f t="shared" si="18"/>
        <v>299.7214933978417</v>
      </c>
      <c r="O239" s="25">
        <v>22.4</v>
      </c>
      <c r="P239" s="25">
        <v>73.1</v>
      </c>
      <c r="Q239" s="25">
        <v>29.1</v>
      </c>
      <c r="S239" s="21">
        <v>2.587E-05</v>
      </c>
      <c r="T239" s="21">
        <v>1.64E-05</v>
      </c>
      <c r="U239" s="21">
        <v>9.237E-06</v>
      </c>
      <c r="V239" s="57">
        <v>955.3</v>
      </c>
      <c r="W239" s="57">
        <v>308.2</v>
      </c>
      <c r="X239" s="57">
        <v>302.5</v>
      </c>
      <c r="Y239" s="57">
        <v>21.8</v>
      </c>
      <c r="Z239" s="33">
        <v>5.499</v>
      </c>
      <c r="AC239" s="33">
        <v>0.732</v>
      </c>
      <c r="AF239" s="30">
        <v>10</v>
      </c>
      <c r="AG239" s="29">
        <v>299.7214933978417</v>
      </c>
    </row>
    <row r="240" spans="1:33" ht="12.75">
      <c r="A240" s="20">
        <v>37086</v>
      </c>
      <c r="B240" s="27">
        <f>195</f>
        <v>195</v>
      </c>
      <c r="C240" s="22">
        <v>0.759374976</v>
      </c>
      <c r="D240" s="28">
        <v>0.759374976</v>
      </c>
      <c r="E240" s="24">
        <v>2308</v>
      </c>
      <c r="F240" s="31">
        <v>0</v>
      </c>
      <c r="G240" s="53">
        <v>40.23255675</v>
      </c>
      <c r="H240" s="53">
        <v>-74.57197236</v>
      </c>
      <c r="I240" s="32">
        <v>1024.1</v>
      </c>
      <c r="J240" s="25">
        <f t="shared" si="15"/>
        <v>980.4899999999999</v>
      </c>
      <c r="K240" s="26">
        <f t="shared" si="16"/>
        <v>272.916161134011</v>
      </c>
      <c r="L240" s="25">
        <f t="shared" si="19"/>
        <v>290.71616113401103</v>
      </c>
      <c r="M240" s="25">
        <f t="shared" si="17"/>
        <v>284.996161134011</v>
      </c>
      <c r="N240" s="29">
        <f t="shared" si="18"/>
        <v>287.856161134011</v>
      </c>
      <c r="O240" s="25">
        <v>22.8</v>
      </c>
      <c r="P240" s="25">
        <v>73.2</v>
      </c>
      <c r="Q240" s="25">
        <v>33.5</v>
      </c>
      <c r="R240" s="21">
        <v>1.83E-06</v>
      </c>
      <c r="Z240" s="33">
        <v>5.706</v>
      </c>
      <c r="AC240" s="33">
        <v>0.81</v>
      </c>
      <c r="AF240" s="30">
        <v>10</v>
      </c>
      <c r="AG240" s="29">
        <v>287.856161134011</v>
      </c>
    </row>
    <row r="241" spans="1:33" ht="12.75">
      <c r="A241" s="20">
        <v>37086</v>
      </c>
      <c r="B241" s="27">
        <f>195</f>
        <v>195</v>
      </c>
      <c r="C241" s="22">
        <v>0.759490728</v>
      </c>
      <c r="D241" s="28">
        <v>0.759490728</v>
      </c>
      <c r="E241" s="24">
        <v>2318</v>
      </c>
      <c r="F241" s="31">
        <v>0</v>
      </c>
      <c r="G241" s="53">
        <v>40.22993033</v>
      </c>
      <c r="H241" s="53">
        <v>-74.56598164</v>
      </c>
      <c r="I241" s="32">
        <v>1024.7</v>
      </c>
      <c r="J241" s="25">
        <f t="shared" si="15"/>
        <v>981.09</v>
      </c>
      <c r="K241" s="26">
        <f t="shared" si="16"/>
        <v>267.8362041823868</v>
      </c>
      <c r="L241" s="25">
        <f t="shared" si="19"/>
        <v>285.6362041823868</v>
      </c>
      <c r="M241" s="25">
        <f t="shared" si="17"/>
        <v>279.91620418238676</v>
      </c>
      <c r="N241" s="29">
        <f t="shared" si="18"/>
        <v>282.7762041823868</v>
      </c>
      <c r="O241" s="25">
        <v>23</v>
      </c>
      <c r="P241" s="25">
        <v>72.2</v>
      </c>
      <c r="Q241" s="25">
        <v>32.1</v>
      </c>
      <c r="Z241" s="33">
        <v>6.113</v>
      </c>
      <c r="AC241" s="33">
        <v>0.951</v>
      </c>
      <c r="AF241" s="30">
        <v>10</v>
      </c>
      <c r="AG241" s="29">
        <v>282.7762041823868</v>
      </c>
    </row>
    <row r="242" spans="1:33" ht="12.75">
      <c r="A242" s="20">
        <v>37086</v>
      </c>
      <c r="B242" s="27">
        <f>195</f>
        <v>195</v>
      </c>
      <c r="C242" s="22">
        <v>0.759606481</v>
      </c>
      <c r="D242" s="28">
        <v>0.759606481</v>
      </c>
      <c r="E242" s="24">
        <v>2328</v>
      </c>
      <c r="F242" s="31">
        <v>0</v>
      </c>
      <c r="G242" s="53">
        <v>40.22548223</v>
      </c>
      <c r="H242" s="53">
        <v>-74.56264444</v>
      </c>
      <c r="I242" s="32">
        <v>1026</v>
      </c>
      <c r="J242" s="25">
        <f t="shared" si="15"/>
        <v>982.39</v>
      </c>
      <c r="K242" s="26">
        <f t="shared" si="16"/>
        <v>256.8402802503932</v>
      </c>
      <c r="L242" s="25">
        <f t="shared" si="19"/>
        <v>274.64028025039323</v>
      </c>
      <c r="M242" s="25">
        <f t="shared" si="17"/>
        <v>268.9202802503932</v>
      </c>
      <c r="N242" s="29">
        <f t="shared" si="18"/>
        <v>271.7802802503932</v>
      </c>
      <c r="O242" s="25">
        <v>22.9</v>
      </c>
      <c r="P242" s="25">
        <v>71.2</v>
      </c>
      <c r="Q242" s="25">
        <v>26.4</v>
      </c>
      <c r="S242" s="21">
        <v>2.541E-05</v>
      </c>
      <c r="T242" s="21">
        <v>1.708E-05</v>
      </c>
      <c r="U242" s="21">
        <v>1.031E-05</v>
      </c>
      <c r="V242" s="57">
        <v>958.7</v>
      </c>
      <c r="W242" s="57">
        <v>308.2</v>
      </c>
      <c r="X242" s="57">
        <v>302.5</v>
      </c>
      <c r="Y242" s="57">
        <v>22</v>
      </c>
      <c r="Z242" s="33">
        <v>6.164</v>
      </c>
      <c r="AC242" s="33">
        <v>1.094</v>
      </c>
      <c r="AF242" s="30">
        <v>10</v>
      </c>
      <c r="AG242" s="29">
        <v>271.7802802503932</v>
      </c>
    </row>
    <row r="243" spans="1:33" ht="12.75">
      <c r="A243" s="20">
        <v>37086</v>
      </c>
      <c r="B243" s="27">
        <f>195</f>
        <v>195</v>
      </c>
      <c r="C243" s="22">
        <v>0.759722233</v>
      </c>
      <c r="D243" s="28">
        <v>0.759722233</v>
      </c>
      <c r="E243" s="24">
        <v>2338</v>
      </c>
      <c r="F243" s="31">
        <v>0</v>
      </c>
      <c r="G243" s="53">
        <v>40.22044137</v>
      </c>
      <c r="H243" s="53">
        <v>-74.5624432</v>
      </c>
      <c r="I243" s="32">
        <v>1029.6</v>
      </c>
      <c r="J243" s="25">
        <f t="shared" si="15"/>
        <v>985.9899999999999</v>
      </c>
      <c r="K243" s="26">
        <f t="shared" si="16"/>
        <v>226.46580147024227</v>
      </c>
      <c r="L243" s="25">
        <f t="shared" si="19"/>
        <v>244.26580147024228</v>
      </c>
      <c r="M243" s="25">
        <f t="shared" si="17"/>
        <v>238.54580147024228</v>
      </c>
      <c r="N243" s="29">
        <f t="shared" si="18"/>
        <v>241.4058014702423</v>
      </c>
      <c r="O243" s="25">
        <v>23.1</v>
      </c>
      <c r="P243" s="25">
        <v>71.2</v>
      </c>
      <c r="Q243" s="25">
        <v>30.6</v>
      </c>
      <c r="Z243" s="33">
        <v>5.972</v>
      </c>
      <c r="AC243" s="33">
        <v>1.051</v>
      </c>
      <c r="AF243" s="30">
        <v>10</v>
      </c>
      <c r="AG243" s="29">
        <v>241.4058014702423</v>
      </c>
    </row>
    <row r="244" spans="1:33" ht="12.75">
      <c r="A244" s="20">
        <v>37086</v>
      </c>
      <c r="B244" s="27">
        <f>195</f>
        <v>195</v>
      </c>
      <c r="C244" s="22">
        <v>0.759837985</v>
      </c>
      <c r="D244" s="28">
        <v>0.759837985</v>
      </c>
      <c r="E244" s="24">
        <v>2348</v>
      </c>
      <c r="F244" s="31">
        <v>0</v>
      </c>
      <c r="G244" s="53">
        <v>40.21592312</v>
      </c>
      <c r="H244" s="53">
        <v>-74.56521326</v>
      </c>
      <c r="I244" s="32">
        <v>1033.1</v>
      </c>
      <c r="J244" s="25">
        <f t="shared" si="15"/>
        <v>989.4899999999999</v>
      </c>
      <c r="K244" s="26">
        <f t="shared" si="16"/>
        <v>197.0411955896699</v>
      </c>
      <c r="L244" s="25">
        <f t="shared" si="19"/>
        <v>214.84119558966992</v>
      </c>
      <c r="M244" s="25">
        <f t="shared" si="17"/>
        <v>209.12119558966992</v>
      </c>
      <c r="N244" s="29">
        <f t="shared" si="18"/>
        <v>211.98119558966994</v>
      </c>
      <c r="O244" s="25">
        <v>23.4</v>
      </c>
      <c r="P244" s="25">
        <v>71.1</v>
      </c>
      <c r="Q244" s="25">
        <v>32.1</v>
      </c>
      <c r="Z244" s="33">
        <v>5.686</v>
      </c>
      <c r="AC244" s="33">
        <v>0.962</v>
      </c>
      <c r="AF244" s="30">
        <v>10</v>
      </c>
      <c r="AG244" s="29">
        <v>211.98119558966994</v>
      </c>
    </row>
    <row r="245" spans="1:33" ht="12.75">
      <c r="A245" s="20">
        <v>37086</v>
      </c>
      <c r="B245" s="27">
        <f>195</f>
        <v>195</v>
      </c>
      <c r="C245" s="22">
        <v>0.759953678</v>
      </c>
      <c r="D245" s="28">
        <v>0.759953678</v>
      </c>
      <c r="E245" s="24">
        <v>2358</v>
      </c>
      <c r="F245" s="31">
        <v>0</v>
      </c>
      <c r="G245" s="53">
        <v>40.21289739</v>
      </c>
      <c r="H245" s="53">
        <v>-74.5701261</v>
      </c>
      <c r="I245" s="32">
        <v>1037.4</v>
      </c>
      <c r="J245" s="25">
        <f t="shared" si="15"/>
        <v>993.7900000000001</v>
      </c>
      <c r="K245" s="26">
        <f t="shared" si="16"/>
        <v>161.0331212382356</v>
      </c>
      <c r="L245" s="25">
        <f t="shared" si="19"/>
        <v>178.8331212382356</v>
      </c>
      <c r="M245" s="25">
        <f t="shared" si="17"/>
        <v>173.1131212382356</v>
      </c>
      <c r="N245" s="29">
        <f t="shared" si="18"/>
        <v>175.9731212382356</v>
      </c>
      <c r="O245" s="25">
        <v>24</v>
      </c>
      <c r="P245" s="25">
        <v>71.2</v>
      </c>
      <c r="Q245" s="25">
        <v>31.1</v>
      </c>
      <c r="S245" s="21">
        <v>2.527E-05</v>
      </c>
      <c r="T245" s="21">
        <v>1.677E-05</v>
      </c>
      <c r="U245" s="21">
        <v>9.719E-06</v>
      </c>
      <c r="V245" s="57">
        <v>967.5</v>
      </c>
      <c r="W245" s="57">
        <v>308.2</v>
      </c>
      <c r="X245" s="57">
        <v>302.4</v>
      </c>
      <c r="Y245" s="57">
        <v>22</v>
      </c>
      <c r="Z245" s="33">
        <v>5.707</v>
      </c>
      <c r="AC245" s="33">
        <v>0.91</v>
      </c>
      <c r="AF245" s="30">
        <v>10</v>
      </c>
      <c r="AG245" s="29">
        <v>175.9731212382356</v>
      </c>
    </row>
    <row r="246" spans="1:33" ht="12.75">
      <c r="A246" s="20">
        <v>37086</v>
      </c>
      <c r="B246" s="27">
        <f>195</f>
        <v>195</v>
      </c>
      <c r="C246" s="22">
        <v>0.76006943</v>
      </c>
      <c r="D246" s="28">
        <v>0.76006943</v>
      </c>
      <c r="E246" s="24">
        <v>2368</v>
      </c>
      <c r="F246" s="31">
        <v>0</v>
      </c>
      <c r="G246" s="53">
        <v>40.21179687</v>
      </c>
      <c r="H246" s="53">
        <v>-74.57600485</v>
      </c>
      <c r="I246" s="32">
        <v>1042.2</v>
      </c>
      <c r="J246" s="25">
        <f t="shared" si="15"/>
        <v>998.59</v>
      </c>
      <c r="K246" s="26">
        <f t="shared" si="16"/>
        <v>121.0216337693942</v>
      </c>
      <c r="L246" s="25">
        <f t="shared" si="19"/>
        <v>138.8216337693942</v>
      </c>
      <c r="M246" s="25">
        <f t="shared" si="17"/>
        <v>133.1016337693942</v>
      </c>
      <c r="N246" s="29">
        <f t="shared" si="18"/>
        <v>135.9616337693942</v>
      </c>
      <c r="O246" s="25">
        <v>24.2</v>
      </c>
      <c r="P246" s="25">
        <v>69.9</v>
      </c>
      <c r="Q246" s="25">
        <v>29.7</v>
      </c>
      <c r="R246" s="21">
        <v>-7.01E-06</v>
      </c>
      <c r="Z246" s="33">
        <v>5.538</v>
      </c>
      <c r="AC246" s="33">
        <v>1.051</v>
      </c>
      <c r="AF246" s="30">
        <v>10</v>
      </c>
      <c r="AG246" s="29">
        <v>135.9616337693942</v>
      </c>
    </row>
    <row r="247" spans="1:33" ht="12.75">
      <c r="A247" s="20">
        <v>37086</v>
      </c>
      <c r="B247" s="27">
        <f>195</f>
        <v>195</v>
      </c>
      <c r="C247" s="22">
        <v>0.760185182</v>
      </c>
      <c r="D247" s="28">
        <v>0.760185182</v>
      </c>
      <c r="E247" s="24">
        <v>2378</v>
      </c>
      <c r="F247" s="31">
        <v>0</v>
      </c>
      <c r="G247" s="53">
        <v>40.21236875</v>
      </c>
      <c r="H247" s="53">
        <v>-74.5820362</v>
      </c>
      <c r="I247" s="32">
        <v>1046.2</v>
      </c>
      <c r="J247" s="25">
        <f t="shared" si="15"/>
        <v>1002.59</v>
      </c>
      <c r="K247" s="26">
        <f t="shared" si="16"/>
        <v>87.82536984147758</v>
      </c>
      <c r="L247" s="25">
        <f t="shared" si="19"/>
        <v>105.62536984147758</v>
      </c>
      <c r="M247" s="25">
        <f t="shared" si="17"/>
        <v>99.90536984147758</v>
      </c>
      <c r="N247" s="29">
        <f t="shared" si="18"/>
        <v>102.76536984147758</v>
      </c>
      <c r="O247" s="25">
        <v>24.3</v>
      </c>
      <c r="P247" s="25">
        <v>69.6</v>
      </c>
      <c r="Q247" s="25">
        <v>28.1</v>
      </c>
      <c r="Z247" s="33">
        <v>5.42</v>
      </c>
      <c r="AC247" s="33">
        <v>0.912</v>
      </c>
      <c r="AF247" s="30">
        <v>10</v>
      </c>
      <c r="AG247" s="29">
        <v>102.76536984147758</v>
      </c>
    </row>
    <row r="248" spans="1:33" ht="12.75">
      <c r="A248" s="20">
        <v>37086</v>
      </c>
      <c r="B248" s="27">
        <f>195</f>
        <v>195</v>
      </c>
      <c r="C248" s="22">
        <v>0.760300934</v>
      </c>
      <c r="D248" s="28">
        <v>0.760300934</v>
      </c>
      <c r="E248" s="24">
        <v>2388</v>
      </c>
      <c r="F248" s="31">
        <v>0</v>
      </c>
      <c r="G248" s="53">
        <v>40.2127936</v>
      </c>
      <c r="H248" s="53">
        <v>-74.58779484</v>
      </c>
      <c r="I248" s="32">
        <v>1050.9</v>
      </c>
      <c r="J248" s="25">
        <f t="shared" si="15"/>
        <v>1007.2900000000001</v>
      </c>
      <c r="K248" s="26">
        <f t="shared" si="16"/>
        <v>48.988580989282404</v>
      </c>
      <c r="L248" s="25">
        <f t="shared" si="19"/>
        <v>66.78858098928241</v>
      </c>
      <c r="M248" s="25">
        <f t="shared" si="17"/>
        <v>61.0685809892824</v>
      </c>
      <c r="N248" s="29">
        <f t="shared" si="18"/>
        <v>63.92858098928241</v>
      </c>
      <c r="O248" s="25">
        <v>24.5</v>
      </c>
      <c r="P248" s="25">
        <v>70.5</v>
      </c>
      <c r="Q248" s="25">
        <v>26.6</v>
      </c>
      <c r="S248" s="21">
        <v>2.519E-05</v>
      </c>
      <c r="T248" s="21">
        <v>1.629E-05</v>
      </c>
      <c r="U248" s="21">
        <v>9.647E-06</v>
      </c>
      <c r="V248" s="57">
        <v>980.6</v>
      </c>
      <c r="W248" s="57">
        <v>308.2</v>
      </c>
      <c r="X248" s="57">
        <v>302.4</v>
      </c>
      <c r="Y248" s="57">
        <v>22.1</v>
      </c>
      <c r="Z248" s="33">
        <v>5.657</v>
      </c>
      <c r="AC248" s="33">
        <v>0.872</v>
      </c>
      <c r="AF248" s="30">
        <v>10</v>
      </c>
      <c r="AG248" s="29">
        <v>63.92858098928241</v>
      </c>
    </row>
    <row r="249" spans="1:33" ht="12.75">
      <c r="A249" s="20">
        <v>37086</v>
      </c>
      <c r="B249" s="27">
        <f>195</f>
        <v>195</v>
      </c>
      <c r="C249" s="22">
        <v>0.760416687</v>
      </c>
      <c r="D249" s="28">
        <v>0.760416687</v>
      </c>
      <c r="E249" s="24">
        <v>2398</v>
      </c>
      <c r="F249" s="31">
        <v>0</v>
      </c>
      <c r="G249" s="53">
        <v>40.21339005</v>
      </c>
      <c r="H249" s="53">
        <v>-74.59354268</v>
      </c>
      <c r="I249" s="32">
        <v>1051.7</v>
      </c>
      <c r="J249" s="25">
        <f t="shared" si="15"/>
        <v>1008.09</v>
      </c>
      <c r="K249" s="26">
        <f t="shared" si="16"/>
        <v>42.396115601598595</v>
      </c>
      <c r="L249" s="25">
        <f t="shared" si="19"/>
        <v>60.19611560159859</v>
      </c>
      <c r="M249" s="25">
        <f t="shared" si="17"/>
        <v>54.47611560159859</v>
      </c>
      <c r="N249" s="29">
        <f t="shared" si="18"/>
        <v>57.33611560159859</v>
      </c>
      <c r="O249" s="25">
        <v>24.9</v>
      </c>
      <c r="P249" s="25">
        <v>69.4</v>
      </c>
      <c r="Q249" s="25">
        <v>27.7</v>
      </c>
      <c r="Z249" s="33">
        <v>5.646</v>
      </c>
      <c r="AC249" s="33">
        <v>0.881</v>
      </c>
      <c r="AF249" s="30">
        <v>10</v>
      </c>
      <c r="AG249" s="29">
        <v>57.33611560159859</v>
      </c>
    </row>
    <row r="250" spans="1:33" ht="12.75">
      <c r="A250" s="20">
        <v>37086</v>
      </c>
      <c r="B250" s="27">
        <f>195</f>
        <v>195</v>
      </c>
      <c r="C250" s="22">
        <v>0.760532379</v>
      </c>
      <c r="D250" s="28">
        <v>0.760532379</v>
      </c>
      <c r="E250" s="24">
        <v>2408</v>
      </c>
      <c r="F250" s="31">
        <v>1</v>
      </c>
      <c r="G250" s="53">
        <v>40.21379325</v>
      </c>
      <c r="H250" s="53">
        <v>-74.59934598</v>
      </c>
      <c r="I250" s="32">
        <v>1050.6</v>
      </c>
      <c r="J250" s="25">
        <f t="shared" si="15"/>
        <v>1006.9899999999999</v>
      </c>
      <c r="K250" s="26">
        <f t="shared" si="16"/>
        <v>51.46210545462118</v>
      </c>
      <c r="L250" s="25">
        <f t="shared" si="19"/>
        <v>69.26210545462118</v>
      </c>
      <c r="M250" s="25">
        <f t="shared" si="17"/>
        <v>63.54210545462118</v>
      </c>
      <c r="N250" s="29">
        <f t="shared" si="18"/>
        <v>66.40210545462118</v>
      </c>
      <c r="O250" s="25">
        <v>25</v>
      </c>
      <c r="P250" s="25">
        <v>69.1</v>
      </c>
      <c r="Q250" s="25">
        <v>24.7</v>
      </c>
      <c r="Z250" s="33">
        <v>6.049</v>
      </c>
      <c r="AC250" s="33">
        <v>0.734</v>
      </c>
      <c r="AF250" s="30">
        <v>10</v>
      </c>
      <c r="AG250" s="29">
        <v>66.40210545462118</v>
      </c>
    </row>
    <row r="251" spans="1:33" ht="12.75">
      <c r="A251" s="20">
        <v>37086</v>
      </c>
      <c r="B251" s="27">
        <f>195</f>
        <v>195</v>
      </c>
      <c r="C251" s="22">
        <v>0.760648131</v>
      </c>
      <c r="D251" s="28">
        <v>0.760648131</v>
      </c>
      <c r="E251" s="24">
        <v>2418</v>
      </c>
      <c r="F251" s="31">
        <v>0</v>
      </c>
      <c r="G251" s="53">
        <v>40.214218</v>
      </c>
      <c r="H251" s="53">
        <v>-74.60517157</v>
      </c>
      <c r="I251" s="32">
        <v>1045.8</v>
      </c>
      <c r="J251" s="25">
        <f t="shared" si="15"/>
        <v>1002.1899999999999</v>
      </c>
      <c r="K251" s="26">
        <f t="shared" si="16"/>
        <v>91.13903078470057</v>
      </c>
      <c r="L251" s="25">
        <f t="shared" si="19"/>
        <v>108.93903078470056</v>
      </c>
      <c r="M251" s="25">
        <f t="shared" si="17"/>
        <v>103.21903078470056</v>
      </c>
      <c r="N251" s="29">
        <f t="shared" si="18"/>
        <v>106.07903078470056</v>
      </c>
      <c r="O251" s="25">
        <v>24.8</v>
      </c>
      <c r="P251" s="25">
        <v>68.5</v>
      </c>
      <c r="Q251" s="25">
        <v>30.6</v>
      </c>
      <c r="S251" s="21">
        <v>2.607E-05</v>
      </c>
      <c r="T251" s="21">
        <v>1.682E-05</v>
      </c>
      <c r="U251" s="21">
        <v>9.51E-06</v>
      </c>
      <c r="V251" s="57">
        <v>981.8</v>
      </c>
      <c r="W251" s="57">
        <v>308.2</v>
      </c>
      <c r="X251" s="57">
        <v>302.4</v>
      </c>
      <c r="Y251" s="57">
        <v>22.5</v>
      </c>
      <c r="Z251" s="33">
        <v>6.699</v>
      </c>
      <c r="AC251" s="33">
        <v>0.861</v>
      </c>
      <c r="AF251" s="30">
        <v>10</v>
      </c>
      <c r="AG251" s="29">
        <v>106.07903078470056</v>
      </c>
    </row>
    <row r="252" spans="1:33" ht="12.75">
      <c r="A252" s="20">
        <v>37086</v>
      </c>
      <c r="B252" s="27">
        <f>195</f>
        <v>195</v>
      </c>
      <c r="C252" s="22">
        <v>0.760763884</v>
      </c>
      <c r="D252" s="28">
        <v>0.760763884</v>
      </c>
      <c r="E252" s="24">
        <v>2428</v>
      </c>
      <c r="F252" s="31">
        <v>0</v>
      </c>
      <c r="G252" s="53">
        <v>40.2146821</v>
      </c>
      <c r="H252" s="53">
        <v>-74.61116923</v>
      </c>
      <c r="I252" s="32">
        <v>1040</v>
      </c>
      <c r="J252" s="25">
        <f t="shared" si="15"/>
        <v>996.39</v>
      </c>
      <c r="K252" s="26">
        <f t="shared" si="16"/>
        <v>139.33630401561965</v>
      </c>
      <c r="L252" s="25">
        <f t="shared" si="19"/>
        <v>157.13630401561966</v>
      </c>
      <c r="M252" s="25">
        <f t="shared" si="17"/>
        <v>151.41630401561966</v>
      </c>
      <c r="N252" s="29">
        <f t="shared" si="18"/>
        <v>154.27630401561964</v>
      </c>
      <c r="O252" s="25">
        <v>24.6</v>
      </c>
      <c r="P252" s="25">
        <v>68.3</v>
      </c>
      <c r="Q252" s="25">
        <v>27.1</v>
      </c>
      <c r="R252" s="21">
        <v>-2.69E-06</v>
      </c>
      <c r="Z252" s="33">
        <v>7.099</v>
      </c>
      <c r="AC252" s="33">
        <v>0.781</v>
      </c>
      <c r="AF252" s="30">
        <v>10</v>
      </c>
      <c r="AG252" s="29">
        <v>154.27630401561964</v>
      </c>
    </row>
    <row r="253" spans="1:33" ht="12.75">
      <c r="A253" s="20">
        <v>37086</v>
      </c>
      <c r="B253" s="27">
        <f>195</f>
        <v>195</v>
      </c>
      <c r="C253" s="22">
        <v>0.760879636</v>
      </c>
      <c r="D253" s="28">
        <v>0.760879636</v>
      </c>
      <c r="E253" s="24">
        <v>2438</v>
      </c>
      <c r="F253" s="31">
        <v>0</v>
      </c>
      <c r="G253" s="53">
        <v>40.21503999</v>
      </c>
      <c r="H253" s="53">
        <v>-74.61744419</v>
      </c>
      <c r="I253" s="32">
        <v>1032.9</v>
      </c>
      <c r="J253" s="25">
        <f t="shared" si="15"/>
        <v>989.2900000000001</v>
      </c>
      <c r="K253" s="26">
        <f t="shared" si="16"/>
        <v>198.7197958181491</v>
      </c>
      <c r="L253" s="25">
        <f t="shared" si="19"/>
        <v>216.5197958181491</v>
      </c>
      <c r="M253" s="25">
        <f t="shared" si="17"/>
        <v>210.7997958181491</v>
      </c>
      <c r="N253" s="29">
        <f t="shared" si="18"/>
        <v>213.65979581814912</v>
      </c>
      <c r="O253" s="25">
        <v>23.9</v>
      </c>
      <c r="P253" s="25">
        <v>68.2</v>
      </c>
      <c r="Q253" s="25">
        <v>28.2</v>
      </c>
      <c r="Z253" s="33">
        <v>7.106</v>
      </c>
      <c r="AC253" s="33">
        <v>0.701</v>
      </c>
      <c r="AF253" s="30">
        <v>10</v>
      </c>
      <c r="AG253" s="29">
        <v>213.65979581814912</v>
      </c>
    </row>
    <row r="254" spans="1:33" ht="12.75">
      <c r="A254" s="20">
        <v>37086</v>
      </c>
      <c r="B254" s="27">
        <f>195</f>
        <v>195</v>
      </c>
      <c r="C254" s="22">
        <v>0.760995388</v>
      </c>
      <c r="D254" s="28">
        <v>0.760995388</v>
      </c>
      <c r="E254" s="24">
        <v>2448</v>
      </c>
      <c r="F254" s="31">
        <v>0</v>
      </c>
      <c r="G254" s="53">
        <v>40.21526448</v>
      </c>
      <c r="H254" s="53">
        <v>-74.62375619</v>
      </c>
      <c r="I254" s="32">
        <v>1026.4</v>
      </c>
      <c r="J254" s="25">
        <f t="shared" si="15"/>
        <v>982.7900000000001</v>
      </c>
      <c r="K254" s="26">
        <f t="shared" si="16"/>
        <v>253.4598463006555</v>
      </c>
      <c r="L254" s="25">
        <f t="shared" si="19"/>
        <v>271.2598463006555</v>
      </c>
      <c r="M254" s="25">
        <f t="shared" si="17"/>
        <v>265.5398463006555</v>
      </c>
      <c r="N254" s="29">
        <f t="shared" si="18"/>
        <v>268.3998463006555</v>
      </c>
      <c r="O254" s="25">
        <v>23.1</v>
      </c>
      <c r="P254" s="25">
        <v>69.4</v>
      </c>
      <c r="Q254" s="25">
        <v>30.7</v>
      </c>
      <c r="Z254" s="33">
        <v>6.794</v>
      </c>
      <c r="AC254" s="33">
        <v>0.602</v>
      </c>
      <c r="AF254" s="30">
        <v>10</v>
      </c>
      <c r="AG254" s="29">
        <v>268.3998463006555</v>
      </c>
    </row>
    <row r="255" spans="1:33" ht="12.75">
      <c r="A255" s="20">
        <v>37086</v>
      </c>
      <c r="B255" s="27">
        <f>195</f>
        <v>195</v>
      </c>
      <c r="C255" s="22">
        <v>0.76111114</v>
      </c>
      <c r="D255" s="28">
        <v>0.76111114</v>
      </c>
      <c r="E255" s="24">
        <v>2458</v>
      </c>
      <c r="F255" s="31">
        <v>0</v>
      </c>
      <c r="G255" s="53">
        <v>40.21547546</v>
      </c>
      <c r="H255" s="53">
        <v>-74.62997638</v>
      </c>
      <c r="I255" s="32">
        <v>1020.4</v>
      </c>
      <c r="J255" s="25">
        <f t="shared" si="15"/>
        <v>976.79</v>
      </c>
      <c r="K255" s="26">
        <f t="shared" si="16"/>
        <v>304.311420550075</v>
      </c>
      <c r="L255" s="25">
        <f t="shared" si="19"/>
        <v>322.111420550075</v>
      </c>
      <c r="M255" s="25">
        <f t="shared" si="17"/>
        <v>316.391420550075</v>
      </c>
      <c r="N255" s="29">
        <f t="shared" si="18"/>
        <v>319.251420550075</v>
      </c>
      <c r="O255" s="25">
        <v>22.6</v>
      </c>
      <c r="P255" s="25">
        <v>70.4</v>
      </c>
      <c r="Q255" s="25">
        <v>32.7</v>
      </c>
      <c r="S255" s="21">
        <v>2.426E-05</v>
      </c>
      <c r="T255" s="21">
        <v>1.622E-05</v>
      </c>
      <c r="U255" s="21">
        <v>9.267E-06</v>
      </c>
      <c r="V255" s="57">
        <v>963</v>
      </c>
      <c r="W255" s="57">
        <v>308.2</v>
      </c>
      <c r="X255" s="57">
        <v>302.4</v>
      </c>
      <c r="Y255" s="57">
        <v>22.7</v>
      </c>
      <c r="Z255" s="33">
        <v>6.212</v>
      </c>
      <c r="AC255" s="33">
        <v>0.562</v>
      </c>
      <c r="AF255" s="30">
        <v>10</v>
      </c>
      <c r="AG255" s="29">
        <v>319.251420550075</v>
      </c>
    </row>
    <row r="256" spans="1:33" ht="12.75">
      <c r="A256" s="20">
        <v>37086</v>
      </c>
      <c r="B256" s="27">
        <f>195</f>
        <v>195</v>
      </c>
      <c r="C256" s="22">
        <v>0.761226833</v>
      </c>
      <c r="D256" s="28">
        <v>0.761226833</v>
      </c>
      <c r="E256" s="24">
        <v>2468</v>
      </c>
      <c r="F256" s="31">
        <v>0</v>
      </c>
      <c r="G256" s="53">
        <v>40.21527056</v>
      </c>
      <c r="H256" s="53">
        <v>-74.63604205</v>
      </c>
      <c r="I256" s="32">
        <v>1015.7</v>
      </c>
      <c r="J256" s="25">
        <f t="shared" si="15"/>
        <v>972.09</v>
      </c>
      <c r="K256" s="26">
        <f t="shared" si="16"/>
        <v>344.3638066510669</v>
      </c>
      <c r="L256" s="25">
        <f t="shared" si="19"/>
        <v>362.1638066510669</v>
      </c>
      <c r="M256" s="25">
        <f t="shared" si="17"/>
        <v>356.4438066510669</v>
      </c>
      <c r="N256" s="29">
        <f t="shared" si="18"/>
        <v>359.3038066510669</v>
      </c>
      <c r="O256" s="25">
        <v>22.2</v>
      </c>
      <c r="P256" s="25">
        <v>70.4</v>
      </c>
      <c r="Q256" s="25">
        <v>32.7</v>
      </c>
      <c r="Z256" s="33">
        <v>5.407</v>
      </c>
      <c r="AC256" s="33">
        <v>0.548</v>
      </c>
      <c r="AF256" s="30">
        <v>0</v>
      </c>
      <c r="AG256" s="29">
        <v>359.3038066510669</v>
      </c>
    </row>
    <row r="257" spans="1:33" ht="12.75">
      <c r="A257" s="20">
        <v>37086</v>
      </c>
      <c r="B257" s="27">
        <f>195</f>
        <v>195</v>
      </c>
      <c r="C257" s="22">
        <v>0.761342585</v>
      </c>
      <c r="D257" s="28">
        <v>0.761342585</v>
      </c>
      <c r="E257" s="24">
        <v>2478</v>
      </c>
      <c r="F257" s="31">
        <v>0</v>
      </c>
      <c r="G257" s="53">
        <v>40.21383979</v>
      </c>
      <c r="H257" s="53">
        <v>-74.642068</v>
      </c>
      <c r="I257" s="32">
        <v>1013.4</v>
      </c>
      <c r="J257" s="25">
        <f t="shared" si="15"/>
        <v>969.79</v>
      </c>
      <c r="K257" s="26">
        <f t="shared" si="16"/>
        <v>364.03453510663815</v>
      </c>
      <c r="L257" s="25">
        <f t="shared" si="19"/>
        <v>381.83453510663816</v>
      </c>
      <c r="M257" s="25">
        <f t="shared" si="17"/>
        <v>376.11453510663813</v>
      </c>
      <c r="N257" s="29">
        <f t="shared" si="18"/>
        <v>378.97453510663814</v>
      </c>
      <c r="O257" s="25">
        <v>22</v>
      </c>
      <c r="P257" s="25">
        <v>70.7</v>
      </c>
      <c r="Q257" s="25">
        <v>33.1</v>
      </c>
      <c r="Z257" s="33">
        <v>4.406</v>
      </c>
      <c r="AC257" s="33">
        <v>0.462</v>
      </c>
      <c r="AF257" s="30">
        <v>0</v>
      </c>
      <c r="AG257" s="29">
        <v>378.97453510663814</v>
      </c>
    </row>
    <row r="258" spans="1:33" ht="12.75">
      <c r="A258" s="20">
        <v>37086</v>
      </c>
      <c r="B258" s="27">
        <f>195</f>
        <v>195</v>
      </c>
      <c r="C258" s="22">
        <v>0.761458337</v>
      </c>
      <c r="D258" s="28">
        <v>0.761458337</v>
      </c>
      <c r="E258" s="24">
        <v>2488</v>
      </c>
      <c r="F258" s="31">
        <v>0</v>
      </c>
      <c r="G258" s="53">
        <v>40.21032483</v>
      </c>
      <c r="H258" s="53">
        <v>-74.64685203</v>
      </c>
      <c r="I258" s="32">
        <v>1010.2</v>
      </c>
      <c r="J258" s="25">
        <f t="shared" si="15"/>
        <v>966.59</v>
      </c>
      <c r="K258" s="26">
        <f t="shared" si="16"/>
        <v>391.4802519393262</v>
      </c>
      <c r="L258" s="25">
        <f t="shared" si="19"/>
        <v>409.2802519393262</v>
      </c>
      <c r="M258" s="25">
        <f t="shared" si="17"/>
        <v>403.5602519393262</v>
      </c>
      <c r="N258" s="29">
        <f t="shared" si="18"/>
        <v>406.4202519393262</v>
      </c>
      <c r="O258" s="25">
        <v>21.8</v>
      </c>
      <c r="P258" s="25">
        <v>70.7</v>
      </c>
      <c r="Q258" s="25">
        <v>32.6</v>
      </c>
      <c r="R258" s="21">
        <v>2.46E-06</v>
      </c>
      <c r="S258" s="21">
        <v>2.428E-05</v>
      </c>
      <c r="T258" s="21">
        <v>1.707E-05</v>
      </c>
      <c r="U258" s="21">
        <v>1.036E-05</v>
      </c>
      <c r="V258" s="57">
        <v>948.1</v>
      </c>
      <c r="W258" s="57">
        <v>308.2</v>
      </c>
      <c r="X258" s="57">
        <v>302.4</v>
      </c>
      <c r="Y258" s="57">
        <v>22.3</v>
      </c>
      <c r="Z258" s="33">
        <v>3.669</v>
      </c>
      <c r="AC258" s="33">
        <v>0.271</v>
      </c>
      <c r="AF258" s="30">
        <v>0</v>
      </c>
      <c r="AG258" s="29">
        <v>406.4202519393262</v>
      </c>
    </row>
    <row r="259" spans="1:33" ht="12.75">
      <c r="A259" s="20">
        <v>37086</v>
      </c>
      <c r="B259" s="27">
        <f>195</f>
        <v>195</v>
      </c>
      <c r="C259" s="22">
        <v>0.76157409</v>
      </c>
      <c r="D259" s="28">
        <v>0.76157409</v>
      </c>
      <c r="E259" s="24">
        <v>2498</v>
      </c>
      <c r="F259" s="31">
        <v>0</v>
      </c>
      <c r="G259" s="53">
        <v>40.20554491</v>
      </c>
      <c r="H259" s="53">
        <v>-74.65039131</v>
      </c>
      <c r="I259" s="32">
        <v>1006</v>
      </c>
      <c r="J259" s="25">
        <f t="shared" si="15"/>
        <v>962.39</v>
      </c>
      <c r="K259" s="26">
        <f t="shared" si="16"/>
        <v>427.64096991027475</v>
      </c>
      <c r="L259" s="25">
        <f t="shared" si="19"/>
        <v>445.44096991027476</v>
      </c>
      <c r="M259" s="25">
        <f t="shared" si="17"/>
        <v>439.72096991027473</v>
      </c>
      <c r="N259" s="29">
        <f t="shared" si="18"/>
        <v>442.58096991027475</v>
      </c>
      <c r="O259" s="25">
        <v>21.4</v>
      </c>
      <c r="P259" s="25">
        <v>70.3</v>
      </c>
      <c r="Q259" s="25">
        <v>33.6</v>
      </c>
      <c r="Z259" s="33">
        <v>3.151</v>
      </c>
      <c r="AC259" s="33">
        <v>0.252</v>
      </c>
      <c r="AF259" s="30">
        <v>0</v>
      </c>
      <c r="AG259" s="29">
        <v>442.58096991027475</v>
      </c>
    </row>
    <row r="260" spans="1:33" ht="12.75">
      <c r="A260" s="20">
        <v>37086</v>
      </c>
      <c r="B260" s="27">
        <f>195</f>
        <v>195</v>
      </c>
      <c r="C260" s="22">
        <v>0.761689842</v>
      </c>
      <c r="D260" s="28">
        <v>0.761689842</v>
      </c>
      <c r="E260" s="24">
        <v>2508</v>
      </c>
      <c r="F260" s="31">
        <v>0</v>
      </c>
      <c r="G260" s="53">
        <v>40.20025596</v>
      </c>
      <c r="H260" s="53">
        <v>-74.65262399</v>
      </c>
      <c r="I260" s="32">
        <v>1003.2</v>
      </c>
      <c r="J260" s="25">
        <f t="shared" si="15"/>
        <v>959.59</v>
      </c>
      <c r="K260" s="26">
        <f t="shared" si="16"/>
        <v>451.83589419734983</v>
      </c>
      <c r="L260" s="25">
        <f t="shared" si="19"/>
        <v>469.63589419734984</v>
      </c>
      <c r="M260" s="25">
        <f t="shared" si="17"/>
        <v>463.9158941973498</v>
      </c>
      <c r="N260" s="29">
        <f t="shared" si="18"/>
        <v>466.7758941973498</v>
      </c>
      <c r="O260" s="25">
        <v>21.2</v>
      </c>
      <c r="P260" s="25">
        <v>70.8</v>
      </c>
      <c r="Q260" s="25">
        <v>32.2</v>
      </c>
      <c r="Z260" s="33">
        <v>2.713</v>
      </c>
      <c r="AC260" s="33">
        <v>0.304</v>
      </c>
      <c r="AF260" s="30">
        <v>0</v>
      </c>
      <c r="AG260" s="29">
        <v>466.7758941973498</v>
      </c>
    </row>
    <row r="261" spans="1:33" ht="12.75">
      <c r="A261" s="20">
        <v>37086</v>
      </c>
      <c r="B261" s="27">
        <f>195</f>
        <v>195</v>
      </c>
      <c r="C261" s="22">
        <v>0.761805534</v>
      </c>
      <c r="D261" s="28">
        <v>0.761805534</v>
      </c>
      <c r="E261" s="24">
        <v>2518</v>
      </c>
      <c r="F261" s="31">
        <v>0</v>
      </c>
      <c r="G261" s="53">
        <v>40.19492843</v>
      </c>
      <c r="H261" s="53">
        <v>-74.6546266</v>
      </c>
      <c r="I261" s="32">
        <v>1000.7</v>
      </c>
      <c r="J261" s="25">
        <f t="shared" si="15"/>
        <v>957.09</v>
      </c>
      <c r="K261" s="26">
        <f t="shared" si="16"/>
        <v>473.49823762758865</v>
      </c>
      <c r="L261" s="25">
        <f t="shared" si="19"/>
        <v>491.29823762758866</v>
      </c>
      <c r="M261" s="25">
        <f t="shared" si="17"/>
        <v>485.57823762758863</v>
      </c>
      <c r="N261" s="29">
        <f t="shared" si="18"/>
        <v>488.43823762758865</v>
      </c>
      <c r="O261" s="25">
        <v>21</v>
      </c>
      <c r="P261" s="25">
        <v>70.4</v>
      </c>
      <c r="Q261" s="25">
        <v>33.6</v>
      </c>
      <c r="S261" s="21">
        <v>2.181E-05</v>
      </c>
      <c r="T261" s="21">
        <v>1.475E-05</v>
      </c>
      <c r="U261" s="21">
        <v>8.519E-06</v>
      </c>
      <c r="V261" s="57">
        <v>937.9</v>
      </c>
      <c r="W261" s="57">
        <v>308.2</v>
      </c>
      <c r="X261" s="57">
        <v>302.5</v>
      </c>
      <c r="Y261" s="57">
        <v>22</v>
      </c>
      <c r="Z261" s="33">
        <v>2.536</v>
      </c>
      <c r="AC261" s="33">
        <v>0.232</v>
      </c>
      <c r="AF261" s="30">
        <v>0</v>
      </c>
      <c r="AG261" s="29">
        <v>488.43823762758865</v>
      </c>
    </row>
    <row r="262" spans="1:33" ht="12.75">
      <c r="A262" s="20">
        <v>37086</v>
      </c>
      <c r="B262" s="27">
        <f>195</f>
        <v>195</v>
      </c>
      <c r="C262" s="22">
        <v>0.761921287</v>
      </c>
      <c r="D262" s="28">
        <v>0.761921287</v>
      </c>
      <c r="E262" s="24">
        <v>2528</v>
      </c>
      <c r="F262" s="31">
        <v>0</v>
      </c>
      <c r="G262" s="53">
        <v>40.18970664</v>
      </c>
      <c r="H262" s="53">
        <v>-74.65689017</v>
      </c>
      <c r="I262" s="32">
        <v>998.7</v>
      </c>
      <c r="J262" s="25">
        <f t="shared" si="15"/>
        <v>955.09</v>
      </c>
      <c r="K262" s="26">
        <f t="shared" si="16"/>
        <v>490.86889185485325</v>
      </c>
      <c r="L262" s="25">
        <f t="shared" si="19"/>
        <v>508.66889185485326</v>
      </c>
      <c r="M262" s="25">
        <f t="shared" si="17"/>
        <v>502.94889185485323</v>
      </c>
      <c r="N262" s="29">
        <f t="shared" si="18"/>
        <v>505.80889185485324</v>
      </c>
      <c r="O262" s="25">
        <v>20.9</v>
      </c>
      <c r="P262" s="25">
        <v>71.8</v>
      </c>
      <c r="Q262" s="25">
        <v>34.1</v>
      </c>
      <c r="Z262" s="33">
        <v>2.416</v>
      </c>
      <c r="AC262" s="33">
        <v>0.192</v>
      </c>
      <c r="AF262" s="30">
        <v>0</v>
      </c>
      <c r="AG262" s="29">
        <v>505.80889185485324</v>
      </c>
    </row>
    <row r="263" spans="1:33" ht="12.75">
      <c r="A263" s="20">
        <v>37086</v>
      </c>
      <c r="B263" s="27">
        <f>195</f>
        <v>195</v>
      </c>
      <c r="C263" s="22">
        <v>0.762037039</v>
      </c>
      <c r="D263" s="28">
        <v>0.762037039</v>
      </c>
      <c r="E263" s="24">
        <v>2538</v>
      </c>
      <c r="F263" s="31">
        <v>0</v>
      </c>
      <c r="G263" s="53">
        <v>40.18442595</v>
      </c>
      <c r="H263" s="53">
        <v>-74.65936936</v>
      </c>
      <c r="I263" s="32">
        <v>994.4</v>
      </c>
      <c r="J263" s="25">
        <f t="shared" si="15"/>
        <v>950.79</v>
      </c>
      <c r="K263" s="26">
        <f t="shared" si="16"/>
        <v>528.3393007856946</v>
      </c>
      <c r="L263" s="25">
        <f t="shared" si="19"/>
        <v>546.1393007856946</v>
      </c>
      <c r="M263" s="25">
        <f t="shared" si="17"/>
        <v>540.4193007856946</v>
      </c>
      <c r="N263" s="29">
        <f t="shared" si="18"/>
        <v>543.2793007856947</v>
      </c>
      <c r="O263" s="25">
        <v>20.5</v>
      </c>
      <c r="P263" s="25">
        <v>72.1</v>
      </c>
      <c r="Q263" s="25">
        <v>42.1</v>
      </c>
      <c r="Z263" s="33">
        <v>2.544</v>
      </c>
      <c r="AC263" s="33">
        <v>0.171</v>
      </c>
      <c r="AF263" s="30">
        <v>0</v>
      </c>
      <c r="AG263" s="29">
        <v>543.2793007856947</v>
      </c>
    </row>
    <row r="264" spans="1:33" ht="12.75">
      <c r="A264" s="20">
        <v>37086</v>
      </c>
      <c r="B264" s="27">
        <f>195</f>
        <v>195</v>
      </c>
      <c r="C264" s="22">
        <v>0.762152791</v>
      </c>
      <c r="D264" s="28">
        <v>0.762152791</v>
      </c>
      <c r="E264" s="24">
        <v>2548</v>
      </c>
      <c r="F264" s="31">
        <v>0</v>
      </c>
      <c r="G264" s="53">
        <v>40.17911149</v>
      </c>
      <c r="H264" s="53">
        <v>-74.66177043</v>
      </c>
      <c r="I264" s="32">
        <v>992.2</v>
      </c>
      <c r="J264" s="25">
        <f t="shared" si="15"/>
        <v>948.59</v>
      </c>
      <c r="K264" s="26">
        <f t="shared" si="16"/>
        <v>547.5757897327608</v>
      </c>
      <c r="L264" s="25">
        <f t="shared" si="19"/>
        <v>565.3757897327607</v>
      </c>
      <c r="M264" s="25">
        <f t="shared" si="17"/>
        <v>559.6557897327608</v>
      </c>
      <c r="N264" s="29">
        <f t="shared" si="18"/>
        <v>562.5157897327608</v>
      </c>
      <c r="O264" s="25">
        <v>20.4</v>
      </c>
      <c r="P264" s="25">
        <v>73</v>
      </c>
      <c r="Q264" s="25">
        <v>34.1</v>
      </c>
      <c r="R264" s="21">
        <v>1.65E-06</v>
      </c>
      <c r="S264" s="21">
        <v>2.097E-05</v>
      </c>
      <c r="T264" s="21">
        <v>1.342E-05</v>
      </c>
      <c r="U264" s="21">
        <v>8.524E-06</v>
      </c>
      <c r="V264" s="57">
        <v>929.3</v>
      </c>
      <c r="W264" s="57">
        <v>308.2</v>
      </c>
      <c r="X264" s="57">
        <v>302.5</v>
      </c>
      <c r="Y264" s="57">
        <v>21.2</v>
      </c>
      <c r="Z264" s="33">
        <v>2.434</v>
      </c>
      <c r="AC264" s="33">
        <v>0.162</v>
      </c>
      <c r="AF264" s="30">
        <v>0</v>
      </c>
      <c r="AG264" s="29">
        <v>562.5157897327608</v>
      </c>
    </row>
    <row r="265" spans="1:33" ht="12.75">
      <c r="A265" s="20">
        <v>37086</v>
      </c>
      <c r="B265" s="27">
        <f>195</f>
        <v>195</v>
      </c>
      <c r="C265" s="22">
        <v>0.762268543</v>
      </c>
      <c r="D265" s="28">
        <v>0.762268543</v>
      </c>
      <c r="E265" s="24">
        <v>2558</v>
      </c>
      <c r="F265" s="31">
        <v>0</v>
      </c>
      <c r="G265" s="53">
        <v>40.17391383</v>
      </c>
      <c r="H265" s="53">
        <v>-74.66410063</v>
      </c>
      <c r="I265" s="32">
        <v>989.1</v>
      </c>
      <c r="J265" s="25">
        <f aca="true" t="shared" si="20" ref="J265:J328">I265-43.61</f>
        <v>945.49</v>
      </c>
      <c r="K265" s="26">
        <f aca="true" t="shared" si="21" ref="K265:K328">(8303.951372*(LN(1013.25/J265)))</f>
        <v>574.7576112383282</v>
      </c>
      <c r="L265" s="25">
        <f t="shared" si="19"/>
        <v>592.5576112383281</v>
      </c>
      <c r="M265" s="25">
        <f aca="true" t="shared" si="22" ref="M265:M328">K265+12.08</f>
        <v>586.8376112383282</v>
      </c>
      <c r="N265" s="29">
        <f t="shared" si="18"/>
        <v>589.6976112383281</v>
      </c>
      <c r="O265" s="25">
        <v>20.2</v>
      </c>
      <c r="P265" s="25">
        <v>74.8</v>
      </c>
      <c r="Q265" s="25">
        <v>35.7</v>
      </c>
      <c r="Z265" s="33">
        <v>2.301</v>
      </c>
      <c r="AC265" s="33">
        <v>0.121</v>
      </c>
      <c r="AF265" s="30">
        <v>0</v>
      </c>
      <c r="AG265" s="29">
        <v>589.6976112383281</v>
      </c>
    </row>
    <row r="266" spans="1:33" ht="12.75">
      <c r="A266" s="20">
        <v>37086</v>
      </c>
      <c r="B266" s="27">
        <f>195</f>
        <v>195</v>
      </c>
      <c r="C266" s="22">
        <v>0.762384236</v>
      </c>
      <c r="D266" s="28">
        <v>0.762384236</v>
      </c>
      <c r="E266" s="24">
        <v>2568</v>
      </c>
      <c r="F266" s="31">
        <v>0</v>
      </c>
      <c r="G266" s="53">
        <v>40.16877345</v>
      </c>
      <c r="H266" s="53">
        <v>-74.66635667</v>
      </c>
      <c r="I266" s="32">
        <v>985.3</v>
      </c>
      <c r="J266" s="25">
        <f t="shared" si="20"/>
        <v>941.6899999999999</v>
      </c>
      <c r="K266" s="26">
        <f t="shared" si="21"/>
        <v>608.1991036880419</v>
      </c>
      <c r="L266" s="25">
        <f t="shared" si="19"/>
        <v>625.9991036880418</v>
      </c>
      <c r="M266" s="25">
        <f t="shared" si="22"/>
        <v>620.2791036880419</v>
      </c>
      <c r="N266" s="29">
        <f aca="true" t="shared" si="23" ref="N266:N329">AVERAGE(L266:M266)</f>
        <v>623.1391036880418</v>
      </c>
      <c r="O266" s="25">
        <v>20</v>
      </c>
      <c r="P266" s="25">
        <v>74.4</v>
      </c>
      <c r="Q266" s="25">
        <v>31.1</v>
      </c>
      <c r="Z266" s="33">
        <v>2.406</v>
      </c>
      <c r="AC266" s="33">
        <v>0.163</v>
      </c>
      <c r="AF266" s="30">
        <v>0</v>
      </c>
      <c r="AG266" s="29">
        <v>623.1391036880418</v>
      </c>
    </row>
    <row r="267" spans="1:33" ht="12.75">
      <c r="A267" s="20">
        <v>37086</v>
      </c>
      <c r="B267" s="27">
        <f>195</f>
        <v>195</v>
      </c>
      <c r="C267" s="22">
        <v>0.762499988</v>
      </c>
      <c r="D267" s="28">
        <v>0.762499988</v>
      </c>
      <c r="E267" s="24">
        <v>2578</v>
      </c>
      <c r="F267" s="31">
        <v>0</v>
      </c>
      <c r="G267" s="53">
        <v>40.16377339</v>
      </c>
      <c r="H267" s="53">
        <v>-74.66870442</v>
      </c>
      <c r="I267" s="32">
        <v>981.6</v>
      </c>
      <c r="J267" s="25">
        <f t="shared" si="20"/>
        <v>937.99</v>
      </c>
      <c r="K267" s="26">
        <f t="shared" si="21"/>
        <v>640.8904764314459</v>
      </c>
      <c r="L267" s="25">
        <f t="shared" si="19"/>
        <v>658.6904764314459</v>
      </c>
      <c r="M267" s="25">
        <f t="shared" si="22"/>
        <v>652.970476431446</v>
      </c>
      <c r="N267" s="29">
        <f t="shared" si="23"/>
        <v>655.830476431446</v>
      </c>
      <c r="O267" s="25">
        <v>19.7</v>
      </c>
      <c r="P267" s="25">
        <v>75.2</v>
      </c>
      <c r="Q267" s="25">
        <v>31.1</v>
      </c>
      <c r="S267" s="21">
        <v>2.075E-05</v>
      </c>
      <c r="T267" s="21">
        <v>1.46E-05</v>
      </c>
      <c r="U267" s="21">
        <v>9.332E-06</v>
      </c>
      <c r="V267" s="57">
        <v>919.6</v>
      </c>
      <c r="W267" s="57">
        <v>308.2</v>
      </c>
      <c r="X267" s="57">
        <v>302.5</v>
      </c>
      <c r="Y267" s="57">
        <v>20.7</v>
      </c>
      <c r="Z267" s="33">
        <v>2.416</v>
      </c>
      <c r="AC267" s="33">
        <v>0.122</v>
      </c>
      <c r="AF267" s="30">
        <v>0</v>
      </c>
      <c r="AG267" s="29">
        <v>655.830476431446</v>
      </c>
    </row>
    <row r="268" spans="1:33" ht="12.75">
      <c r="A268" s="20">
        <v>37086</v>
      </c>
      <c r="B268" s="27">
        <f>195</f>
        <v>195</v>
      </c>
      <c r="C268" s="22">
        <v>0.76261574</v>
      </c>
      <c r="D268" s="28">
        <v>0.76261574</v>
      </c>
      <c r="E268" s="24">
        <v>2588</v>
      </c>
      <c r="F268" s="31">
        <v>0</v>
      </c>
      <c r="G268" s="53">
        <v>40.15884806</v>
      </c>
      <c r="H268" s="53">
        <v>-74.67102421</v>
      </c>
      <c r="I268" s="32">
        <v>980.6</v>
      </c>
      <c r="J268" s="25">
        <f t="shared" si="20"/>
        <v>936.99</v>
      </c>
      <c r="K268" s="26">
        <f t="shared" si="21"/>
        <v>649.748119882954</v>
      </c>
      <c r="L268" s="25">
        <f t="shared" si="19"/>
        <v>667.548119882954</v>
      </c>
      <c r="M268" s="25">
        <f t="shared" si="22"/>
        <v>661.8281198829541</v>
      </c>
      <c r="N268" s="29">
        <f t="shared" si="23"/>
        <v>664.688119882954</v>
      </c>
      <c r="O268" s="25">
        <v>19.6</v>
      </c>
      <c r="P268" s="25">
        <v>76.2</v>
      </c>
      <c r="Q268" s="25">
        <v>31.6</v>
      </c>
      <c r="Z268" s="33">
        <v>2.464</v>
      </c>
      <c r="AC268" s="33">
        <v>0.112</v>
      </c>
      <c r="AF268" s="30">
        <v>0</v>
      </c>
      <c r="AG268" s="29">
        <v>664.688119882954</v>
      </c>
    </row>
    <row r="269" spans="1:33" ht="12.75">
      <c r="A269" s="20">
        <v>37086</v>
      </c>
      <c r="B269" s="27">
        <f>195</f>
        <v>195</v>
      </c>
      <c r="C269" s="22">
        <v>0.762731493</v>
      </c>
      <c r="D269" s="28">
        <v>0.762731493</v>
      </c>
      <c r="E269" s="24">
        <v>2598</v>
      </c>
      <c r="F269" s="31">
        <v>0</v>
      </c>
      <c r="G269" s="53">
        <v>40.15393071</v>
      </c>
      <c r="H269" s="53">
        <v>-74.67362371</v>
      </c>
      <c r="I269" s="32">
        <v>978.9</v>
      </c>
      <c r="J269" s="25">
        <f t="shared" si="20"/>
        <v>935.29</v>
      </c>
      <c r="K269" s="26">
        <f t="shared" si="21"/>
        <v>664.8278314772033</v>
      </c>
      <c r="L269" s="25">
        <f t="shared" si="19"/>
        <v>682.6278314772032</v>
      </c>
      <c r="M269" s="25">
        <f t="shared" si="22"/>
        <v>676.9078314772033</v>
      </c>
      <c r="N269" s="29">
        <f t="shared" si="23"/>
        <v>679.7678314772033</v>
      </c>
      <c r="O269" s="25">
        <v>19.8</v>
      </c>
      <c r="P269" s="25">
        <v>76.6</v>
      </c>
      <c r="Q269" s="25">
        <v>29.1</v>
      </c>
      <c r="Z269" s="33">
        <v>2.486</v>
      </c>
      <c r="AC269" s="33">
        <v>0.103</v>
      </c>
      <c r="AF269" s="30">
        <v>0</v>
      </c>
      <c r="AG269" s="29">
        <v>679.7678314772033</v>
      </c>
    </row>
    <row r="270" spans="1:33" ht="12.75">
      <c r="A270" s="20">
        <v>37086</v>
      </c>
      <c r="B270" s="27">
        <f>195</f>
        <v>195</v>
      </c>
      <c r="C270" s="22">
        <v>0.762847245</v>
      </c>
      <c r="D270" s="28">
        <v>0.762847245</v>
      </c>
      <c r="E270" s="24">
        <v>2608</v>
      </c>
      <c r="F270" s="31">
        <v>0</v>
      </c>
      <c r="G270" s="53">
        <v>40.14872979</v>
      </c>
      <c r="H270" s="53">
        <v>-74.67664448</v>
      </c>
      <c r="I270" s="32">
        <v>980.2</v>
      </c>
      <c r="J270" s="25">
        <f t="shared" si="20"/>
        <v>936.59</v>
      </c>
      <c r="K270" s="26">
        <f t="shared" si="21"/>
        <v>653.2938244691114</v>
      </c>
      <c r="L270" s="25">
        <f aca="true" t="shared" si="24" ref="L270:L333">K270+17.8</f>
        <v>671.0938244691114</v>
      </c>
      <c r="M270" s="25">
        <f t="shared" si="22"/>
        <v>665.3738244691115</v>
      </c>
      <c r="N270" s="29">
        <f t="shared" si="23"/>
        <v>668.2338244691114</v>
      </c>
      <c r="O270" s="25">
        <v>20</v>
      </c>
      <c r="P270" s="25">
        <v>75.8</v>
      </c>
      <c r="Q270" s="25">
        <v>36.2</v>
      </c>
      <c r="R270" s="21">
        <v>2.26E-06</v>
      </c>
      <c r="S270" s="21">
        <v>2.167E-05</v>
      </c>
      <c r="T270" s="21">
        <v>1.398E-05</v>
      </c>
      <c r="U270" s="21">
        <v>8.481E-06</v>
      </c>
      <c r="V270" s="57">
        <v>914.3</v>
      </c>
      <c r="W270" s="57">
        <v>308.3</v>
      </c>
      <c r="X270" s="57">
        <v>302.5</v>
      </c>
      <c r="Y270" s="57">
        <v>20.5</v>
      </c>
      <c r="Z270" s="33">
        <v>2.486</v>
      </c>
      <c r="AC270" s="33">
        <v>0.123</v>
      </c>
      <c r="AF270" s="30">
        <v>0</v>
      </c>
      <c r="AG270" s="29">
        <v>668.2338244691114</v>
      </c>
    </row>
    <row r="271" spans="1:33" ht="12.75">
      <c r="A271" s="20">
        <v>37086</v>
      </c>
      <c r="B271" s="27">
        <f>195</f>
        <v>195</v>
      </c>
      <c r="C271" s="22">
        <v>0.762962937</v>
      </c>
      <c r="D271" s="28">
        <v>0.762962937</v>
      </c>
      <c r="E271" s="24">
        <v>2618</v>
      </c>
      <c r="F271" s="31">
        <v>0</v>
      </c>
      <c r="G271" s="53">
        <v>40.14316941</v>
      </c>
      <c r="H271" s="53">
        <v>-74.6798541</v>
      </c>
      <c r="I271" s="32">
        <v>977.9</v>
      </c>
      <c r="J271" s="25">
        <f t="shared" si="20"/>
        <v>934.29</v>
      </c>
      <c r="K271" s="26">
        <f t="shared" si="21"/>
        <v>673.7110589014463</v>
      </c>
      <c r="L271" s="25">
        <f t="shared" si="24"/>
        <v>691.5110589014463</v>
      </c>
      <c r="M271" s="25">
        <f t="shared" si="22"/>
        <v>685.7910589014464</v>
      </c>
      <c r="N271" s="29">
        <f t="shared" si="23"/>
        <v>688.6510589014463</v>
      </c>
      <c r="O271" s="25">
        <v>20</v>
      </c>
      <c r="P271" s="25">
        <v>74.8</v>
      </c>
      <c r="Q271" s="25">
        <v>45.1</v>
      </c>
      <c r="Z271" s="33">
        <v>2.555</v>
      </c>
      <c r="AC271" s="33">
        <v>0.113</v>
      </c>
      <c r="AF271" s="30">
        <v>0</v>
      </c>
      <c r="AG271" s="29">
        <v>688.6510589014463</v>
      </c>
    </row>
    <row r="272" spans="1:33" ht="12.75">
      <c r="A272" s="20">
        <v>37086</v>
      </c>
      <c r="B272" s="27">
        <f>195</f>
        <v>195</v>
      </c>
      <c r="C272" s="22">
        <v>0.76307869</v>
      </c>
      <c r="D272" s="28">
        <v>0.76307869</v>
      </c>
      <c r="E272" s="24">
        <v>2628</v>
      </c>
      <c r="F272" s="31">
        <v>0</v>
      </c>
      <c r="G272" s="53">
        <v>40.13755244</v>
      </c>
      <c r="H272" s="53">
        <v>-74.68314345</v>
      </c>
      <c r="I272" s="32">
        <v>978.1</v>
      </c>
      <c r="J272" s="25">
        <f t="shared" si="20"/>
        <v>934.49</v>
      </c>
      <c r="K272" s="26">
        <f t="shared" si="21"/>
        <v>671.9336530208813</v>
      </c>
      <c r="L272" s="25">
        <f t="shared" si="24"/>
        <v>689.7336530208812</v>
      </c>
      <c r="M272" s="25">
        <f t="shared" si="22"/>
        <v>684.0136530208813</v>
      </c>
      <c r="N272" s="29">
        <f t="shared" si="23"/>
        <v>686.8736530208812</v>
      </c>
      <c r="O272" s="25">
        <v>20</v>
      </c>
      <c r="P272" s="25">
        <v>75.3</v>
      </c>
      <c r="Q272" s="25">
        <v>40.1</v>
      </c>
      <c r="Z272" s="33">
        <v>2.474</v>
      </c>
      <c r="AC272" s="33">
        <v>0.111</v>
      </c>
      <c r="AF272" s="30">
        <v>0</v>
      </c>
      <c r="AG272" s="29">
        <v>686.8736530208812</v>
      </c>
    </row>
    <row r="273" spans="1:33" ht="12.75">
      <c r="A273" s="20">
        <v>37086</v>
      </c>
      <c r="B273" s="27">
        <f>195</f>
        <v>195</v>
      </c>
      <c r="C273" s="22">
        <v>0.763194442</v>
      </c>
      <c r="D273" s="28">
        <v>0.763194442</v>
      </c>
      <c r="E273" s="24">
        <v>2638</v>
      </c>
      <c r="F273" s="31">
        <v>0</v>
      </c>
      <c r="G273" s="53">
        <v>40.13193278</v>
      </c>
      <c r="H273" s="53">
        <v>-74.6864816</v>
      </c>
      <c r="I273" s="32">
        <v>978.6</v>
      </c>
      <c r="J273" s="25">
        <f t="shared" si="20"/>
        <v>934.99</v>
      </c>
      <c r="K273" s="26">
        <f t="shared" si="21"/>
        <v>667.491802040931</v>
      </c>
      <c r="L273" s="25">
        <f t="shared" si="24"/>
        <v>685.291802040931</v>
      </c>
      <c r="M273" s="25">
        <f t="shared" si="22"/>
        <v>679.5718020409311</v>
      </c>
      <c r="N273" s="29">
        <f t="shared" si="23"/>
        <v>682.431802040931</v>
      </c>
      <c r="O273" s="25">
        <v>20.2</v>
      </c>
      <c r="P273" s="25">
        <v>74.3</v>
      </c>
      <c r="Q273" s="25">
        <v>36.1</v>
      </c>
      <c r="Z273" s="33">
        <v>2.514</v>
      </c>
      <c r="AC273" s="33">
        <v>0.082</v>
      </c>
      <c r="AF273" s="30">
        <v>0</v>
      </c>
      <c r="AG273" s="29">
        <v>682.431802040931</v>
      </c>
    </row>
    <row r="274" spans="1:33" ht="12.75">
      <c r="A274" s="20">
        <v>37086</v>
      </c>
      <c r="B274" s="27">
        <f>195</f>
        <v>195</v>
      </c>
      <c r="C274" s="22">
        <v>0.763310194</v>
      </c>
      <c r="D274" s="28">
        <v>0.763310194</v>
      </c>
      <c r="E274" s="24">
        <v>2648</v>
      </c>
      <c r="F274" s="31">
        <v>0</v>
      </c>
      <c r="G274" s="53">
        <v>40.12607728</v>
      </c>
      <c r="H274" s="53">
        <v>-74.68991277</v>
      </c>
      <c r="I274" s="32">
        <v>977.5</v>
      </c>
      <c r="J274" s="25">
        <f t="shared" si="20"/>
        <v>933.89</v>
      </c>
      <c r="K274" s="26">
        <f t="shared" si="21"/>
        <v>677.2670123958196</v>
      </c>
      <c r="L274" s="25">
        <f t="shared" si="24"/>
        <v>695.0670123958196</v>
      </c>
      <c r="M274" s="25">
        <f t="shared" si="22"/>
        <v>689.3470123958197</v>
      </c>
      <c r="N274" s="29">
        <f t="shared" si="23"/>
        <v>692.2070123958197</v>
      </c>
      <c r="O274" s="25">
        <v>20.1</v>
      </c>
      <c r="P274" s="25">
        <v>73.4</v>
      </c>
      <c r="Q274" s="25">
        <v>41.6</v>
      </c>
      <c r="S274" s="21">
        <v>2.431E-05</v>
      </c>
      <c r="T274" s="21">
        <v>1.678E-05</v>
      </c>
      <c r="U274" s="21">
        <v>1.032E-05</v>
      </c>
      <c r="V274" s="57">
        <v>913</v>
      </c>
      <c r="W274" s="57">
        <v>308.3</v>
      </c>
      <c r="X274" s="57">
        <v>302.5</v>
      </c>
      <c r="Y274" s="57">
        <v>20.7</v>
      </c>
      <c r="Z274" s="33">
        <v>2.405</v>
      </c>
      <c r="AC274" s="33">
        <v>0.101</v>
      </c>
      <c r="AF274" s="30">
        <v>0</v>
      </c>
      <c r="AG274" s="29">
        <v>692.2070123958197</v>
      </c>
    </row>
    <row r="275" spans="1:33" ht="12.75">
      <c r="A275" s="20">
        <v>37086</v>
      </c>
      <c r="B275" s="27">
        <f>195</f>
        <v>195</v>
      </c>
      <c r="C275" s="22">
        <v>0.763425946</v>
      </c>
      <c r="D275" s="28">
        <v>0.763425946</v>
      </c>
      <c r="E275" s="24">
        <v>2658</v>
      </c>
      <c r="F275" s="31">
        <v>0</v>
      </c>
      <c r="G275" s="53">
        <v>40.12010958</v>
      </c>
      <c r="H275" s="53">
        <v>-74.69348585</v>
      </c>
      <c r="I275" s="32">
        <v>978.4</v>
      </c>
      <c r="J275" s="25">
        <f t="shared" si="20"/>
        <v>934.79</v>
      </c>
      <c r="K275" s="26">
        <f t="shared" si="21"/>
        <v>669.2682573252254</v>
      </c>
      <c r="L275" s="25">
        <f t="shared" si="24"/>
        <v>687.0682573252253</v>
      </c>
      <c r="M275" s="25">
        <f t="shared" si="22"/>
        <v>681.3482573252254</v>
      </c>
      <c r="N275" s="29">
        <f t="shared" si="23"/>
        <v>684.2082573252253</v>
      </c>
      <c r="O275" s="25">
        <v>20.4</v>
      </c>
      <c r="P275" s="25">
        <v>74</v>
      </c>
      <c r="Q275" s="25">
        <v>41.2</v>
      </c>
      <c r="Z275" s="33">
        <v>2.455</v>
      </c>
      <c r="AC275" s="33">
        <v>0.111</v>
      </c>
      <c r="AF275" s="30">
        <v>0</v>
      </c>
      <c r="AG275" s="29">
        <v>684.2082573252253</v>
      </c>
    </row>
    <row r="276" spans="1:33" ht="12.75">
      <c r="A276" s="20">
        <v>37086</v>
      </c>
      <c r="B276" s="27">
        <f>195</f>
        <v>195</v>
      </c>
      <c r="C276" s="22">
        <v>0.763541639</v>
      </c>
      <c r="D276" s="28">
        <v>0.763541639</v>
      </c>
      <c r="E276" s="24">
        <v>2668</v>
      </c>
      <c r="F276" s="31">
        <v>0</v>
      </c>
      <c r="G276" s="53">
        <v>40.11408836</v>
      </c>
      <c r="H276" s="53">
        <v>-74.69708785</v>
      </c>
      <c r="I276" s="32">
        <v>976.6</v>
      </c>
      <c r="J276" s="25">
        <f t="shared" si="20"/>
        <v>932.99</v>
      </c>
      <c r="K276" s="26">
        <f t="shared" si="21"/>
        <v>685.2734796714591</v>
      </c>
      <c r="L276" s="25">
        <f t="shared" si="24"/>
        <v>703.073479671459</v>
      </c>
      <c r="M276" s="25">
        <f t="shared" si="22"/>
        <v>697.3534796714591</v>
      </c>
      <c r="N276" s="29">
        <f t="shared" si="23"/>
        <v>700.213479671459</v>
      </c>
      <c r="O276" s="25">
        <v>20.5</v>
      </c>
      <c r="P276" s="25">
        <v>74</v>
      </c>
      <c r="Q276" s="25">
        <v>59</v>
      </c>
      <c r="R276" s="21">
        <v>-2.11E-06</v>
      </c>
      <c r="Z276" s="33">
        <v>2.455</v>
      </c>
      <c r="AC276" s="33">
        <v>0.092</v>
      </c>
      <c r="AF276" s="30">
        <v>0</v>
      </c>
      <c r="AG276" s="29">
        <v>700.213479671459</v>
      </c>
    </row>
    <row r="277" spans="1:33" ht="12.75">
      <c r="A277" s="20">
        <v>37086</v>
      </c>
      <c r="B277" s="27">
        <f>195</f>
        <v>195</v>
      </c>
      <c r="C277" s="22">
        <v>0.763657391</v>
      </c>
      <c r="D277" s="28">
        <v>0.763657391</v>
      </c>
      <c r="E277" s="24">
        <v>2678</v>
      </c>
      <c r="F277" s="31">
        <v>0</v>
      </c>
      <c r="G277" s="53">
        <v>40.10802988</v>
      </c>
      <c r="H277" s="53">
        <v>-74.70089003</v>
      </c>
      <c r="I277" s="32">
        <v>976.2</v>
      </c>
      <c r="J277" s="25">
        <f t="shared" si="20"/>
        <v>932.59</v>
      </c>
      <c r="K277" s="26">
        <f t="shared" si="21"/>
        <v>688.8343889862028</v>
      </c>
      <c r="L277" s="25">
        <f t="shared" si="24"/>
        <v>706.6343889862028</v>
      </c>
      <c r="M277" s="25">
        <f t="shared" si="22"/>
        <v>700.9143889862029</v>
      </c>
      <c r="N277" s="29">
        <f t="shared" si="23"/>
        <v>703.7743889862029</v>
      </c>
      <c r="O277" s="25">
        <v>20.5</v>
      </c>
      <c r="P277" s="25">
        <v>73.7</v>
      </c>
      <c r="Q277" s="25">
        <v>63.4</v>
      </c>
      <c r="S277" s="21">
        <v>2.298E-05</v>
      </c>
      <c r="T277" s="21">
        <v>1.487E-05</v>
      </c>
      <c r="U277" s="21">
        <v>9.234E-06</v>
      </c>
      <c r="V277" s="57">
        <v>912.1</v>
      </c>
      <c r="W277" s="57">
        <v>308.3</v>
      </c>
      <c r="X277" s="57">
        <v>302.5</v>
      </c>
      <c r="Y277" s="57">
        <v>20.3</v>
      </c>
      <c r="Z277" s="33">
        <v>2.554</v>
      </c>
      <c r="AC277" s="33">
        <v>0.101</v>
      </c>
      <c r="AF277" s="30">
        <v>0</v>
      </c>
      <c r="AG277" s="29">
        <v>703.7743889862029</v>
      </c>
    </row>
    <row r="278" spans="1:33" ht="12.75">
      <c r="A278" s="20">
        <v>37086</v>
      </c>
      <c r="B278" s="27">
        <f>195</f>
        <v>195</v>
      </c>
      <c r="C278" s="22">
        <v>0.763773143</v>
      </c>
      <c r="D278" s="28">
        <v>0.763773143</v>
      </c>
      <c r="E278" s="24">
        <v>2688</v>
      </c>
      <c r="F278" s="31">
        <v>0</v>
      </c>
      <c r="G278" s="53">
        <v>40.10224975</v>
      </c>
      <c r="H278" s="53">
        <v>-74.70530689</v>
      </c>
      <c r="I278" s="32">
        <v>981.3</v>
      </c>
      <c r="J278" s="25">
        <f t="shared" si="20"/>
        <v>937.6899999999999</v>
      </c>
      <c r="K278" s="26">
        <f t="shared" si="21"/>
        <v>643.5467775412767</v>
      </c>
      <c r="L278" s="25">
        <f t="shared" si="24"/>
        <v>661.3467775412767</v>
      </c>
      <c r="M278" s="25">
        <f t="shared" si="22"/>
        <v>655.6267775412767</v>
      </c>
      <c r="N278" s="29">
        <f t="shared" si="23"/>
        <v>658.4867775412768</v>
      </c>
      <c r="O278" s="25">
        <v>21.1</v>
      </c>
      <c r="P278" s="25">
        <v>71.9</v>
      </c>
      <c r="Q278" s="25">
        <v>55.5</v>
      </c>
      <c r="Z278" s="33">
        <v>2.496</v>
      </c>
      <c r="AC278" s="33">
        <v>0.101</v>
      </c>
      <c r="AF278" s="30">
        <v>0</v>
      </c>
      <c r="AG278" s="29">
        <v>658.4867775412768</v>
      </c>
    </row>
    <row r="279" spans="1:33" ht="12.75">
      <c r="A279" s="20">
        <v>37086</v>
      </c>
      <c r="B279" s="27">
        <f>195</f>
        <v>195</v>
      </c>
      <c r="C279" s="22">
        <v>0.763888896</v>
      </c>
      <c r="D279" s="28">
        <v>0.763888896</v>
      </c>
      <c r="E279" s="24">
        <v>2698</v>
      </c>
      <c r="F279" s="31">
        <v>0</v>
      </c>
      <c r="G279" s="53">
        <v>40.09625235</v>
      </c>
      <c r="H279" s="53">
        <v>-74.71024278</v>
      </c>
      <c r="I279" s="32">
        <v>981</v>
      </c>
      <c r="J279" s="25">
        <f t="shared" si="20"/>
        <v>937.39</v>
      </c>
      <c r="K279" s="26">
        <f t="shared" si="21"/>
        <v>646.203928631209</v>
      </c>
      <c r="L279" s="25">
        <f t="shared" si="24"/>
        <v>664.003928631209</v>
      </c>
      <c r="M279" s="25">
        <f t="shared" si="22"/>
        <v>658.283928631209</v>
      </c>
      <c r="N279" s="29">
        <f t="shared" si="23"/>
        <v>661.1439286312091</v>
      </c>
      <c r="O279" s="25">
        <v>21.1</v>
      </c>
      <c r="P279" s="25">
        <v>71.3</v>
      </c>
      <c r="Q279" s="25">
        <v>54.5</v>
      </c>
      <c r="Z279" s="33">
        <v>2.464</v>
      </c>
      <c r="AC279" s="33">
        <v>0.102</v>
      </c>
      <c r="AF279" s="30">
        <v>0</v>
      </c>
      <c r="AG279" s="29">
        <v>661.1439286312091</v>
      </c>
    </row>
    <row r="280" spans="1:33" ht="12.75">
      <c r="A280" s="20">
        <v>37086</v>
      </c>
      <c r="B280" s="27">
        <f>195</f>
        <v>195</v>
      </c>
      <c r="C280" s="22">
        <v>0.764004648</v>
      </c>
      <c r="D280" s="28">
        <v>0.764004648</v>
      </c>
      <c r="E280" s="24">
        <v>2708</v>
      </c>
      <c r="F280" s="31">
        <v>0</v>
      </c>
      <c r="G280" s="53">
        <v>40.09041797</v>
      </c>
      <c r="H280" s="53">
        <v>-74.71533945</v>
      </c>
      <c r="I280" s="32">
        <v>981.6</v>
      </c>
      <c r="J280" s="25">
        <f t="shared" si="20"/>
        <v>937.99</v>
      </c>
      <c r="K280" s="26">
        <f t="shared" si="21"/>
        <v>640.8904764314459</v>
      </c>
      <c r="L280" s="25">
        <f t="shared" si="24"/>
        <v>658.6904764314459</v>
      </c>
      <c r="M280" s="25">
        <f t="shared" si="22"/>
        <v>652.970476431446</v>
      </c>
      <c r="N280" s="29">
        <f t="shared" si="23"/>
        <v>655.830476431446</v>
      </c>
      <c r="O280" s="25">
        <v>21</v>
      </c>
      <c r="P280" s="25">
        <v>71.3</v>
      </c>
      <c r="Q280" s="25">
        <v>40.1</v>
      </c>
      <c r="S280" s="21">
        <v>2.449E-05</v>
      </c>
      <c r="T280" s="21">
        <v>1.725E-05</v>
      </c>
      <c r="U280" s="21">
        <v>1.068E-05</v>
      </c>
      <c r="V280" s="57">
        <v>916.1</v>
      </c>
      <c r="W280" s="57">
        <v>308.3</v>
      </c>
      <c r="X280" s="57">
        <v>302.5</v>
      </c>
      <c r="Y280" s="57">
        <v>20.3</v>
      </c>
      <c r="Z280" s="33">
        <v>2.456</v>
      </c>
      <c r="AC280" s="33">
        <v>0.093</v>
      </c>
      <c r="AF280" s="30">
        <v>0</v>
      </c>
      <c r="AG280" s="29">
        <v>655.830476431446</v>
      </c>
    </row>
    <row r="281" spans="1:33" ht="12.75">
      <c r="A281" s="20">
        <v>37086</v>
      </c>
      <c r="B281" s="27">
        <f>195</f>
        <v>195</v>
      </c>
      <c r="C281" s="22">
        <v>0.7641204</v>
      </c>
      <c r="D281" s="28">
        <v>0.7641204</v>
      </c>
      <c r="E281" s="24">
        <v>2718</v>
      </c>
      <c r="F281" s="31">
        <v>0</v>
      </c>
      <c r="G281" s="53">
        <v>40.08500548</v>
      </c>
      <c r="H281" s="53">
        <v>-74.72064368</v>
      </c>
      <c r="I281" s="32">
        <v>983.3</v>
      </c>
      <c r="J281" s="25">
        <f t="shared" si="20"/>
        <v>939.6899999999999</v>
      </c>
      <c r="K281" s="26">
        <f t="shared" si="21"/>
        <v>625.854132443592</v>
      </c>
      <c r="L281" s="25">
        <f t="shared" si="24"/>
        <v>643.654132443592</v>
      </c>
      <c r="M281" s="25">
        <f t="shared" si="22"/>
        <v>637.934132443592</v>
      </c>
      <c r="N281" s="29">
        <f t="shared" si="23"/>
        <v>640.7941324435919</v>
      </c>
      <c r="O281" s="25">
        <v>21</v>
      </c>
      <c r="P281" s="25">
        <v>71.3</v>
      </c>
      <c r="Q281" s="25">
        <v>41.6</v>
      </c>
      <c r="Z281" s="33">
        <v>2.424</v>
      </c>
      <c r="AC281" s="33">
        <v>0.092</v>
      </c>
      <c r="AF281" s="30">
        <v>0</v>
      </c>
      <c r="AG281" s="29">
        <v>640.7941324435919</v>
      </c>
    </row>
    <row r="282" spans="1:33" ht="12.75">
      <c r="A282" s="20">
        <v>37086</v>
      </c>
      <c r="B282" s="27">
        <f>195</f>
        <v>195</v>
      </c>
      <c r="C282" s="22">
        <v>0.764236093</v>
      </c>
      <c r="D282" s="28">
        <v>0.764236093</v>
      </c>
      <c r="E282" s="24">
        <v>2728</v>
      </c>
      <c r="F282" s="31">
        <v>0</v>
      </c>
      <c r="G282" s="53">
        <v>40.08003742</v>
      </c>
      <c r="H282" s="53">
        <v>-74.72643223</v>
      </c>
      <c r="I282" s="32">
        <v>982.9</v>
      </c>
      <c r="J282" s="25">
        <f t="shared" si="20"/>
        <v>939.29</v>
      </c>
      <c r="K282" s="26">
        <f t="shared" si="21"/>
        <v>629.3896470302044</v>
      </c>
      <c r="L282" s="25">
        <f t="shared" si="24"/>
        <v>647.1896470302044</v>
      </c>
      <c r="M282" s="25">
        <f t="shared" si="22"/>
        <v>641.4696470302044</v>
      </c>
      <c r="N282" s="29">
        <f t="shared" si="23"/>
        <v>644.3296470302043</v>
      </c>
      <c r="O282" s="25">
        <v>20.9</v>
      </c>
      <c r="P282" s="25">
        <v>71.3</v>
      </c>
      <c r="Q282" s="25">
        <v>41</v>
      </c>
      <c r="R282" s="21">
        <v>5.51E-06</v>
      </c>
      <c r="Z282" s="33">
        <v>2.384</v>
      </c>
      <c r="AC282" s="33">
        <v>0.093</v>
      </c>
      <c r="AF282" s="30">
        <v>0</v>
      </c>
      <c r="AG282" s="29">
        <v>644.3296470302043</v>
      </c>
    </row>
    <row r="283" spans="1:33" ht="12.75">
      <c r="A283" s="20">
        <v>37086</v>
      </c>
      <c r="B283" s="27">
        <f>195</f>
        <v>195</v>
      </c>
      <c r="C283" s="22">
        <v>0.764351845</v>
      </c>
      <c r="D283" s="28">
        <v>0.764351845</v>
      </c>
      <c r="E283" s="24">
        <v>2738</v>
      </c>
      <c r="F283" s="31">
        <v>0</v>
      </c>
      <c r="G283" s="53">
        <v>40.07545155</v>
      </c>
      <c r="H283" s="53">
        <v>-74.73261076</v>
      </c>
      <c r="I283" s="32">
        <v>983.5</v>
      </c>
      <c r="J283" s="25">
        <f t="shared" si="20"/>
        <v>939.89</v>
      </c>
      <c r="K283" s="26">
        <f t="shared" si="21"/>
        <v>624.0869394742398</v>
      </c>
      <c r="L283" s="25">
        <f t="shared" si="24"/>
        <v>641.8869394742397</v>
      </c>
      <c r="M283" s="25">
        <f t="shared" si="22"/>
        <v>636.1669394742398</v>
      </c>
      <c r="N283" s="29">
        <f t="shared" si="23"/>
        <v>639.0269394742397</v>
      </c>
      <c r="O283" s="25">
        <v>21</v>
      </c>
      <c r="P283" s="25">
        <v>71.6</v>
      </c>
      <c r="Q283" s="25">
        <v>40.1</v>
      </c>
      <c r="S283" s="21">
        <v>2.299E-05</v>
      </c>
      <c r="T283" s="21">
        <v>1.583E-05</v>
      </c>
      <c r="U283" s="21">
        <v>1.121E-05</v>
      </c>
      <c r="V283" s="57">
        <v>917.9</v>
      </c>
      <c r="W283" s="57">
        <v>308.3</v>
      </c>
      <c r="X283" s="57">
        <v>302.5</v>
      </c>
      <c r="Y283" s="57">
        <v>20.1</v>
      </c>
      <c r="Z283" s="33">
        <v>2.464</v>
      </c>
      <c r="AC283" s="33">
        <v>0.111</v>
      </c>
      <c r="AF283" s="30">
        <v>0</v>
      </c>
      <c r="AG283" s="29">
        <v>639.0269394742397</v>
      </c>
    </row>
    <row r="284" spans="1:33" ht="12.75">
      <c r="A284" s="20">
        <v>37086</v>
      </c>
      <c r="B284" s="27">
        <f>195</f>
        <v>195</v>
      </c>
      <c r="C284" s="22">
        <v>0.764467597</v>
      </c>
      <c r="D284" s="28">
        <v>0.764467597</v>
      </c>
      <c r="E284" s="24">
        <v>2748</v>
      </c>
      <c r="F284" s="31">
        <v>0</v>
      </c>
      <c r="G284" s="53">
        <v>40.07120555</v>
      </c>
      <c r="H284" s="53">
        <v>-74.73896813</v>
      </c>
      <c r="I284" s="32">
        <v>982.7</v>
      </c>
      <c r="J284" s="25">
        <f t="shared" si="20"/>
        <v>939.09</v>
      </c>
      <c r="K284" s="26">
        <f t="shared" si="21"/>
        <v>631.1579689679111</v>
      </c>
      <c r="L284" s="25">
        <f t="shared" si="24"/>
        <v>648.957968967911</v>
      </c>
      <c r="M284" s="25">
        <f t="shared" si="22"/>
        <v>643.2379689679111</v>
      </c>
      <c r="N284" s="29">
        <f t="shared" si="23"/>
        <v>646.0979689679111</v>
      </c>
      <c r="O284" s="25">
        <v>20.9</v>
      </c>
      <c r="P284" s="25">
        <v>71.5</v>
      </c>
      <c r="Q284" s="25">
        <v>63.9</v>
      </c>
      <c r="Z284" s="33">
        <v>2.486</v>
      </c>
      <c r="AC284" s="33">
        <v>0.091</v>
      </c>
      <c r="AF284" s="30">
        <v>0</v>
      </c>
      <c r="AG284" s="29">
        <v>646.0979689679111</v>
      </c>
    </row>
    <row r="285" spans="1:33" ht="12.75">
      <c r="A285" s="20">
        <v>37086</v>
      </c>
      <c r="B285" s="27">
        <f>195</f>
        <v>195</v>
      </c>
      <c r="C285" s="22">
        <v>0.764583349</v>
      </c>
      <c r="D285" s="28">
        <v>0.764583349</v>
      </c>
      <c r="E285" s="24">
        <v>2758</v>
      </c>
      <c r="F285" s="31">
        <v>0</v>
      </c>
      <c r="G285" s="53">
        <v>40.06709159</v>
      </c>
      <c r="H285" s="53">
        <v>-74.74542728</v>
      </c>
      <c r="I285" s="32">
        <v>977.5</v>
      </c>
      <c r="J285" s="25">
        <f t="shared" si="20"/>
        <v>933.89</v>
      </c>
      <c r="K285" s="26">
        <f t="shared" si="21"/>
        <v>677.2670123958196</v>
      </c>
      <c r="L285" s="25">
        <f t="shared" si="24"/>
        <v>695.0670123958196</v>
      </c>
      <c r="M285" s="25">
        <f t="shared" si="22"/>
        <v>689.3470123958197</v>
      </c>
      <c r="N285" s="29">
        <f t="shared" si="23"/>
        <v>692.2070123958197</v>
      </c>
      <c r="O285" s="25">
        <v>20.8</v>
      </c>
      <c r="P285" s="25">
        <v>71.4</v>
      </c>
      <c r="Q285" s="25">
        <v>65.9</v>
      </c>
      <c r="Z285" s="33">
        <v>2.555</v>
      </c>
      <c r="AC285" s="33">
        <v>0.102</v>
      </c>
      <c r="AF285" s="30">
        <v>0</v>
      </c>
      <c r="AG285" s="29">
        <v>692.2070123958197</v>
      </c>
    </row>
    <row r="286" spans="1:33" ht="12.75">
      <c r="A286" s="20">
        <v>37086</v>
      </c>
      <c r="B286" s="27">
        <f>195</f>
        <v>195</v>
      </c>
      <c r="C286" s="22">
        <v>0.764699101</v>
      </c>
      <c r="D286" s="28">
        <v>0.764699101</v>
      </c>
      <c r="E286" s="24">
        <v>2768</v>
      </c>
      <c r="F286" s="31">
        <v>0</v>
      </c>
      <c r="G286" s="53">
        <v>40.06318411</v>
      </c>
      <c r="H286" s="53">
        <v>-74.75182108</v>
      </c>
      <c r="I286" s="32">
        <v>977.4</v>
      </c>
      <c r="J286" s="25">
        <f t="shared" si="20"/>
        <v>933.79</v>
      </c>
      <c r="K286" s="26">
        <f t="shared" si="21"/>
        <v>678.1562387493624</v>
      </c>
      <c r="L286" s="25">
        <f t="shared" si="24"/>
        <v>695.9562387493623</v>
      </c>
      <c r="M286" s="25">
        <f t="shared" si="22"/>
        <v>690.2362387493624</v>
      </c>
      <c r="N286" s="29">
        <f t="shared" si="23"/>
        <v>693.0962387493623</v>
      </c>
      <c r="O286" s="25">
        <v>20.8</v>
      </c>
      <c r="P286" s="25">
        <v>71.2</v>
      </c>
      <c r="Q286" s="25">
        <v>64.9</v>
      </c>
      <c r="S286" s="21">
        <v>2.329E-05</v>
      </c>
      <c r="T286" s="21">
        <v>1.522E-05</v>
      </c>
      <c r="U286" s="21">
        <v>8.938E-06</v>
      </c>
      <c r="V286" s="57">
        <v>913.6</v>
      </c>
      <c r="W286" s="57">
        <v>308.3</v>
      </c>
      <c r="X286" s="57">
        <v>302.5</v>
      </c>
      <c r="Y286" s="57">
        <v>20</v>
      </c>
      <c r="Z286" s="33">
        <v>2.585</v>
      </c>
      <c r="AC286" s="33">
        <v>0.102</v>
      </c>
      <c r="AF286" s="30">
        <v>0</v>
      </c>
      <c r="AG286" s="29">
        <v>693.0962387493623</v>
      </c>
    </row>
    <row r="287" spans="1:33" ht="12.75">
      <c r="A287" s="20">
        <v>37086</v>
      </c>
      <c r="B287" s="27">
        <f>195</f>
        <v>195</v>
      </c>
      <c r="C287" s="22">
        <v>0.764814794</v>
      </c>
      <c r="D287" s="28">
        <v>0.764814794</v>
      </c>
      <c r="E287" s="24">
        <v>2778</v>
      </c>
      <c r="F287" s="31">
        <v>0</v>
      </c>
      <c r="G287" s="53">
        <v>40.05934888</v>
      </c>
      <c r="H287" s="53">
        <v>-74.75832367</v>
      </c>
      <c r="I287" s="32">
        <v>979.1</v>
      </c>
      <c r="J287" s="25">
        <f t="shared" si="20"/>
        <v>935.49</v>
      </c>
      <c r="K287" s="26">
        <f t="shared" si="21"/>
        <v>663.0523257729222</v>
      </c>
      <c r="L287" s="25">
        <f t="shared" si="24"/>
        <v>680.8523257729222</v>
      </c>
      <c r="M287" s="25">
        <f t="shared" si="22"/>
        <v>675.1323257729223</v>
      </c>
      <c r="N287" s="29">
        <f t="shared" si="23"/>
        <v>677.9923257729222</v>
      </c>
      <c r="O287" s="25">
        <v>21</v>
      </c>
      <c r="P287" s="25">
        <v>69.9</v>
      </c>
      <c r="Q287" s="25">
        <v>63.8</v>
      </c>
      <c r="Z287" s="33">
        <v>2.486</v>
      </c>
      <c r="AC287" s="33">
        <v>0.091</v>
      </c>
      <c r="AF287" s="30">
        <v>0</v>
      </c>
      <c r="AG287" s="29">
        <v>677.9923257729222</v>
      </c>
    </row>
    <row r="288" spans="1:33" ht="12.75">
      <c r="A288" s="20">
        <v>37086</v>
      </c>
      <c r="B288" s="27">
        <f>195</f>
        <v>195</v>
      </c>
      <c r="C288" s="22">
        <v>0.764930546</v>
      </c>
      <c r="D288" s="28">
        <v>0.764930546</v>
      </c>
      <c r="E288" s="24">
        <v>2788</v>
      </c>
      <c r="F288" s="31">
        <v>0</v>
      </c>
      <c r="G288" s="53">
        <v>40.05533597</v>
      </c>
      <c r="H288" s="53">
        <v>-74.76496341</v>
      </c>
      <c r="I288" s="32">
        <v>978.9</v>
      </c>
      <c r="J288" s="25">
        <f t="shared" si="20"/>
        <v>935.29</v>
      </c>
      <c r="K288" s="26">
        <f t="shared" si="21"/>
        <v>664.8278314772033</v>
      </c>
      <c r="L288" s="25">
        <f t="shared" si="24"/>
        <v>682.6278314772032</v>
      </c>
      <c r="M288" s="25">
        <f t="shared" si="22"/>
        <v>676.9078314772033</v>
      </c>
      <c r="N288" s="29">
        <f t="shared" si="23"/>
        <v>679.7678314772033</v>
      </c>
      <c r="O288" s="25">
        <v>21</v>
      </c>
      <c r="P288" s="25">
        <v>68.3</v>
      </c>
      <c r="Q288" s="25">
        <v>38.1</v>
      </c>
      <c r="R288" s="21">
        <v>7.09E-06</v>
      </c>
      <c r="Z288" s="33">
        <v>2.415</v>
      </c>
      <c r="AC288" s="33">
        <v>0.071</v>
      </c>
      <c r="AF288" s="30">
        <v>0</v>
      </c>
      <c r="AG288" s="29">
        <v>679.7678314772033</v>
      </c>
    </row>
    <row r="289" spans="1:33" ht="12.75">
      <c r="A289" s="20">
        <v>37086</v>
      </c>
      <c r="B289" s="27">
        <f>195</f>
        <v>195</v>
      </c>
      <c r="C289" s="22">
        <v>0.765046299</v>
      </c>
      <c r="D289" s="28">
        <v>0.765046299</v>
      </c>
      <c r="E289" s="24">
        <v>2798</v>
      </c>
      <c r="F289" s="31">
        <v>0</v>
      </c>
      <c r="G289" s="53">
        <v>40.05107731</v>
      </c>
      <c r="H289" s="53">
        <v>-74.77141728</v>
      </c>
      <c r="I289" s="32">
        <v>980.3</v>
      </c>
      <c r="J289" s="25">
        <f t="shared" si="20"/>
        <v>936.6899999999999</v>
      </c>
      <c r="K289" s="26">
        <f t="shared" si="21"/>
        <v>652.4072563767949</v>
      </c>
      <c r="L289" s="25">
        <f t="shared" si="24"/>
        <v>670.2072563767948</v>
      </c>
      <c r="M289" s="25">
        <f t="shared" si="22"/>
        <v>664.4872563767949</v>
      </c>
      <c r="N289" s="29">
        <f t="shared" si="23"/>
        <v>667.3472563767948</v>
      </c>
      <c r="O289" s="25">
        <v>21.1</v>
      </c>
      <c r="P289" s="25">
        <v>68.4</v>
      </c>
      <c r="Q289" s="25">
        <v>15.6</v>
      </c>
      <c r="S289" s="21">
        <v>2.211E-05</v>
      </c>
      <c r="T289" s="21">
        <v>1.489E-05</v>
      </c>
      <c r="U289" s="21">
        <v>8.999E-06</v>
      </c>
      <c r="V289" s="57">
        <v>914.1</v>
      </c>
      <c r="W289" s="57">
        <v>308.4</v>
      </c>
      <c r="X289" s="57">
        <v>302.5</v>
      </c>
      <c r="Y289" s="57">
        <v>20</v>
      </c>
      <c r="Z289" s="33">
        <v>2.406</v>
      </c>
      <c r="AC289" s="33">
        <v>0.091</v>
      </c>
      <c r="AF289" s="30">
        <v>0</v>
      </c>
      <c r="AG289" s="29">
        <v>667.3472563767948</v>
      </c>
    </row>
    <row r="290" spans="1:33" ht="12.75">
      <c r="A290" s="20">
        <v>37086</v>
      </c>
      <c r="B290" s="27">
        <f>195</f>
        <v>195</v>
      </c>
      <c r="C290" s="22">
        <v>0.765162051</v>
      </c>
      <c r="D290" s="28">
        <v>0.765162051</v>
      </c>
      <c r="E290" s="24">
        <v>2808</v>
      </c>
      <c r="F290" s="31">
        <v>0</v>
      </c>
      <c r="G290" s="53">
        <v>40.0465711</v>
      </c>
      <c r="H290" s="53">
        <v>-74.77772753</v>
      </c>
      <c r="I290" s="32">
        <v>978.9</v>
      </c>
      <c r="J290" s="25">
        <f t="shared" si="20"/>
        <v>935.29</v>
      </c>
      <c r="K290" s="26">
        <f t="shared" si="21"/>
        <v>664.8278314772033</v>
      </c>
      <c r="L290" s="25">
        <f t="shared" si="24"/>
        <v>682.6278314772032</v>
      </c>
      <c r="M290" s="25">
        <f t="shared" si="22"/>
        <v>676.9078314772033</v>
      </c>
      <c r="N290" s="29">
        <f t="shared" si="23"/>
        <v>679.7678314772033</v>
      </c>
      <c r="O290" s="25">
        <v>21.2</v>
      </c>
      <c r="P290" s="25">
        <v>68.8</v>
      </c>
      <c r="Q290" s="25">
        <v>40.1</v>
      </c>
      <c r="Z290" s="33">
        <v>2.345</v>
      </c>
      <c r="AC290" s="33">
        <v>0.111</v>
      </c>
      <c r="AF290" s="30">
        <v>0</v>
      </c>
      <c r="AG290" s="29">
        <v>679.7678314772033</v>
      </c>
    </row>
    <row r="291" spans="1:33" ht="12.75">
      <c r="A291" s="20">
        <v>37086</v>
      </c>
      <c r="B291" s="27">
        <f>195</f>
        <v>195</v>
      </c>
      <c r="C291" s="22">
        <v>0.765277803</v>
      </c>
      <c r="D291" s="28">
        <v>0.765277803</v>
      </c>
      <c r="E291" s="24">
        <v>2818</v>
      </c>
      <c r="F291" s="31">
        <v>0</v>
      </c>
      <c r="G291" s="53">
        <v>40.04199036</v>
      </c>
      <c r="H291" s="53">
        <v>-74.78401129</v>
      </c>
      <c r="I291" s="32">
        <v>978.4</v>
      </c>
      <c r="J291" s="25">
        <f t="shared" si="20"/>
        <v>934.79</v>
      </c>
      <c r="K291" s="26">
        <f t="shared" si="21"/>
        <v>669.2682573252254</v>
      </c>
      <c r="L291" s="25">
        <f t="shared" si="24"/>
        <v>687.0682573252253</v>
      </c>
      <c r="M291" s="25">
        <f t="shared" si="22"/>
        <v>681.3482573252254</v>
      </c>
      <c r="N291" s="29">
        <f t="shared" si="23"/>
        <v>684.2082573252253</v>
      </c>
      <c r="O291" s="25">
        <v>20.9</v>
      </c>
      <c r="P291" s="25">
        <v>68.4</v>
      </c>
      <c r="Q291" s="25">
        <v>65.4</v>
      </c>
      <c r="Z291" s="33">
        <v>2.454</v>
      </c>
      <c r="AC291" s="33">
        <v>0.091</v>
      </c>
      <c r="AF291" s="30">
        <v>0</v>
      </c>
      <c r="AG291" s="29">
        <v>684.2082573252253</v>
      </c>
    </row>
    <row r="292" spans="1:33" ht="12.75">
      <c r="A292" s="20">
        <v>37086</v>
      </c>
      <c r="B292" s="27">
        <f>195</f>
        <v>195</v>
      </c>
      <c r="C292" s="22">
        <v>0.765393496</v>
      </c>
      <c r="D292" s="28">
        <v>0.765393496</v>
      </c>
      <c r="E292" s="24">
        <v>2828</v>
      </c>
      <c r="F292" s="31">
        <v>0</v>
      </c>
      <c r="G292" s="53">
        <v>40.03732791</v>
      </c>
      <c r="H292" s="53">
        <v>-74.79016404</v>
      </c>
      <c r="I292" s="32">
        <v>979.4</v>
      </c>
      <c r="J292" s="25">
        <f t="shared" si="20"/>
        <v>935.79</v>
      </c>
      <c r="K292" s="26">
        <f t="shared" si="21"/>
        <v>660.3897788179582</v>
      </c>
      <c r="L292" s="25">
        <f t="shared" si="24"/>
        <v>678.1897788179582</v>
      </c>
      <c r="M292" s="25">
        <f t="shared" si="22"/>
        <v>672.4697788179583</v>
      </c>
      <c r="N292" s="29">
        <f t="shared" si="23"/>
        <v>675.3297788179582</v>
      </c>
      <c r="O292" s="25">
        <v>20.9</v>
      </c>
      <c r="P292" s="25">
        <v>69.1</v>
      </c>
      <c r="Q292" s="25">
        <v>40.6</v>
      </c>
      <c r="S292" s="21">
        <v>2.128E-05</v>
      </c>
      <c r="T292" s="21">
        <v>1.512E-05</v>
      </c>
      <c r="U292" s="21">
        <v>9.867E-06</v>
      </c>
      <c r="V292" s="57">
        <v>913.9</v>
      </c>
      <c r="W292" s="57">
        <v>308.4</v>
      </c>
      <c r="X292" s="57">
        <v>302.5</v>
      </c>
      <c r="Y292" s="57">
        <v>19.4</v>
      </c>
      <c r="Z292" s="33">
        <v>2.416</v>
      </c>
      <c r="AC292" s="33">
        <v>0.102</v>
      </c>
      <c r="AF292" s="30">
        <v>0</v>
      </c>
      <c r="AG292" s="29">
        <v>675.3297788179582</v>
      </c>
    </row>
    <row r="293" spans="1:33" ht="12.75">
      <c r="A293" s="20">
        <v>37086</v>
      </c>
      <c r="B293" s="27">
        <f>195</f>
        <v>195</v>
      </c>
      <c r="C293" s="22">
        <v>0.765509248</v>
      </c>
      <c r="D293" s="28">
        <v>0.765509248</v>
      </c>
      <c r="E293" s="24">
        <v>2838</v>
      </c>
      <c r="F293" s="31">
        <v>0</v>
      </c>
      <c r="G293" s="53">
        <v>40.03209896</v>
      </c>
      <c r="H293" s="53">
        <v>-74.79573941</v>
      </c>
      <c r="I293" s="32">
        <v>979.6</v>
      </c>
      <c r="J293" s="25">
        <f t="shared" si="20"/>
        <v>935.99</v>
      </c>
      <c r="K293" s="26">
        <f t="shared" si="21"/>
        <v>658.6152216790622</v>
      </c>
      <c r="L293" s="25">
        <f t="shared" si="24"/>
        <v>676.4152216790621</v>
      </c>
      <c r="M293" s="25">
        <f t="shared" si="22"/>
        <v>670.6952216790622</v>
      </c>
      <c r="N293" s="29">
        <f t="shared" si="23"/>
        <v>673.5552216790622</v>
      </c>
      <c r="O293" s="25">
        <v>21.1</v>
      </c>
      <c r="P293" s="25">
        <v>70.5</v>
      </c>
      <c r="Q293" s="25">
        <v>39</v>
      </c>
      <c r="Z293" s="33">
        <v>2.425</v>
      </c>
      <c r="AC293" s="33">
        <v>0.102</v>
      </c>
      <c r="AF293" s="30">
        <v>0</v>
      </c>
      <c r="AG293" s="29">
        <v>673.5552216790622</v>
      </c>
    </row>
    <row r="294" spans="1:33" ht="12.75">
      <c r="A294" s="20">
        <v>37086</v>
      </c>
      <c r="B294" s="27">
        <f>195</f>
        <v>195</v>
      </c>
      <c r="C294" s="22">
        <v>0.765625</v>
      </c>
      <c r="D294" s="28">
        <v>0.765625</v>
      </c>
      <c r="E294" s="24">
        <v>2848</v>
      </c>
      <c r="F294" s="31">
        <v>0</v>
      </c>
      <c r="G294" s="53">
        <v>40.02629261</v>
      </c>
      <c r="H294" s="53">
        <v>-74.80054923</v>
      </c>
      <c r="I294" s="32">
        <v>977.2</v>
      </c>
      <c r="J294" s="25">
        <f t="shared" si="20"/>
        <v>933.59</v>
      </c>
      <c r="K294" s="26">
        <f t="shared" si="21"/>
        <v>679.9349771751253</v>
      </c>
      <c r="L294" s="25">
        <f t="shared" si="24"/>
        <v>697.7349771751252</v>
      </c>
      <c r="M294" s="25">
        <f t="shared" si="22"/>
        <v>692.0149771751253</v>
      </c>
      <c r="N294" s="29">
        <f t="shared" si="23"/>
        <v>694.8749771751252</v>
      </c>
      <c r="O294" s="25">
        <v>20.9</v>
      </c>
      <c r="P294" s="25">
        <v>70.8</v>
      </c>
      <c r="Q294" s="25">
        <v>40.1</v>
      </c>
      <c r="R294" s="21">
        <v>4.3E-07</v>
      </c>
      <c r="Z294" s="33">
        <v>2.504</v>
      </c>
      <c r="AC294" s="33">
        <v>0.092</v>
      </c>
      <c r="AF294" s="30">
        <v>0</v>
      </c>
      <c r="AG294" s="29">
        <v>694.8749771751252</v>
      </c>
    </row>
    <row r="295" spans="1:33" ht="12.75">
      <c r="A295" s="20">
        <v>37086</v>
      </c>
      <c r="B295" s="27">
        <f>195</f>
        <v>195</v>
      </c>
      <c r="C295" s="22">
        <v>0.765740752</v>
      </c>
      <c r="D295" s="28">
        <v>0.765740752</v>
      </c>
      <c r="E295" s="24">
        <v>2858</v>
      </c>
      <c r="F295" s="31">
        <v>0</v>
      </c>
      <c r="G295" s="53">
        <v>40.02026478</v>
      </c>
      <c r="H295" s="53">
        <v>-74.80457637</v>
      </c>
      <c r="I295" s="32">
        <v>978.6</v>
      </c>
      <c r="J295" s="25">
        <f t="shared" si="20"/>
        <v>934.99</v>
      </c>
      <c r="K295" s="26">
        <f t="shared" si="21"/>
        <v>667.491802040931</v>
      </c>
      <c r="L295" s="25">
        <f t="shared" si="24"/>
        <v>685.291802040931</v>
      </c>
      <c r="M295" s="25">
        <f t="shared" si="22"/>
        <v>679.5718020409311</v>
      </c>
      <c r="N295" s="29">
        <f t="shared" si="23"/>
        <v>682.431802040931</v>
      </c>
      <c r="O295" s="25">
        <v>21</v>
      </c>
      <c r="P295" s="25">
        <v>70.6</v>
      </c>
      <c r="Q295" s="25">
        <v>39.6</v>
      </c>
      <c r="Z295" s="33">
        <v>2.445</v>
      </c>
      <c r="AC295" s="33">
        <v>0.102</v>
      </c>
      <c r="AF295" s="30">
        <v>0</v>
      </c>
      <c r="AG295" s="29">
        <v>682.431802040931</v>
      </c>
    </row>
    <row r="296" spans="1:33" ht="12.75">
      <c r="A296" s="20">
        <v>37086</v>
      </c>
      <c r="B296" s="27">
        <f>195</f>
        <v>195</v>
      </c>
      <c r="C296" s="22">
        <v>0.765856504</v>
      </c>
      <c r="D296" s="28">
        <v>0.765856504</v>
      </c>
      <c r="E296" s="24">
        <v>2868</v>
      </c>
      <c r="F296" s="31">
        <v>0</v>
      </c>
      <c r="G296" s="53">
        <v>40.01401011</v>
      </c>
      <c r="H296" s="53">
        <v>-74.80808449</v>
      </c>
      <c r="I296" s="32">
        <v>980.6</v>
      </c>
      <c r="J296" s="25">
        <f t="shared" si="20"/>
        <v>936.99</v>
      </c>
      <c r="K296" s="26">
        <f t="shared" si="21"/>
        <v>649.748119882954</v>
      </c>
      <c r="L296" s="25">
        <f t="shared" si="24"/>
        <v>667.548119882954</v>
      </c>
      <c r="M296" s="25">
        <f t="shared" si="22"/>
        <v>661.8281198829541</v>
      </c>
      <c r="N296" s="29">
        <f t="shared" si="23"/>
        <v>664.688119882954</v>
      </c>
      <c r="O296" s="25">
        <v>21.2</v>
      </c>
      <c r="P296" s="25">
        <v>70.8</v>
      </c>
      <c r="Q296" s="25">
        <v>42.1</v>
      </c>
      <c r="S296" s="21">
        <v>2.197E-05</v>
      </c>
      <c r="T296" s="21">
        <v>1.505E-05</v>
      </c>
      <c r="U296" s="21">
        <v>9.232E-06</v>
      </c>
      <c r="V296" s="57">
        <v>913.3</v>
      </c>
      <c r="W296" s="57">
        <v>308.4</v>
      </c>
      <c r="X296" s="57">
        <v>302.5</v>
      </c>
      <c r="Y296" s="57">
        <v>19.2</v>
      </c>
      <c r="Z296" s="33">
        <v>2.416</v>
      </c>
      <c r="AC296" s="33">
        <v>0.093</v>
      </c>
      <c r="AF296" s="30">
        <v>0</v>
      </c>
      <c r="AG296" s="29">
        <v>664.688119882954</v>
      </c>
    </row>
    <row r="297" spans="1:33" ht="12.75">
      <c r="A297" s="20">
        <v>37086</v>
      </c>
      <c r="B297" s="27">
        <f>195</f>
        <v>195</v>
      </c>
      <c r="C297" s="22">
        <v>0.765972197</v>
      </c>
      <c r="D297" s="28">
        <v>0.765972197</v>
      </c>
      <c r="E297" s="24">
        <v>2878</v>
      </c>
      <c r="F297" s="31">
        <v>0</v>
      </c>
      <c r="G297" s="53">
        <v>40.00760655</v>
      </c>
      <c r="H297" s="53">
        <v>-74.81159858</v>
      </c>
      <c r="I297" s="32">
        <v>980.3</v>
      </c>
      <c r="J297" s="25">
        <f t="shared" si="20"/>
        <v>936.6899999999999</v>
      </c>
      <c r="K297" s="26">
        <f t="shared" si="21"/>
        <v>652.4072563767949</v>
      </c>
      <c r="L297" s="25">
        <f t="shared" si="24"/>
        <v>670.2072563767948</v>
      </c>
      <c r="M297" s="25">
        <f t="shared" si="22"/>
        <v>664.4872563767949</v>
      </c>
      <c r="N297" s="29">
        <f t="shared" si="23"/>
        <v>667.3472563767948</v>
      </c>
      <c r="O297" s="25">
        <v>21.1</v>
      </c>
      <c r="P297" s="25">
        <v>71.3</v>
      </c>
      <c r="Q297" s="25">
        <v>42.1</v>
      </c>
      <c r="Z297" s="33">
        <v>2.455</v>
      </c>
      <c r="AC297" s="33">
        <v>0.082</v>
      </c>
      <c r="AF297" s="30">
        <v>0</v>
      </c>
      <c r="AG297" s="29">
        <v>667.3472563767948</v>
      </c>
    </row>
    <row r="298" spans="1:33" ht="12.75">
      <c r="A298" s="20">
        <v>37086</v>
      </c>
      <c r="B298" s="27">
        <f>195</f>
        <v>195</v>
      </c>
      <c r="C298" s="22">
        <v>0.766087949</v>
      </c>
      <c r="D298" s="28">
        <v>0.766087949</v>
      </c>
      <c r="E298" s="24">
        <v>2888</v>
      </c>
      <c r="F298" s="31">
        <v>0</v>
      </c>
      <c r="G298" s="53">
        <v>40.00099677</v>
      </c>
      <c r="H298" s="53">
        <v>-74.81478018</v>
      </c>
      <c r="I298" s="32">
        <v>980.6</v>
      </c>
      <c r="J298" s="25">
        <f t="shared" si="20"/>
        <v>936.99</v>
      </c>
      <c r="K298" s="26">
        <f t="shared" si="21"/>
        <v>649.748119882954</v>
      </c>
      <c r="L298" s="25">
        <f t="shared" si="24"/>
        <v>667.548119882954</v>
      </c>
      <c r="M298" s="25">
        <f t="shared" si="22"/>
        <v>661.8281198829541</v>
      </c>
      <c r="N298" s="29">
        <f t="shared" si="23"/>
        <v>664.688119882954</v>
      </c>
      <c r="O298" s="25">
        <v>21.2</v>
      </c>
      <c r="P298" s="25">
        <v>71.4</v>
      </c>
      <c r="Q298" s="25">
        <v>40.6</v>
      </c>
      <c r="Z298" s="33">
        <v>2.524</v>
      </c>
      <c r="AC298" s="33">
        <v>0.081</v>
      </c>
      <c r="AF298" s="30">
        <v>0</v>
      </c>
      <c r="AG298" s="29">
        <v>664.688119882954</v>
      </c>
    </row>
    <row r="299" spans="1:33" ht="12.75">
      <c r="A299" s="20">
        <v>37086</v>
      </c>
      <c r="B299" s="27">
        <f>195</f>
        <v>195</v>
      </c>
      <c r="C299" s="22">
        <v>0.766203701</v>
      </c>
      <c r="D299" s="28">
        <v>0.766203701</v>
      </c>
      <c r="E299" s="24">
        <v>2898</v>
      </c>
      <c r="F299" s="31">
        <v>0</v>
      </c>
      <c r="G299" s="53">
        <v>39.9943404</v>
      </c>
      <c r="H299" s="53">
        <v>-74.8178081</v>
      </c>
      <c r="I299" s="32">
        <v>980.2</v>
      </c>
      <c r="J299" s="25">
        <f t="shared" si="20"/>
        <v>936.59</v>
      </c>
      <c r="K299" s="26">
        <f t="shared" si="21"/>
        <v>653.2938244691114</v>
      </c>
      <c r="L299" s="25">
        <f t="shared" si="24"/>
        <v>671.0938244691114</v>
      </c>
      <c r="M299" s="25">
        <f t="shared" si="22"/>
        <v>665.3738244691115</v>
      </c>
      <c r="N299" s="29">
        <f t="shared" si="23"/>
        <v>668.2338244691114</v>
      </c>
      <c r="O299" s="25">
        <v>21.2</v>
      </c>
      <c r="P299" s="25">
        <v>71.9</v>
      </c>
      <c r="Q299" s="25">
        <v>41.6</v>
      </c>
      <c r="S299" s="21">
        <v>2.133E-05</v>
      </c>
      <c r="T299" s="21">
        <v>1.38E-05</v>
      </c>
      <c r="U299" s="21">
        <v>7.728E-06</v>
      </c>
      <c r="V299" s="57">
        <v>915.3</v>
      </c>
      <c r="W299" s="57">
        <v>308.4</v>
      </c>
      <c r="X299" s="57">
        <v>302.5</v>
      </c>
      <c r="Y299" s="57">
        <v>19.4</v>
      </c>
      <c r="Z299" s="33">
        <v>2.434</v>
      </c>
      <c r="AC299" s="33">
        <v>0.082</v>
      </c>
      <c r="AF299" s="30">
        <v>0</v>
      </c>
      <c r="AG299" s="29">
        <v>668.2338244691114</v>
      </c>
    </row>
    <row r="300" spans="1:33" ht="12.75">
      <c r="A300" s="20">
        <v>37086</v>
      </c>
      <c r="B300" s="27">
        <f>195</f>
        <v>195</v>
      </c>
      <c r="C300" s="22">
        <v>0.766319454</v>
      </c>
      <c r="D300" s="28">
        <v>0.766319454</v>
      </c>
      <c r="E300" s="24">
        <v>2908</v>
      </c>
      <c r="F300" s="31">
        <v>0</v>
      </c>
      <c r="G300" s="53">
        <v>39.98770846</v>
      </c>
      <c r="H300" s="53">
        <v>-74.82075478</v>
      </c>
      <c r="I300" s="32">
        <v>979.3</v>
      </c>
      <c r="J300" s="25">
        <f t="shared" si="20"/>
        <v>935.6899999999999</v>
      </c>
      <c r="K300" s="26">
        <f t="shared" si="21"/>
        <v>661.2771996164598</v>
      </c>
      <c r="L300" s="25">
        <f t="shared" si="24"/>
        <v>679.0771996164598</v>
      </c>
      <c r="M300" s="25">
        <f t="shared" si="22"/>
        <v>673.3571996164599</v>
      </c>
      <c r="N300" s="29">
        <f t="shared" si="23"/>
        <v>676.2171996164598</v>
      </c>
      <c r="O300" s="25">
        <v>21.1</v>
      </c>
      <c r="P300" s="25">
        <v>71.8</v>
      </c>
      <c r="Q300" s="25">
        <v>38.5</v>
      </c>
      <c r="R300" s="21">
        <v>1.45E-06</v>
      </c>
      <c r="Z300" s="33">
        <v>2.524</v>
      </c>
      <c r="AC300" s="33">
        <v>0.081</v>
      </c>
      <c r="AF300" s="30">
        <v>0</v>
      </c>
      <c r="AG300" s="29">
        <v>676.2171996164598</v>
      </c>
    </row>
    <row r="301" spans="1:33" ht="12.75">
      <c r="A301" s="20">
        <v>37086</v>
      </c>
      <c r="B301" s="27">
        <f>195</f>
        <v>195</v>
      </c>
      <c r="C301" s="22">
        <v>0.766435206</v>
      </c>
      <c r="D301" s="28">
        <v>0.766435206</v>
      </c>
      <c r="E301" s="24">
        <v>2918</v>
      </c>
      <c r="F301" s="31">
        <v>0</v>
      </c>
      <c r="G301" s="53">
        <v>39.98099156</v>
      </c>
      <c r="H301" s="53">
        <v>-74.82369747</v>
      </c>
      <c r="I301" s="32">
        <v>977.9</v>
      </c>
      <c r="J301" s="25">
        <f t="shared" si="20"/>
        <v>934.29</v>
      </c>
      <c r="K301" s="26">
        <f t="shared" si="21"/>
        <v>673.7110589014463</v>
      </c>
      <c r="L301" s="25">
        <f t="shared" si="24"/>
        <v>691.5110589014463</v>
      </c>
      <c r="M301" s="25">
        <f t="shared" si="22"/>
        <v>685.7910589014464</v>
      </c>
      <c r="N301" s="29">
        <f t="shared" si="23"/>
        <v>688.6510589014463</v>
      </c>
      <c r="O301" s="25">
        <v>20.9</v>
      </c>
      <c r="P301" s="25">
        <v>71.5</v>
      </c>
      <c r="Q301" s="25">
        <v>42.1</v>
      </c>
      <c r="Z301" s="33">
        <v>2.455</v>
      </c>
      <c r="AC301" s="33">
        <v>0.072</v>
      </c>
      <c r="AF301" s="30">
        <v>0</v>
      </c>
      <c r="AG301" s="29">
        <v>688.6510589014463</v>
      </c>
    </row>
    <row r="302" spans="1:33" ht="12.75">
      <c r="A302" s="20">
        <v>37086</v>
      </c>
      <c r="B302" s="27">
        <f>195</f>
        <v>195</v>
      </c>
      <c r="C302" s="22">
        <v>0.766550899</v>
      </c>
      <c r="D302" s="28">
        <v>0.766550899</v>
      </c>
      <c r="E302" s="24">
        <v>2928</v>
      </c>
      <c r="F302" s="31">
        <v>0</v>
      </c>
      <c r="G302" s="53">
        <v>39.9744418</v>
      </c>
      <c r="H302" s="53">
        <v>-74.82639101</v>
      </c>
      <c r="I302" s="32">
        <v>980.3</v>
      </c>
      <c r="J302" s="25">
        <f t="shared" si="20"/>
        <v>936.6899999999999</v>
      </c>
      <c r="K302" s="26">
        <f t="shared" si="21"/>
        <v>652.4072563767949</v>
      </c>
      <c r="L302" s="25">
        <f t="shared" si="24"/>
        <v>670.2072563767948</v>
      </c>
      <c r="M302" s="25">
        <f t="shared" si="22"/>
        <v>664.4872563767949</v>
      </c>
      <c r="N302" s="29">
        <f t="shared" si="23"/>
        <v>667.3472563767948</v>
      </c>
      <c r="O302" s="25">
        <v>21</v>
      </c>
      <c r="P302" s="25">
        <v>71.8</v>
      </c>
      <c r="Q302" s="25">
        <v>41.6</v>
      </c>
      <c r="S302" s="21">
        <v>2.228E-05</v>
      </c>
      <c r="T302" s="21">
        <v>1.472E-05</v>
      </c>
      <c r="U302" s="21">
        <v>9.577E-06</v>
      </c>
      <c r="V302" s="57">
        <v>913.9</v>
      </c>
      <c r="W302" s="57">
        <v>308.4</v>
      </c>
      <c r="X302" s="57">
        <v>302.5</v>
      </c>
      <c r="Y302" s="57">
        <v>19.8</v>
      </c>
      <c r="Z302" s="33">
        <v>2.445</v>
      </c>
      <c r="AC302" s="33">
        <v>0.092</v>
      </c>
      <c r="AF302" s="30">
        <v>10</v>
      </c>
      <c r="AG302" s="29">
        <v>667.3472563767948</v>
      </c>
    </row>
    <row r="303" spans="1:33" ht="12.75">
      <c r="A303" s="20">
        <v>37086</v>
      </c>
      <c r="B303" s="27">
        <f>195</f>
        <v>195</v>
      </c>
      <c r="C303" s="22">
        <v>0.766666651</v>
      </c>
      <c r="D303" s="28">
        <v>0.766666651</v>
      </c>
      <c r="E303" s="24">
        <v>2938</v>
      </c>
      <c r="F303" s="31">
        <v>0</v>
      </c>
      <c r="G303" s="53">
        <v>39.96795401</v>
      </c>
      <c r="H303" s="53">
        <v>-74.82907526</v>
      </c>
      <c r="I303" s="32">
        <v>980.8</v>
      </c>
      <c r="J303" s="25">
        <f t="shared" si="20"/>
        <v>937.1899999999999</v>
      </c>
      <c r="K303" s="26">
        <f t="shared" si="21"/>
        <v>647.9758351710234</v>
      </c>
      <c r="L303" s="25">
        <f t="shared" si="24"/>
        <v>665.7758351710233</v>
      </c>
      <c r="M303" s="25">
        <f t="shared" si="22"/>
        <v>660.0558351710234</v>
      </c>
      <c r="N303" s="29">
        <f t="shared" si="23"/>
        <v>662.9158351710234</v>
      </c>
      <c r="O303" s="25">
        <v>21.2</v>
      </c>
      <c r="P303" s="25">
        <v>71.5</v>
      </c>
      <c r="Q303" s="25">
        <v>42.6</v>
      </c>
      <c r="Z303" s="33">
        <v>2.515</v>
      </c>
      <c r="AC303" s="33">
        <v>0.082</v>
      </c>
      <c r="AF303" s="30">
        <v>10</v>
      </c>
      <c r="AG303" s="29">
        <v>662.9158351710234</v>
      </c>
    </row>
    <row r="304" spans="1:33" ht="12.75">
      <c r="A304" s="20">
        <v>37086</v>
      </c>
      <c r="B304" s="27">
        <f>195</f>
        <v>195</v>
      </c>
      <c r="C304" s="22">
        <v>0.766782403</v>
      </c>
      <c r="D304" s="28">
        <v>0.766782403</v>
      </c>
      <c r="E304" s="24">
        <v>2948</v>
      </c>
      <c r="F304" s="31">
        <v>0</v>
      </c>
      <c r="G304" s="53">
        <v>39.96137345</v>
      </c>
      <c r="H304" s="53">
        <v>-74.83191026</v>
      </c>
      <c r="I304" s="32">
        <v>981.1</v>
      </c>
      <c r="J304" s="25">
        <f t="shared" si="20"/>
        <v>937.49</v>
      </c>
      <c r="K304" s="26">
        <f t="shared" si="21"/>
        <v>645.3181171254193</v>
      </c>
      <c r="L304" s="25">
        <f t="shared" si="24"/>
        <v>663.1181171254193</v>
      </c>
      <c r="M304" s="25">
        <f t="shared" si="22"/>
        <v>657.3981171254194</v>
      </c>
      <c r="N304" s="29">
        <f t="shared" si="23"/>
        <v>660.2581171254194</v>
      </c>
      <c r="O304" s="25">
        <v>21.1</v>
      </c>
      <c r="P304" s="25">
        <v>71.6</v>
      </c>
      <c r="Q304" s="25">
        <v>38.1</v>
      </c>
      <c r="Z304" s="33">
        <v>2.495</v>
      </c>
      <c r="AC304" s="33">
        <v>0.092</v>
      </c>
      <c r="AF304" s="30">
        <v>10</v>
      </c>
      <c r="AG304" s="29">
        <v>660.2581171254194</v>
      </c>
    </row>
    <row r="305" spans="1:33" ht="12.75">
      <c r="A305" s="20">
        <v>37086</v>
      </c>
      <c r="B305" s="27">
        <f>195</f>
        <v>195</v>
      </c>
      <c r="C305" s="22">
        <v>0.766898155</v>
      </c>
      <c r="D305" s="28">
        <v>0.766898155</v>
      </c>
      <c r="E305" s="24">
        <v>2958</v>
      </c>
      <c r="F305" s="31">
        <v>0</v>
      </c>
      <c r="G305" s="53">
        <v>39.95476363</v>
      </c>
      <c r="H305" s="53">
        <v>-74.83479855</v>
      </c>
      <c r="I305" s="32">
        <v>981.1</v>
      </c>
      <c r="J305" s="25">
        <f t="shared" si="20"/>
        <v>937.49</v>
      </c>
      <c r="K305" s="26">
        <f t="shared" si="21"/>
        <v>645.3181171254193</v>
      </c>
      <c r="L305" s="25">
        <f t="shared" si="24"/>
        <v>663.1181171254193</v>
      </c>
      <c r="M305" s="25">
        <f t="shared" si="22"/>
        <v>657.3981171254194</v>
      </c>
      <c r="N305" s="29">
        <f t="shared" si="23"/>
        <v>660.2581171254194</v>
      </c>
      <c r="O305" s="25">
        <v>21.2</v>
      </c>
      <c r="P305" s="25">
        <v>71.8</v>
      </c>
      <c r="Q305" s="25">
        <v>40.1</v>
      </c>
      <c r="S305" s="21">
        <v>2.019E-05</v>
      </c>
      <c r="T305" s="21">
        <v>1.443E-05</v>
      </c>
      <c r="U305" s="21">
        <v>8.967E-06</v>
      </c>
      <c r="V305" s="57">
        <v>915.8</v>
      </c>
      <c r="W305" s="57">
        <v>308.4</v>
      </c>
      <c r="X305" s="57">
        <v>302.5</v>
      </c>
      <c r="Y305" s="57">
        <v>20</v>
      </c>
      <c r="Z305" s="33">
        <v>2.526</v>
      </c>
      <c r="AC305" s="33">
        <v>0.092</v>
      </c>
      <c r="AF305" s="30">
        <v>10</v>
      </c>
      <c r="AG305" s="29">
        <v>660.2581171254194</v>
      </c>
    </row>
    <row r="306" spans="1:33" ht="12.75">
      <c r="A306" s="20">
        <v>37086</v>
      </c>
      <c r="B306" s="27">
        <f>195</f>
        <v>195</v>
      </c>
      <c r="C306" s="22">
        <v>0.767013907</v>
      </c>
      <c r="D306" s="28">
        <v>0.767013907</v>
      </c>
      <c r="E306" s="24">
        <v>2968</v>
      </c>
      <c r="F306" s="31">
        <v>0</v>
      </c>
      <c r="G306" s="53">
        <v>39.94820222</v>
      </c>
      <c r="H306" s="53">
        <v>-74.83768572</v>
      </c>
      <c r="I306" s="32">
        <v>979.6</v>
      </c>
      <c r="J306" s="25">
        <f t="shared" si="20"/>
        <v>935.99</v>
      </c>
      <c r="K306" s="26">
        <f t="shared" si="21"/>
        <v>658.6152216790622</v>
      </c>
      <c r="L306" s="25">
        <f t="shared" si="24"/>
        <v>676.4152216790621</v>
      </c>
      <c r="M306" s="25">
        <f t="shared" si="22"/>
        <v>670.6952216790622</v>
      </c>
      <c r="N306" s="29">
        <f t="shared" si="23"/>
        <v>673.5552216790622</v>
      </c>
      <c r="O306" s="25">
        <v>21.2</v>
      </c>
      <c r="P306" s="25">
        <v>70.4</v>
      </c>
      <c r="Q306" s="25">
        <v>42.7</v>
      </c>
      <c r="R306" s="21">
        <v>4.54E-06</v>
      </c>
      <c r="Z306" s="33">
        <v>2.703</v>
      </c>
      <c r="AC306" s="33">
        <v>0.112</v>
      </c>
      <c r="AF306" s="30">
        <v>10</v>
      </c>
      <c r="AG306" s="29">
        <v>673.5552216790622</v>
      </c>
    </row>
    <row r="307" spans="1:33" ht="12.75">
      <c r="A307" s="20">
        <v>37086</v>
      </c>
      <c r="B307" s="27">
        <f>195</f>
        <v>195</v>
      </c>
      <c r="C307" s="22">
        <v>0.7671296</v>
      </c>
      <c r="D307" s="28">
        <v>0.7671296</v>
      </c>
      <c r="E307" s="24">
        <v>2978</v>
      </c>
      <c r="F307" s="31">
        <v>0</v>
      </c>
      <c r="G307" s="53">
        <v>39.94173469</v>
      </c>
      <c r="H307" s="53">
        <v>-74.84059924</v>
      </c>
      <c r="I307" s="32">
        <v>979.7</v>
      </c>
      <c r="J307" s="25">
        <f t="shared" si="20"/>
        <v>936.09</v>
      </c>
      <c r="K307" s="26">
        <f t="shared" si="21"/>
        <v>657.7280852981494</v>
      </c>
      <c r="L307" s="25">
        <f t="shared" si="24"/>
        <v>675.5280852981493</v>
      </c>
      <c r="M307" s="25">
        <f t="shared" si="22"/>
        <v>669.8080852981494</v>
      </c>
      <c r="N307" s="29">
        <f t="shared" si="23"/>
        <v>672.6680852981494</v>
      </c>
      <c r="O307" s="25">
        <v>21.2</v>
      </c>
      <c r="P307" s="25">
        <v>69.2</v>
      </c>
      <c r="Q307" s="25">
        <v>40</v>
      </c>
      <c r="Z307" s="33">
        <v>2.742</v>
      </c>
      <c r="AC307" s="33">
        <v>0.101</v>
      </c>
      <c r="AF307" s="30">
        <v>10</v>
      </c>
      <c r="AG307" s="29">
        <v>672.6680852981494</v>
      </c>
    </row>
    <row r="308" spans="1:33" ht="12.75">
      <c r="A308" s="20">
        <v>37086</v>
      </c>
      <c r="B308" s="27">
        <f>195</f>
        <v>195</v>
      </c>
      <c r="C308" s="22">
        <v>0.767245352</v>
      </c>
      <c r="D308" s="28">
        <v>0.767245352</v>
      </c>
      <c r="E308" s="24">
        <v>2988</v>
      </c>
      <c r="F308" s="31">
        <v>0</v>
      </c>
      <c r="G308" s="53">
        <v>39.93538281</v>
      </c>
      <c r="H308" s="53">
        <v>-74.84349509</v>
      </c>
      <c r="I308" s="32">
        <v>979.4</v>
      </c>
      <c r="J308" s="25">
        <f t="shared" si="20"/>
        <v>935.79</v>
      </c>
      <c r="K308" s="26">
        <f t="shared" si="21"/>
        <v>660.3897788179582</v>
      </c>
      <c r="L308" s="25">
        <f t="shared" si="24"/>
        <v>678.1897788179582</v>
      </c>
      <c r="M308" s="25">
        <f t="shared" si="22"/>
        <v>672.4697788179583</v>
      </c>
      <c r="N308" s="29">
        <f t="shared" si="23"/>
        <v>675.3297788179582</v>
      </c>
      <c r="O308" s="25">
        <v>21.1</v>
      </c>
      <c r="P308" s="25">
        <v>69.5</v>
      </c>
      <c r="Q308" s="25">
        <v>41.6</v>
      </c>
      <c r="S308" s="21">
        <v>2.109E-05</v>
      </c>
      <c r="T308" s="21">
        <v>1.462E-05</v>
      </c>
      <c r="U308" s="21">
        <v>9.448E-06</v>
      </c>
      <c r="V308" s="57">
        <v>914.2</v>
      </c>
      <c r="W308" s="57">
        <v>308.4</v>
      </c>
      <c r="X308" s="57">
        <v>302.5</v>
      </c>
      <c r="Y308" s="57">
        <v>20</v>
      </c>
      <c r="Z308" s="33">
        <v>2.842</v>
      </c>
      <c r="AC308" s="33">
        <v>0.102</v>
      </c>
      <c r="AF308" s="30">
        <v>10</v>
      </c>
      <c r="AG308" s="29">
        <v>675.3297788179582</v>
      </c>
    </row>
    <row r="309" spans="1:33" ht="12.75">
      <c r="A309" s="20">
        <v>37086</v>
      </c>
      <c r="B309" s="27">
        <f>195</f>
        <v>195</v>
      </c>
      <c r="C309" s="22">
        <v>0.767361104</v>
      </c>
      <c r="D309" s="28">
        <v>0.767361104</v>
      </c>
      <c r="E309" s="24">
        <v>2998</v>
      </c>
      <c r="F309" s="31">
        <v>0</v>
      </c>
      <c r="G309" s="53">
        <v>39.92893562</v>
      </c>
      <c r="H309" s="53">
        <v>-74.84630874</v>
      </c>
      <c r="I309" s="32">
        <v>980.4</v>
      </c>
      <c r="J309" s="25">
        <f t="shared" si="20"/>
        <v>936.79</v>
      </c>
      <c r="K309" s="26">
        <f t="shared" si="21"/>
        <v>651.520782928464</v>
      </c>
      <c r="L309" s="25">
        <f t="shared" si="24"/>
        <v>669.3207829284639</v>
      </c>
      <c r="M309" s="25">
        <f t="shared" si="22"/>
        <v>663.600782928464</v>
      </c>
      <c r="N309" s="29">
        <f t="shared" si="23"/>
        <v>666.4607829284639</v>
      </c>
      <c r="O309" s="25">
        <v>21.2</v>
      </c>
      <c r="P309" s="25">
        <v>69.2</v>
      </c>
      <c r="Q309" s="25">
        <v>42.1</v>
      </c>
      <c r="Z309" s="33">
        <v>2.804</v>
      </c>
      <c r="AC309" s="33">
        <v>0.112</v>
      </c>
      <c r="AF309" s="30">
        <v>10</v>
      </c>
      <c r="AG309" s="29">
        <v>666.4607829284639</v>
      </c>
    </row>
    <row r="310" spans="1:33" ht="12.75">
      <c r="A310" s="20">
        <v>37086</v>
      </c>
      <c r="B310" s="27">
        <f>195</f>
        <v>195</v>
      </c>
      <c r="C310" s="22">
        <v>0.767476857</v>
      </c>
      <c r="D310" s="28">
        <v>0.767476857</v>
      </c>
      <c r="E310" s="24">
        <v>3008</v>
      </c>
      <c r="F310" s="31">
        <v>0</v>
      </c>
      <c r="G310" s="53">
        <v>39.92243153</v>
      </c>
      <c r="H310" s="53">
        <v>-74.84910182</v>
      </c>
      <c r="I310" s="32">
        <v>980.1</v>
      </c>
      <c r="J310" s="25">
        <f t="shared" si="20"/>
        <v>936.49</v>
      </c>
      <c r="K310" s="26">
        <f t="shared" si="21"/>
        <v>654.1804872256299</v>
      </c>
      <c r="L310" s="25">
        <f t="shared" si="24"/>
        <v>671.9804872256299</v>
      </c>
      <c r="M310" s="25">
        <f t="shared" si="22"/>
        <v>666.26048722563</v>
      </c>
      <c r="N310" s="29">
        <f t="shared" si="23"/>
        <v>669.1204872256299</v>
      </c>
      <c r="O310" s="25">
        <v>21.2</v>
      </c>
      <c r="P310" s="25">
        <v>68.3</v>
      </c>
      <c r="Q310" s="25">
        <v>39.6</v>
      </c>
      <c r="Z310" s="33">
        <v>2.863</v>
      </c>
      <c r="AC310" s="33">
        <v>0.142</v>
      </c>
      <c r="AF310" s="30">
        <v>10</v>
      </c>
      <c r="AG310" s="29">
        <v>669.1204872256299</v>
      </c>
    </row>
    <row r="311" spans="1:33" ht="12.75">
      <c r="A311" s="20">
        <v>37086</v>
      </c>
      <c r="B311" s="27">
        <f>195</f>
        <v>195</v>
      </c>
      <c r="C311" s="22">
        <v>0.767592609</v>
      </c>
      <c r="D311" s="28">
        <v>0.767592609</v>
      </c>
      <c r="E311" s="24">
        <v>3018</v>
      </c>
      <c r="F311" s="31">
        <v>0</v>
      </c>
      <c r="G311" s="53">
        <v>39.91589279</v>
      </c>
      <c r="H311" s="53">
        <v>-74.85186786</v>
      </c>
      <c r="I311" s="32">
        <v>981.6</v>
      </c>
      <c r="J311" s="25">
        <f t="shared" si="20"/>
        <v>937.99</v>
      </c>
      <c r="K311" s="26">
        <f t="shared" si="21"/>
        <v>640.8904764314459</v>
      </c>
      <c r="L311" s="25">
        <f t="shared" si="24"/>
        <v>658.6904764314459</v>
      </c>
      <c r="M311" s="25">
        <f t="shared" si="22"/>
        <v>652.970476431446</v>
      </c>
      <c r="N311" s="29">
        <f t="shared" si="23"/>
        <v>655.830476431446</v>
      </c>
      <c r="O311" s="25">
        <v>21.3</v>
      </c>
      <c r="P311" s="25">
        <v>70.1</v>
      </c>
      <c r="Q311" s="25">
        <v>21.7</v>
      </c>
      <c r="S311" s="21">
        <v>1.818E-05</v>
      </c>
      <c r="T311" s="21">
        <v>1.211E-05</v>
      </c>
      <c r="U311" s="21">
        <v>7.509E-06</v>
      </c>
      <c r="V311" s="57">
        <v>915.6</v>
      </c>
      <c r="W311" s="57">
        <v>308.4</v>
      </c>
      <c r="X311" s="57">
        <v>302.5</v>
      </c>
      <c r="Y311" s="57">
        <v>19.6</v>
      </c>
      <c r="Z311" s="33">
        <v>2.702</v>
      </c>
      <c r="AC311" s="33">
        <v>0.113</v>
      </c>
      <c r="AF311" s="30">
        <v>10</v>
      </c>
      <c r="AG311" s="29">
        <v>655.830476431446</v>
      </c>
    </row>
    <row r="312" spans="1:33" ht="12.75">
      <c r="A312" s="20">
        <v>37086</v>
      </c>
      <c r="B312" s="27">
        <f>195</f>
        <v>195</v>
      </c>
      <c r="C312" s="22">
        <v>0.767708361</v>
      </c>
      <c r="D312" s="28">
        <v>0.767708361</v>
      </c>
      <c r="E312" s="24">
        <v>3028</v>
      </c>
      <c r="F312" s="31">
        <v>0</v>
      </c>
      <c r="G312" s="53">
        <v>39.90931855</v>
      </c>
      <c r="H312" s="53">
        <v>-74.85465101</v>
      </c>
      <c r="I312" s="32">
        <v>981.6</v>
      </c>
      <c r="J312" s="25">
        <f t="shared" si="20"/>
        <v>937.99</v>
      </c>
      <c r="K312" s="26">
        <f t="shared" si="21"/>
        <v>640.8904764314459</v>
      </c>
      <c r="L312" s="25">
        <f t="shared" si="24"/>
        <v>658.6904764314459</v>
      </c>
      <c r="M312" s="25">
        <f t="shared" si="22"/>
        <v>652.970476431446</v>
      </c>
      <c r="N312" s="29">
        <f t="shared" si="23"/>
        <v>655.830476431446</v>
      </c>
      <c r="O312" s="25">
        <v>21.3</v>
      </c>
      <c r="P312" s="25">
        <v>69.7</v>
      </c>
      <c r="Q312" s="25">
        <v>44.4</v>
      </c>
      <c r="R312" s="21">
        <v>4.65E-06</v>
      </c>
      <c r="Z312" s="33">
        <v>2.773</v>
      </c>
      <c r="AC312" s="33">
        <v>0.121</v>
      </c>
      <c r="AF312" s="30">
        <v>10</v>
      </c>
      <c r="AG312" s="29">
        <v>655.830476431446</v>
      </c>
    </row>
    <row r="313" spans="1:33" ht="12.75">
      <c r="A313" s="20">
        <v>37086</v>
      </c>
      <c r="B313" s="27">
        <f>195</f>
        <v>195</v>
      </c>
      <c r="C313" s="22">
        <v>0.767824054</v>
      </c>
      <c r="D313" s="28">
        <v>0.767824054</v>
      </c>
      <c r="E313" s="24">
        <v>3038</v>
      </c>
      <c r="F313" s="31">
        <v>0</v>
      </c>
      <c r="G313" s="53">
        <v>39.90267522</v>
      </c>
      <c r="H313" s="53">
        <v>-74.85763647</v>
      </c>
      <c r="I313" s="32">
        <v>980.4</v>
      </c>
      <c r="J313" s="25">
        <f t="shared" si="20"/>
        <v>936.79</v>
      </c>
      <c r="K313" s="26">
        <f t="shared" si="21"/>
        <v>651.520782928464</v>
      </c>
      <c r="L313" s="25">
        <f t="shared" si="24"/>
        <v>669.3207829284639</v>
      </c>
      <c r="M313" s="25">
        <f t="shared" si="22"/>
        <v>663.600782928464</v>
      </c>
      <c r="N313" s="29">
        <f t="shared" si="23"/>
        <v>666.4607829284639</v>
      </c>
      <c r="O313" s="25">
        <v>21.4</v>
      </c>
      <c r="P313" s="25">
        <v>69.9</v>
      </c>
      <c r="Q313" s="25">
        <v>65.4</v>
      </c>
      <c r="Z313" s="33">
        <v>2.743</v>
      </c>
      <c r="AC313" s="33">
        <v>0.112</v>
      </c>
      <c r="AF313" s="30">
        <v>10</v>
      </c>
      <c r="AG313" s="29">
        <v>666.4607829284639</v>
      </c>
    </row>
    <row r="314" spans="1:33" ht="12.75">
      <c r="A314" s="20">
        <v>37086</v>
      </c>
      <c r="B314" s="27">
        <f>195</f>
        <v>195</v>
      </c>
      <c r="C314" s="22">
        <v>0.767939806</v>
      </c>
      <c r="D314" s="28">
        <v>0.767939806</v>
      </c>
      <c r="E314" s="24">
        <v>3048</v>
      </c>
      <c r="F314" s="31">
        <v>0</v>
      </c>
      <c r="G314" s="53">
        <v>39.89606664</v>
      </c>
      <c r="H314" s="53">
        <v>-74.86075558</v>
      </c>
      <c r="I314" s="32">
        <v>978.4</v>
      </c>
      <c r="J314" s="25">
        <f t="shared" si="20"/>
        <v>934.79</v>
      </c>
      <c r="K314" s="26">
        <f t="shared" si="21"/>
        <v>669.2682573252254</v>
      </c>
      <c r="L314" s="25">
        <f t="shared" si="24"/>
        <v>687.0682573252253</v>
      </c>
      <c r="M314" s="25">
        <f t="shared" si="22"/>
        <v>681.3482573252254</v>
      </c>
      <c r="N314" s="29">
        <f t="shared" si="23"/>
        <v>684.2082573252253</v>
      </c>
      <c r="O314" s="25">
        <v>21</v>
      </c>
      <c r="P314" s="25">
        <v>70.5</v>
      </c>
      <c r="Q314" s="25">
        <v>42.1</v>
      </c>
      <c r="Z314" s="33">
        <v>2.743</v>
      </c>
      <c r="AC314" s="33">
        <v>0.113</v>
      </c>
      <c r="AF314" s="30">
        <v>10</v>
      </c>
      <c r="AG314" s="29">
        <v>684.2082573252253</v>
      </c>
    </row>
    <row r="315" spans="1:33" ht="12.75">
      <c r="A315" s="20">
        <v>37086</v>
      </c>
      <c r="B315" s="27">
        <f>195</f>
        <v>195</v>
      </c>
      <c r="C315" s="22">
        <v>0.768055558</v>
      </c>
      <c r="D315" s="28">
        <v>0.768055558</v>
      </c>
      <c r="E315" s="24">
        <v>3058</v>
      </c>
      <c r="F315" s="31">
        <v>0</v>
      </c>
      <c r="G315" s="53">
        <v>39.88951366</v>
      </c>
      <c r="H315" s="53">
        <v>-74.86391029</v>
      </c>
      <c r="I315" s="32">
        <v>981.6</v>
      </c>
      <c r="J315" s="25">
        <f t="shared" si="20"/>
        <v>937.99</v>
      </c>
      <c r="K315" s="26">
        <f t="shared" si="21"/>
        <v>640.8904764314459</v>
      </c>
      <c r="L315" s="25">
        <f t="shared" si="24"/>
        <v>658.6904764314459</v>
      </c>
      <c r="M315" s="25">
        <f t="shared" si="22"/>
        <v>652.970476431446</v>
      </c>
      <c r="N315" s="29">
        <f t="shared" si="23"/>
        <v>655.830476431446</v>
      </c>
      <c r="O315" s="25">
        <v>21.1</v>
      </c>
      <c r="P315" s="25">
        <v>69.5</v>
      </c>
      <c r="Q315" s="25">
        <v>43.6</v>
      </c>
      <c r="S315" s="21">
        <v>1.909E-05</v>
      </c>
      <c r="T315" s="21">
        <v>1.196E-05</v>
      </c>
      <c r="U315" s="21">
        <v>7.302E-06</v>
      </c>
      <c r="V315" s="57">
        <v>914.8</v>
      </c>
      <c r="W315" s="57">
        <v>308.5</v>
      </c>
      <c r="X315" s="57">
        <v>302.5</v>
      </c>
      <c r="Y315" s="57">
        <v>19.4</v>
      </c>
      <c r="Z315" s="33">
        <v>2.743</v>
      </c>
      <c r="AC315" s="33">
        <v>0.103</v>
      </c>
      <c r="AF315" s="30">
        <v>10</v>
      </c>
      <c r="AG315" s="29">
        <v>655.830476431446</v>
      </c>
    </row>
    <row r="316" spans="1:33" ht="12.75">
      <c r="A316" s="20">
        <v>37086</v>
      </c>
      <c r="B316" s="27">
        <f>195</f>
        <v>195</v>
      </c>
      <c r="C316" s="22">
        <v>0.76817131</v>
      </c>
      <c r="D316" s="28">
        <v>0.76817131</v>
      </c>
      <c r="E316" s="24">
        <v>3068</v>
      </c>
      <c r="F316" s="31">
        <v>0</v>
      </c>
      <c r="G316" s="53">
        <v>39.88313461</v>
      </c>
      <c r="H316" s="53">
        <v>-74.86718315</v>
      </c>
      <c r="I316" s="32">
        <v>982.8</v>
      </c>
      <c r="J316" s="25">
        <f t="shared" si="20"/>
        <v>939.1899999999999</v>
      </c>
      <c r="K316" s="26">
        <f t="shared" si="21"/>
        <v>630.273760928659</v>
      </c>
      <c r="L316" s="25">
        <f t="shared" si="24"/>
        <v>648.073760928659</v>
      </c>
      <c r="M316" s="25">
        <f t="shared" si="22"/>
        <v>642.3537609286591</v>
      </c>
      <c r="N316" s="29">
        <f t="shared" si="23"/>
        <v>645.213760928659</v>
      </c>
      <c r="O316" s="25">
        <v>21.4</v>
      </c>
      <c r="P316" s="25">
        <v>69.8</v>
      </c>
      <c r="Q316" s="25">
        <v>65.4</v>
      </c>
      <c r="Z316" s="33">
        <v>2.843</v>
      </c>
      <c r="AC316" s="33">
        <v>0.111</v>
      </c>
      <c r="AF316" s="30">
        <v>10</v>
      </c>
      <c r="AG316" s="29">
        <v>645.213760928659</v>
      </c>
    </row>
    <row r="317" spans="1:33" ht="12.75">
      <c r="A317" s="20">
        <v>37086</v>
      </c>
      <c r="B317" s="27">
        <f>195</f>
        <v>195</v>
      </c>
      <c r="C317" s="22">
        <v>0.768287063</v>
      </c>
      <c r="D317" s="28">
        <v>0.768287063</v>
      </c>
      <c r="E317" s="24">
        <v>3078</v>
      </c>
      <c r="F317" s="31">
        <v>0</v>
      </c>
      <c r="G317" s="53">
        <v>39.87673823</v>
      </c>
      <c r="H317" s="53">
        <v>-74.87084131</v>
      </c>
      <c r="I317" s="32">
        <v>981.9</v>
      </c>
      <c r="J317" s="25">
        <f t="shared" si="20"/>
        <v>938.29</v>
      </c>
      <c r="K317" s="26">
        <f t="shared" si="21"/>
        <v>638.235024758104</v>
      </c>
      <c r="L317" s="25">
        <f t="shared" si="24"/>
        <v>656.035024758104</v>
      </c>
      <c r="M317" s="25">
        <f t="shared" si="22"/>
        <v>650.3150247581041</v>
      </c>
      <c r="N317" s="29">
        <f t="shared" si="23"/>
        <v>653.175024758104</v>
      </c>
      <c r="O317" s="25">
        <v>21.3</v>
      </c>
      <c r="P317" s="25">
        <v>68.5</v>
      </c>
      <c r="Q317" s="25">
        <v>50.5</v>
      </c>
      <c r="Z317" s="33">
        <v>2.833</v>
      </c>
      <c r="AC317" s="33">
        <v>0.142</v>
      </c>
      <c r="AF317" s="30">
        <v>10</v>
      </c>
      <c r="AG317" s="29">
        <v>653.175024758104</v>
      </c>
    </row>
    <row r="318" spans="1:33" ht="12.75">
      <c r="A318" s="20">
        <v>37086</v>
      </c>
      <c r="B318" s="27">
        <f>195</f>
        <v>195</v>
      </c>
      <c r="C318" s="22">
        <v>0.768402755</v>
      </c>
      <c r="D318" s="28">
        <v>0.768402755</v>
      </c>
      <c r="E318" s="24">
        <v>3088</v>
      </c>
      <c r="F318" s="31">
        <v>0</v>
      </c>
      <c r="G318" s="53">
        <v>39.8705133</v>
      </c>
      <c r="H318" s="53">
        <v>-74.87455406</v>
      </c>
      <c r="I318" s="32">
        <v>981.5</v>
      </c>
      <c r="J318" s="25">
        <f t="shared" si="20"/>
        <v>937.89</v>
      </c>
      <c r="K318" s="26">
        <f t="shared" si="21"/>
        <v>641.7758157260566</v>
      </c>
      <c r="L318" s="25">
        <f t="shared" si="24"/>
        <v>659.5758157260566</v>
      </c>
      <c r="M318" s="25">
        <f t="shared" si="22"/>
        <v>653.8558157260567</v>
      </c>
      <c r="N318" s="29">
        <f t="shared" si="23"/>
        <v>656.7158157260567</v>
      </c>
      <c r="O318" s="25">
        <v>21.2</v>
      </c>
      <c r="P318" s="25">
        <v>70</v>
      </c>
      <c r="Q318" s="25">
        <v>25</v>
      </c>
      <c r="R318" s="21">
        <v>2.23E-06</v>
      </c>
      <c r="S318" s="21">
        <v>2.109E-05</v>
      </c>
      <c r="T318" s="21">
        <v>1.372E-05</v>
      </c>
      <c r="U318" s="21">
        <v>8.97E-06</v>
      </c>
      <c r="V318" s="57">
        <v>916.9</v>
      </c>
      <c r="W318" s="57">
        <v>308.5</v>
      </c>
      <c r="X318" s="57">
        <v>302.6</v>
      </c>
      <c r="Y318" s="57">
        <v>19.4</v>
      </c>
      <c r="Z318" s="33">
        <v>2.753</v>
      </c>
      <c r="AC318" s="33">
        <v>0.121</v>
      </c>
      <c r="AF318" s="30">
        <v>10</v>
      </c>
      <c r="AG318" s="29">
        <v>656.7158157260567</v>
      </c>
    </row>
    <row r="319" spans="1:33" ht="12.75">
      <c r="A319" s="20">
        <v>37086</v>
      </c>
      <c r="B319" s="27">
        <f>195</f>
        <v>195</v>
      </c>
      <c r="C319" s="22">
        <v>0.768518507</v>
      </c>
      <c r="D319" s="28">
        <v>0.768518507</v>
      </c>
      <c r="E319" s="24">
        <v>3098</v>
      </c>
      <c r="F319" s="31">
        <v>0</v>
      </c>
      <c r="G319" s="53">
        <v>39.86440665</v>
      </c>
      <c r="H319" s="53">
        <v>-74.87822982</v>
      </c>
      <c r="I319" s="32">
        <v>983.4</v>
      </c>
      <c r="J319" s="25">
        <f t="shared" si="20"/>
        <v>939.79</v>
      </c>
      <c r="K319" s="26">
        <f t="shared" si="21"/>
        <v>624.9704889486006</v>
      </c>
      <c r="L319" s="25">
        <f t="shared" si="24"/>
        <v>642.7704889486006</v>
      </c>
      <c r="M319" s="25">
        <f t="shared" si="22"/>
        <v>637.0504889486007</v>
      </c>
      <c r="N319" s="29">
        <f t="shared" si="23"/>
        <v>639.9104889486007</v>
      </c>
      <c r="O319" s="25">
        <v>21.2</v>
      </c>
      <c r="P319" s="25">
        <v>71</v>
      </c>
      <c r="Q319" s="25">
        <v>32.6</v>
      </c>
      <c r="Z319" s="33">
        <v>2.662</v>
      </c>
      <c r="AC319" s="33">
        <v>0.133</v>
      </c>
      <c r="AF319" s="30">
        <v>10</v>
      </c>
      <c r="AG319" s="29">
        <v>639.9104889486007</v>
      </c>
    </row>
    <row r="320" spans="1:33" ht="12.75">
      <c r="A320" s="20">
        <v>37086</v>
      </c>
      <c r="B320" s="27">
        <f>195</f>
        <v>195</v>
      </c>
      <c r="C320" s="22">
        <v>0.76863426</v>
      </c>
      <c r="D320" s="28">
        <v>0.76863426</v>
      </c>
      <c r="E320" s="24">
        <v>3108</v>
      </c>
      <c r="F320" s="31">
        <v>0</v>
      </c>
      <c r="G320" s="53">
        <v>39.85841911</v>
      </c>
      <c r="H320" s="53">
        <v>-74.8820008</v>
      </c>
      <c r="I320" s="32">
        <v>982.7</v>
      </c>
      <c r="J320" s="25">
        <f t="shared" si="20"/>
        <v>939.09</v>
      </c>
      <c r="K320" s="26">
        <f t="shared" si="21"/>
        <v>631.1579689679111</v>
      </c>
      <c r="L320" s="25">
        <f t="shared" si="24"/>
        <v>648.957968967911</v>
      </c>
      <c r="M320" s="25">
        <f t="shared" si="22"/>
        <v>643.2379689679111</v>
      </c>
      <c r="N320" s="29">
        <f t="shared" si="23"/>
        <v>646.0979689679111</v>
      </c>
      <c r="O320" s="25">
        <v>21.2</v>
      </c>
      <c r="P320" s="25">
        <v>71</v>
      </c>
      <c r="Q320" s="25">
        <v>34.1</v>
      </c>
      <c r="Z320" s="33">
        <v>2.792</v>
      </c>
      <c r="AC320" s="33">
        <v>0.142</v>
      </c>
      <c r="AF320" s="30">
        <v>10</v>
      </c>
      <c r="AG320" s="29">
        <v>646.0979689679111</v>
      </c>
    </row>
    <row r="321" spans="1:33" ht="12.75">
      <c r="A321" s="20">
        <v>37086</v>
      </c>
      <c r="B321" s="27">
        <f>195</f>
        <v>195</v>
      </c>
      <c r="C321" s="22">
        <v>0.768750012</v>
      </c>
      <c r="D321" s="28">
        <v>0.768750012</v>
      </c>
      <c r="E321" s="24">
        <v>3118</v>
      </c>
      <c r="F321" s="31">
        <v>0</v>
      </c>
      <c r="G321" s="53">
        <v>39.85258</v>
      </c>
      <c r="H321" s="53">
        <v>-74.88633902</v>
      </c>
      <c r="I321" s="32">
        <v>982.7</v>
      </c>
      <c r="J321" s="25">
        <f t="shared" si="20"/>
        <v>939.09</v>
      </c>
      <c r="K321" s="26">
        <f t="shared" si="21"/>
        <v>631.1579689679111</v>
      </c>
      <c r="L321" s="25">
        <f t="shared" si="24"/>
        <v>648.957968967911</v>
      </c>
      <c r="M321" s="25">
        <f t="shared" si="22"/>
        <v>643.2379689679111</v>
      </c>
      <c r="N321" s="29">
        <f t="shared" si="23"/>
        <v>646.0979689679111</v>
      </c>
      <c r="O321" s="25">
        <v>21.2</v>
      </c>
      <c r="P321" s="25">
        <v>71</v>
      </c>
      <c r="Q321" s="25">
        <v>41.6</v>
      </c>
      <c r="S321" s="21">
        <v>2.009E-05</v>
      </c>
      <c r="T321" s="21">
        <v>1.359E-05</v>
      </c>
      <c r="U321" s="21">
        <v>7.85E-06</v>
      </c>
      <c r="V321" s="57">
        <v>917.3</v>
      </c>
      <c r="W321" s="57">
        <v>308.5</v>
      </c>
      <c r="X321" s="57">
        <v>302.6</v>
      </c>
      <c r="Y321" s="57">
        <v>19.4</v>
      </c>
      <c r="Z321" s="33">
        <v>2.833</v>
      </c>
      <c r="AC321" s="33">
        <v>0.132</v>
      </c>
      <c r="AF321" s="30">
        <v>10</v>
      </c>
      <c r="AG321" s="29">
        <v>646.0979689679111</v>
      </c>
    </row>
    <row r="322" spans="1:33" ht="12.75">
      <c r="A322" s="20">
        <v>37086</v>
      </c>
      <c r="B322" s="27">
        <f>195</f>
        <v>195</v>
      </c>
      <c r="C322" s="22">
        <v>0.768865764</v>
      </c>
      <c r="D322" s="28">
        <v>0.768865764</v>
      </c>
      <c r="E322" s="24">
        <v>3128</v>
      </c>
      <c r="F322" s="31">
        <v>0</v>
      </c>
      <c r="G322" s="53">
        <v>39.84689275</v>
      </c>
      <c r="H322" s="53">
        <v>-74.89081622</v>
      </c>
      <c r="I322" s="32">
        <v>985.2</v>
      </c>
      <c r="J322" s="25">
        <f t="shared" si="20"/>
        <v>941.59</v>
      </c>
      <c r="K322" s="26">
        <f t="shared" si="21"/>
        <v>609.0809642058407</v>
      </c>
      <c r="L322" s="25">
        <f t="shared" si="24"/>
        <v>626.8809642058407</v>
      </c>
      <c r="M322" s="25">
        <f t="shared" si="22"/>
        <v>621.1609642058407</v>
      </c>
      <c r="N322" s="29">
        <f t="shared" si="23"/>
        <v>624.0209642058408</v>
      </c>
      <c r="O322" s="25">
        <v>21.6</v>
      </c>
      <c r="P322" s="25">
        <v>70.2</v>
      </c>
      <c r="Q322" s="25">
        <v>41</v>
      </c>
      <c r="Z322" s="33">
        <v>2.903</v>
      </c>
      <c r="AC322" s="33">
        <v>0.097</v>
      </c>
      <c r="AF322" s="30">
        <v>10</v>
      </c>
      <c r="AG322" s="29">
        <v>624.0209642058408</v>
      </c>
    </row>
    <row r="323" spans="1:33" ht="12.75">
      <c r="A323" s="20">
        <v>37086</v>
      </c>
      <c r="B323" s="27">
        <f>195</f>
        <v>195</v>
      </c>
      <c r="C323" s="22">
        <v>0.768981457</v>
      </c>
      <c r="D323" s="28">
        <v>0.768981457</v>
      </c>
      <c r="E323" s="24">
        <v>3138</v>
      </c>
      <c r="F323" s="31">
        <v>0</v>
      </c>
      <c r="G323" s="53">
        <v>39.84115075</v>
      </c>
      <c r="H323" s="53">
        <v>-74.89545055</v>
      </c>
      <c r="I323" s="32">
        <v>987.4</v>
      </c>
      <c r="J323" s="25">
        <f t="shared" si="20"/>
        <v>943.79</v>
      </c>
      <c r="K323" s="26">
        <f t="shared" si="21"/>
        <v>589.701633450323</v>
      </c>
      <c r="L323" s="25">
        <f t="shared" si="24"/>
        <v>607.501633450323</v>
      </c>
      <c r="M323" s="25">
        <f t="shared" si="22"/>
        <v>601.781633450323</v>
      </c>
      <c r="N323" s="29">
        <f t="shared" si="23"/>
        <v>604.6416334503231</v>
      </c>
      <c r="O323" s="25">
        <v>21.8</v>
      </c>
      <c r="P323" s="25">
        <v>68.9</v>
      </c>
      <c r="Q323" s="25">
        <v>46.1</v>
      </c>
      <c r="Z323" s="33">
        <v>2.782</v>
      </c>
      <c r="AC323" s="33">
        <v>0.142</v>
      </c>
      <c r="AF323" s="30">
        <v>10</v>
      </c>
      <c r="AG323" s="29">
        <v>604.6416334503231</v>
      </c>
    </row>
    <row r="324" spans="1:33" ht="12.75">
      <c r="A324" s="20">
        <v>37086</v>
      </c>
      <c r="B324" s="27">
        <f>195</f>
        <v>195</v>
      </c>
      <c r="C324" s="22">
        <v>0.769097209</v>
      </c>
      <c r="D324" s="28">
        <v>0.769097209</v>
      </c>
      <c r="E324" s="24">
        <v>3148</v>
      </c>
      <c r="F324" s="31">
        <v>0</v>
      </c>
      <c r="G324" s="53">
        <v>39.83558316</v>
      </c>
      <c r="H324" s="53">
        <v>-74.90059216</v>
      </c>
      <c r="I324" s="32">
        <v>988.7</v>
      </c>
      <c r="J324" s="25">
        <f t="shared" si="20"/>
        <v>945.09</v>
      </c>
      <c r="K324" s="26">
        <f t="shared" si="21"/>
        <v>578.2714330267345</v>
      </c>
      <c r="L324" s="25">
        <f t="shared" si="24"/>
        <v>596.0714330267344</v>
      </c>
      <c r="M324" s="25">
        <f t="shared" si="22"/>
        <v>590.3514330267345</v>
      </c>
      <c r="N324" s="29">
        <f t="shared" si="23"/>
        <v>593.2114330267345</v>
      </c>
      <c r="O324" s="25">
        <v>21.6</v>
      </c>
      <c r="P324" s="25">
        <v>68.7</v>
      </c>
      <c r="Q324" s="25">
        <v>39.6</v>
      </c>
      <c r="R324" s="21">
        <v>-3.68E-07</v>
      </c>
      <c r="S324" s="21">
        <v>2.241E-05</v>
      </c>
      <c r="T324" s="21">
        <v>1.526E-05</v>
      </c>
      <c r="U324" s="21">
        <v>9.474E-06</v>
      </c>
      <c r="V324" s="57">
        <v>921.7</v>
      </c>
      <c r="W324" s="57">
        <v>308.5</v>
      </c>
      <c r="X324" s="57">
        <v>302.6</v>
      </c>
      <c r="Y324" s="57">
        <v>19.8</v>
      </c>
      <c r="Z324" s="33">
        <v>2.804</v>
      </c>
      <c r="AC324" s="33">
        <v>0.124</v>
      </c>
      <c r="AF324" s="30">
        <v>10</v>
      </c>
      <c r="AG324" s="29">
        <v>593.2114330267345</v>
      </c>
    </row>
    <row r="325" spans="1:33" ht="12.75">
      <c r="A325" s="20">
        <v>37086</v>
      </c>
      <c r="B325" s="27">
        <f>195</f>
        <v>195</v>
      </c>
      <c r="C325" s="22">
        <v>0.769212961</v>
      </c>
      <c r="D325" s="28">
        <v>0.769212961</v>
      </c>
      <c r="E325" s="24">
        <v>3158</v>
      </c>
      <c r="F325" s="31">
        <v>0</v>
      </c>
      <c r="G325" s="53">
        <v>39.8303263</v>
      </c>
      <c r="H325" s="53">
        <v>-74.90571732</v>
      </c>
      <c r="I325" s="32">
        <v>991.6</v>
      </c>
      <c r="J325" s="25">
        <f t="shared" si="20"/>
        <v>947.99</v>
      </c>
      <c r="K325" s="26">
        <f t="shared" si="21"/>
        <v>552.829848079276</v>
      </c>
      <c r="L325" s="25">
        <f t="shared" si="24"/>
        <v>570.6298480792759</v>
      </c>
      <c r="M325" s="25">
        <f t="shared" si="22"/>
        <v>564.909848079276</v>
      </c>
      <c r="N325" s="29">
        <f t="shared" si="23"/>
        <v>567.769848079276</v>
      </c>
      <c r="O325" s="25">
        <v>21.2</v>
      </c>
      <c r="P325" s="25">
        <v>70.7</v>
      </c>
      <c r="Q325" s="25">
        <v>44.2</v>
      </c>
      <c r="Z325" s="33">
        <v>2.749</v>
      </c>
      <c r="AC325" s="33">
        <v>0.112</v>
      </c>
      <c r="AF325" s="30">
        <v>10</v>
      </c>
      <c r="AG325" s="29">
        <v>567.769848079276</v>
      </c>
    </row>
    <row r="326" spans="1:33" ht="12.75">
      <c r="A326" s="20">
        <v>37086</v>
      </c>
      <c r="B326" s="27">
        <f>195</f>
        <v>195</v>
      </c>
      <c r="C326" s="22">
        <v>0.769328713</v>
      </c>
      <c r="D326" s="28">
        <v>0.769328713</v>
      </c>
      <c r="E326" s="24">
        <v>3168</v>
      </c>
      <c r="F326" s="31">
        <v>0</v>
      </c>
      <c r="G326" s="53">
        <v>39.82506257</v>
      </c>
      <c r="H326" s="53">
        <v>-74.91035568</v>
      </c>
      <c r="I326" s="32">
        <v>993</v>
      </c>
      <c r="J326" s="25">
        <f t="shared" si="20"/>
        <v>949.39</v>
      </c>
      <c r="K326" s="26">
        <f t="shared" si="21"/>
        <v>540.5755457986679</v>
      </c>
      <c r="L326" s="25">
        <f t="shared" si="24"/>
        <v>558.3755457986679</v>
      </c>
      <c r="M326" s="25">
        <f t="shared" si="22"/>
        <v>552.655545798668</v>
      </c>
      <c r="N326" s="29">
        <f t="shared" si="23"/>
        <v>555.515545798668</v>
      </c>
      <c r="O326" s="25">
        <v>21.9</v>
      </c>
      <c r="P326" s="25">
        <v>71.2</v>
      </c>
      <c r="Q326" s="25">
        <v>44.7</v>
      </c>
      <c r="Z326" s="33">
        <v>2.77</v>
      </c>
      <c r="AC326" s="33">
        <v>0.116</v>
      </c>
      <c r="AF326" s="30">
        <v>10</v>
      </c>
      <c r="AG326" s="29">
        <v>555.515545798668</v>
      </c>
    </row>
    <row r="327" spans="1:33" ht="12.75">
      <c r="A327" s="20">
        <v>37086</v>
      </c>
      <c r="B327" s="27">
        <f>195</f>
        <v>195</v>
      </c>
      <c r="C327" s="22">
        <v>0.769444466</v>
      </c>
      <c r="D327" s="28">
        <v>0.769444466</v>
      </c>
      <c r="E327" s="24">
        <v>3178</v>
      </c>
      <c r="F327" s="31">
        <v>0</v>
      </c>
      <c r="G327" s="53">
        <v>39.81971207</v>
      </c>
      <c r="H327" s="53">
        <v>-74.91463414</v>
      </c>
      <c r="I327" s="32">
        <v>993.7</v>
      </c>
      <c r="J327" s="25">
        <f t="shared" si="20"/>
        <v>950.09</v>
      </c>
      <c r="K327" s="26">
        <f t="shared" si="21"/>
        <v>534.4551694603639</v>
      </c>
      <c r="L327" s="25">
        <f t="shared" si="24"/>
        <v>552.2551694603638</v>
      </c>
      <c r="M327" s="25">
        <f t="shared" si="22"/>
        <v>546.5351694603639</v>
      </c>
      <c r="N327" s="29">
        <f t="shared" si="23"/>
        <v>549.3951694603638</v>
      </c>
      <c r="O327" s="25">
        <v>21.7</v>
      </c>
      <c r="P327" s="25">
        <v>71.4</v>
      </c>
      <c r="Q327" s="25">
        <v>41.1</v>
      </c>
      <c r="S327" s="21">
        <v>2.332E-05</v>
      </c>
      <c r="T327" s="21">
        <v>1.634E-05</v>
      </c>
      <c r="U327" s="21">
        <v>1.14E-05</v>
      </c>
      <c r="V327" s="57">
        <v>927</v>
      </c>
      <c r="W327" s="57">
        <v>308.5</v>
      </c>
      <c r="X327" s="57">
        <v>302.5</v>
      </c>
      <c r="Y327" s="57">
        <v>19.8</v>
      </c>
      <c r="Z327" s="33">
        <v>2.782</v>
      </c>
      <c r="AC327" s="33">
        <v>0.122</v>
      </c>
      <c r="AF327" s="30">
        <v>10</v>
      </c>
      <c r="AG327" s="29">
        <v>549.3951694603638</v>
      </c>
    </row>
    <row r="328" spans="1:33" ht="12.75">
      <c r="A328" s="20">
        <v>37086</v>
      </c>
      <c r="B328" s="27">
        <f>195</f>
        <v>195</v>
      </c>
      <c r="C328" s="22">
        <v>0.769560158</v>
      </c>
      <c r="D328" s="28">
        <v>0.769560158</v>
      </c>
      <c r="E328" s="24">
        <v>3188</v>
      </c>
      <c r="F328" s="31">
        <v>0</v>
      </c>
      <c r="G328" s="53">
        <v>39.81458654</v>
      </c>
      <c r="H328" s="53">
        <v>-74.91887095</v>
      </c>
      <c r="I328" s="32">
        <v>993.2</v>
      </c>
      <c r="J328" s="25">
        <f t="shared" si="20"/>
        <v>949.59</v>
      </c>
      <c r="K328" s="26">
        <f t="shared" si="21"/>
        <v>538.8264064917339</v>
      </c>
      <c r="L328" s="25">
        <f t="shared" si="24"/>
        <v>556.6264064917339</v>
      </c>
      <c r="M328" s="25">
        <f t="shared" si="22"/>
        <v>550.906406491734</v>
      </c>
      <c r="N328" s="29">
        <f t="shared" si="23"/>
        <v>553.766406491734</v>
      </c>
      <c r="O328" s="25">
        <v>21.3</v>
      </c>
      <c r="P328" s="25">
        <v>70.3</v>
      </c>
      <c r="Q328" s="25">
        <v>38.1</v>
      </c>
      <c r="Z328" s="33">
        <v>2.702</v>
      </c>
      <c r="AC328" s="33">
        <v>0.132</v>
      </c>
      <c r="AF328" s="30">
        <v>10</v>
      </c>
      <c r="AG328" s="29">
        <v>553.766406491734</v>
      </c>
    </row>
    <row r="329" spans="1:33" ht="12.75">
      <c r="A329" s="20">
        <v>37086</v>
      </c>
      <c r="B329" s="27">
        <f>195</f>
        <v>195</v>
      </c>
      <c r="C329" s="22">
        <v>0.76967591</v>
      </c>
      <c r="D329" s="28">
        <v>0.76967591</v>
      </c>
      <c r="E329" s="24">
        <v>3198</v>
      </c>
      <c r="F329" s="31">
        <v>0</v>
      </c>
      <c r="G329" s="53">
        <v>39.80987966</v>
      </c>
      <c r="H329" s="53">
        <v>-74.92301081</v>
      </c>
      <c r="I329" s="32">
        <v>997.1</v>
      </c>
      <c r="J329" s="25">
        <f aca="true" t="shared" si="25" ref="J329:J392">I329-43.61</f>
        <v>953.49</v>
      </c>
      <c r="K329" s="26">
        <f aca="true" t="shared" si="26" ref="K329:K392">(8303.951372*(LN(1013.25/J329)))</f>
        <v>504.79162530868297</v>
      </c>
      <c r="L329" s="25">
        <f t="shared" si="24"/>
        <v>522.591625308683</v>
      </c>
      <c r="M329" s="25">
        <f aca="true" t="shared" si="27" ref="M329:M392">K329+12.08</f>
        <v>516.871625308683</v>
      </c>
      <c r="N329" s="29">
        <f t="shared" si="23"/>
        <v>519.731625308683</v>
      </c>
      <c r="O329" s="25">
        <v>22.1</v>
      </c>
      <c r="P329" s="25">
        <v>71.3</v>
      </c>
      <c r="Q329" s="25">
        <v>38.2</v>
      </c>
      <c r="Z329" s="33">
        <v>2.734</v>
      </c>
      <c r="AC329" s="33">
        <v>0.134</v>
      </c>
      <c r="AF329" s="30">
        <v>10</v>
      </c>
      <c r="AG329" s="29">
        <v>519.731625308683</v>
      </c>
    </row>
    <row r="330" spans="1:33" ht="12.75">
      <c r="A330" s="20">
        <v>37086</v>
      </c>
      <c r="B330" s="27">
        <f>195</f>
        <v>195</v>
      </c>
      <c r="C330" s="22">
        <v>0.769791663</v>
      </c>
      <c r="D330" s="28">
        <v>0.769791663</v>
      </c>
      <c r="E330" s="24">
        <v>3208</v>
      </c>
      <c r="F330" s="31">
        <v>0</v>
      </c>
      <c r="G330" s="53">
        <v>39.80539296</v>
      </c>
      <c r="H330" s="53">
        <v>-74.92730232</v>
      </c>
      <c r="I330" s="32">
        <v>1000.1</v>
      </c>
      <c r="J330" s="25">
        <f t="shared" si="25"/>
        <v>956.49</v>
      </c>
      <c r="K330" s="26">
        <f t="shared" si="26"/>
        <v>478.7056195886012</v>
      </c>
      <c r="L330" s="25">
        <f t="shared" si="24"/>
        <v>496.50561958860123</v>
      </c>
      <c r="M330" s="25">
        <f t="shared" si="27"/>
        <v>490.7856195886012</v>
      </c>
      <c r="N330" s="29">
        <f aca="true" t="shared" si="28" ref="N330:N393">AVERAGE(L330:M330)</f>
        <v>493.6456195886012</v>
      </c>
      <c r="O330" s="25">
        <v>22</v>
      </c>
      <c r="P330" s="25">
        <v>71.2</v>
      </c>
      <c r="Q330" s="25">
        <v>40.1</v>
      </c>
      <c r="R330" s="21">
        <v>2.97E-06</v>
      </c>
      <c r="S330" s="21">
        <v>2.204E-05</v>
      </c>
      <c r="T330" s="21">
        <v>1.504E-05</v>
      </c>
      <c r="U330" s="21">
        <v>9.318E-06</v>
      </c>
      <c r="V330" s="57">
        <v>931.9</v>
      </c>
      <c r="W330" s="57">
        <v>308.5</v>
      </c>
      <c r="X330" s="57">
        <v>302.5</v>
      </c>
      <c r="Y330" s="57">
        <v>20.1</v>
      </c>
      <c r="Z330" s="33">
        <v>2.832</v>
      </c>
      <c r="AC330" s="33">
        <v>0.123</v>
      </c>
      <c r="AF330" s="30">
        <v>10</v>
      </c>
      <c r="AG330" s="29">
        <v>493.6456195886012</v>
      </c>
    </row>
    <row r="331" spans="1:33" ht="12.75">
      <c r="A331" s="20">
        <v>37086</v>
      </c>
      <c r="B331" s="27">
        <f>195</f>
        <v>195</v>
      </c>
      <c r="C331" s="22">
        <v>0.769907415</v>
      </c>
      <c r="D331" s="28">
        <v>0.769907415</v>
      </c>
      <c r="E331" s="24">
        <v>3218</v>
      </c>
      <c r="F331" s="31">
        <v>0</v>
      </c>
      <c r="G331" s="53">
        <v>39.80098265</v>
      </c>
      <c r="H331" s="53">
        <v>-74.93200633</v>
      </c>
      <c r="I331" s="32">
        <v>1001</v>
      </c>
      <c r="J331" s="25">
        <f t="shared" si="25"/>
        <v>957.39</v>
      </c>
      <c r="K331" s="26">
        <f t="shared" si="26"/>
        <v>470.8957707102129</v>
      </c>
      <c r="L331" s="25">
        <f t="shared" si="24"/>
        <v>488.6957707102129</v>
      </c>
      <c r="M331" s="25">
        <f t="shared" si="27"/>
        <v>482.9757707102129</v>
      </c>
      <c r="N331" s="29">
        <f t="shared" si="28"/>
        <v>485.8357707102129</v>
      </c>
      <c r="O331" s="25">
        <v>21.9</v>
      </c>
      <c r="P331" s="25">
        <v>70.6</v>
      </c>
      <c r="Q331" s="25">
        <v>42</v>
      </c>
      <c r="Z331" s="33">
        <v>2.832</v>
      </c>
      <c r="AC331" s="33">
        <v>0.132</v>
      </c>
      <c r="AF331" s="30">
        <v>10</v>
      </c>
      <c r="AG331" s="29">
        <v>485.8357707102129</v>
      </c>
    </row>
    <row r="332" spans="1:33" ht="12.75">
      <c r="A332" s="20">
        <v>37086</v>
      </c>
      <c r="B332" s="27">
        <f>195</f>
        <v>195</v>
      </c>
      <c r="C332" s="22">
        <v>0.770023167</v>
      </c>
      <c r="D332" s="28">
        <v>0.770023167</v>
      </c>
      <c r="E332" s="24">
        <v>3228</v>
      </c>
      <c r="F332" s="31">
        <v>0</v>
      </c>
      <c r="G332" s="53">
        <v>39.79708782</v>
      </c>
      <c r="H332" s="53">
        <v>-74.93712803</v>
      </c>
      <c r="I332" s="32">
        <v>1002.2</v>
      </c>
      <c r="J332" s="25">
        <f t="shared" si="25"/>
        <v>958.59</v>
      </c>
      <c r="K332" s="26">
        <f t="shared" si="26"/>
        <v>460.49405153846334</v>
      </c>
      <c r="L332" s="25">
        <f t="shared" si="24"/>
        <v>478.29405153846335</v>
      </c>
      <c r="M332" s="25">
        <f t="shared" si="27"/>
        <v>472.5740515384633</v>
      </c>
      <c r="N332" s="29">
        <f t="shared" si="28"/>
        <v>475.43405153846334</v>
      </c>
      <c r="O332" s="25">
        <v>21.9</v>
      </c>
      <c r="P332" s="25">
        <v>68.9</v>
      </c>
      <c r="Q332" s="25">
        <v>38.1</v>
      </c>
      <c r="Z332" s="33">
        <v>2.822</v>
      </c>
      <c r="AC332" s="33">
        <v>0.122</v>
      </c>
      <c r="AF332" s="30">
        <v>10</v>
      </c>
      <c r="AG332" s="29">
        <v>475.43405153846334</v>
      </c>
    </row>
    <row r="333" spans="1:33" ht="12.75">
      <c r="A333" s="20">
        <v>37086</v>
      </c>
      <c r="B333" s="27">
        <f>195</f>
        <v>195</v>
      </c>
      <c r="C333" s="22">
        <v>0.77013886</v>
      </c>
      <c r="D333" s="28">
        <v>0.77013886</v>
      </c>
      <c r="E333" s="24">
        <v>3238</v>
      </c>
      <c r="F333" s="31">
        <v>0</v>
      </c>
      <c r="G333" s="53">
        <v>39.7935139</v>
      </c>
      <c r="H333" s="53">
        <v>-74.94237441</v>
      </c>
      <c r="I333" s="32">
        <v>1004.5</v>
      </c>
      <c r="J333" s="25">
        <f t="shared" si="25"/>
        <v>960.89</v>
      </c>
      <c r="K333" s="26">
        <f t="shared" si="26"/>
        <v>440.5937688615764</v>
      </c>
      <c r="L333" s="25">
        <f t="shared" si="24"/>
        <v>458.3937688615764</v>
      </c>
      <c r="M333" s="25">
        <f t="shared" si="27"/>
        <v>452.6737688615764</v>
      </c>
      <c r="N333" s="29">
        <f t="shared" si="28"/>
        <v>455.5337688615764</v>
      </c>
      <c r="O333" s="25">
        <v>22</v>
      </c>
      <c r="P333" s="25">
        <v>68.5</v>
      </c>
      <c r="Q333" s="25">
        <v>39.6</v>
      </c>
      <c r="S333" s="21">
        <v>2.333E-05</v>
      </c>
      <c r="T333" s="21">
        <v>1.571E-05</v>
      </c>
      <c r="U333" s="21">
        <v>1.061E-05</v>
      </c>
      <c r="V333" s="57">
        <v>937.5</v>
      </c>
      <c r="W333" s="57">
        <v>308.5</v>
      </c>
      <c r="X333" s="57">
        <v>302.5</v>
      </c>
      <c r="Y333" s="57">
        <v>20.3</v>
      </c>
      <c r="Z333" s="33">
        <v>2.991</v>
      </c>
      <c r="AC333" s="33">
        <v>0.143</v>
      </c>
      <c r="AF333" s="30">
        <v>10</v>
      </c>
      <c r="AG333" s="29">
        <v>455.5337688615764</v>
      </c>
    </row>
    <row r="334" spans="1:33" ht="12.75">
      <c r="A334" s="20">
        <v>37086</v>
      </c>
      <c r="B334" s="27">
        <f>195</f>
        <v>195</v>
      </c>
      <c r="C334" s="22">
        <v>0.770254612</v>
      </c>
      <c r="D334" s="28">
        <v>0.770254612</v>
      </c>
      <c r="E334" s="24">
        <v>3248</v>
      </c>
      <c r="F334" s="31">
        <v>0</v>
      </c>
      <c r="G334" s="53">
        <v>39.7900488</v>
      </c>
      <c r="H334" s="53">
        <v>-74.94762873</v>
      </c>
      <c r="I334" s="32">
        <v>1007.5</v>
      </c>
      <c r="J334" s="25">
        <f t="shared" si="25"/>
        <v>963.89</v>
      </c>
      <c r="K334" s="26">
        <f t="shared" si="26"/>
        <v>414.70834373373873</v>
      </c>
      <c r="L334" s="25">
        <f aca="true" t="shared" si="29" ref="L334:L397">K334+17.8</f>
        <v>432.50834373373874</v>
      </c>
      <c r="M334" s="25">
        <f t="shared" si="27"/>
        <v>426.7883437337387</v>
      </c>
      <c r="N334" s="29">
        <f t="shared" si="28"/>
        <v>429.6483437337387</v>
      </c>
      <c r="O334" s="25">
        <v>22.2</v>
      </c>
      <c r="P334" s="25">
        <v>67.6</v>
      </c>
      <c r="Q334" s="25">
        <v>35.1</v>
      </c>
      <c r="Z334" s="33">
        <v>3.011</v>
      </c>
      <c r="AC334" s="33">
        <v>0.134</v>
      </c>
      <c r="AF334" s="30">
        <v>10</v>
      </c>
      <c r="AG334" s="29">
        <v>429.6483437337387</v>
      </c>
    </row>
    <row r="335" spans="1:33" ht="12.75">
      <c r="A335" s="20">
        <v>37086</v>
      </c>
      <c r="B335" s="27">
        <f>195</f>
        <v>195</v>
      </c>
      <c r="C335" s="22">
        <v>0.770370364</v>
      </c>
      <c r="D335" s="28">
        <v>0.770370364</v>
      </c>
      <c r="E335" s="24">
        <v>3258</v>
      </c>
      <c r="F335" s="31">
        <v>0</v>
      </c>
      <c r="G335" s="53">
        <v>39.78662986</v>
      </c>
      <c r="H335" s="53">
        <v>-74.95282032</v>
      </c>
      <c r="I335" s="32">
        <v>1009.8</v>
      </c>
      <c r="J335" s="25">
        <f t="shared" si="25"/>
        <v>966.1899999999999</v>
      </c>
      <c r="K335" s="26">
        <f t="shared" si="26"/>
        <v>394.9173535196632</v>
      </c>
      <c r="L335" s="25">
        <f t="shared" si="29"/>
        <v>412.7173535196632</v>
      </c>
      <c r="M335" s="25">
        <f t="shared" si="27"/>
        <v>406.9973535196632</v>
      </c>
      <c r="N335" s="29">
        <f t="shared" si="28"/>
        <v>409.8573535196632</v>
      </c>
      <c r="O335" s="25">
        <v>22.2</v>
      </c>
      <c r="P335" s="25">
        <v>67.7</v>
      </c>
      <c r="Q335" s="25">
        <v>36.1</v>
      </c>
      <c r="Z335" s="33">
        <v>3.122</v>
      </c>
      <c r="AC335" s="33">
        <v>0.145</v>
      </c>
      <c r="AF335" s="30">
        <v>10</v>
      </c>
      <c r="AG335" s="29">
        <v>409.8573535196632</v>
      </c>
    </row>
    <row r="336" spans="1:33" ht="12.75">
      <c r="A336" s="20">
        <v>37086</v>
      </c>
      <c r="B336" s="27">
        <f>195</f>
        <v>195</v>
      </c>
      <c r="C336" s="22">
        <v>0.770486116</v>
      </c>
      <c r="D336" s="28">
        <v>0.770486116</v>
      </c>
      <c r="E336" s="24">
        <v>3268</v>
      </c>
      <c r="F336" s="31">
        <v>0</v>
      </c>
      <c r="G336" s="53">
        <v>39.78313705</v>
      </c>
      <c r="H336" s="53">
        <v>-74.95782471</v>
      </c>
      <c r="I336" s="32">
        <v>1009.4</v>
      </c>
      <c r="J336" s="25">
        <f t="shared" si="25"/>
        <v>965.79</v>
      </c>
      <c r="K336" s="26">
        <f t="shared" si="26"/>
        <v>398.35587834524347</v>
      </c>
      <c r="L336" s="25">
        <f t="shared" si="29"/>
        <v>416.1558783452435</v>
      </c>
      <c r="M336" s="25">
        <f t="shared" si="27"/>
        <v>410.43587834524345</v>
      </c>
      <c r="N336" s="29">
        <f t="shared" si="28"/>
        <v>413.29587834524347</v>
      </c>
      <c r="O336" s="25">
        <v>22.1</v>
      </c>
      <c r="P336" s="25">
        <v>68.6</v>
      </c>
      <c r="Q336" s="25">
        <v>38.1</v>
      </c>
      <c r="R336" s="21">
        <v>4E-06</v>
      </c>
      <c r="Z336" s="33">
        <v>3.1</v>
      </c>
      <c r="AC336" s="33">
        <v>0.173</v>
      </c>
      <c r="AF336" s="30">
        <v>10</v>
      </c>
      <c r="AG336" s="29">
        <v>413.29587834524347</v>
      </c>
    </row>
    <row r="337" spans="1:33" ht="12.75">
      <c r="A337" s="20">
        <v>37086</v>
      </c>
      <c r="B337" s="27">
        <f>195</f>
        <v>195</v>
      </c>
      <c r="C337" s="22">
        <v>0.770601869</v>
      </c>
      <c r="D337" s="28">
        <v>0.770601869</v>
      </c>
      <c r="E337" s="24">
        <v>3278</v>
      </c>
      <c r="F337" s="31">
        <v>0</v>
      </c>
      <c r="G337" s="53">
        <v>39.77955883</v>
      </c>
      <c r="H337" s="53">
        <v>-74.96211287</v>
      </c>
      <c r="I337" s="32">
        <v>1010.3</v>
      </c>
      <c r="J337" s="25">
        <f t="shared" si="25"/>
        <v>966.6899999999999</v>
      </c>
      <c r="K337" s="26">
        <f t="shared" si="26"/>
        <v>390.6211987882671</v>
      </c>
      <c r="L337" s="25">
        <f t="shared" si="29"/>
        <v>408.42119878826713</v>
      </c>
      <c r="M337" s="25">
        <f t="shared" si="27"/>
        <v>402.7011987882671</v>
      </c>
      <c r="N337" s="29">
        <f t="shared" si="28"/>
        <v>405.5611987882671</v>
      </c>
      <c r="O337" s="25">
        <v>22</v>
      </c>
      <c r="P337" s="25">
        <v>69.1</v>
      </c>
      <c r="Q337" s="25">
        <v>36.1</v>
      </c>
      <c r="S337" s="21">
        <v>2.218E-05</v>
      </c>
      <c r="T337" s="21">
        <v>1.481E-05</v>
      </c>
      <c r="U337" s="21">
        <v>9.55E-06</v>
      </c>
      <c r="V337" s="57">
        <v>943.4</v>
      </c>
      <c r="W337" s="57">
        <v>308.5</v>
      </c>
      <c r="X337" s="57">
        <v>302.6</v>
      </c>
      <c r="Y337" s="57">
        <v>20.3</v>
      </c>
      <c r="Z337" s="33">
        <v>3.699</v>
      </c>
      <c r="AC337" s="33">
        <v>0.283</v>
      </c>
      <c r="AF337" s="30">
        <v>10</v>
      </c>
      <c r="AG337" s="29">
        <v>405.5611987882671</v>
      </c>
    </row>
    <row r="338" spans="1:33" ht="12.75">
      <c r="A338" s="20">
        <v>37086</v>
      </c>
      <c r="B338" s="27">
        <f>195</f>
        <v>195</v>
      </c>
      <c r="C338" s="22">
        <v>0.770717621</v>
      </c>
      <c r="D338" s="28">
        <v>0.770717621</v>
      </c>
      <c r="E338" s="24">
        <v>3288</v>
      </c>
      <c r="F338" s="31">
        <v>0</v>
      </c>
      <c r="G338" s="53">
        <v>39.77545814</v>
      </c>
      <c r="H338" s="53">
        <v>-74.96504236</v>
      </c>
      <c r="I338" s="32">
        <v>1010.4</v>
      </c>
      <c r="J338" s="25">
        <f t="shared" si="25"/>
        <v>966.79</v>
      </c>
      <c r="K338" s="26">
        <f t="shared" si="26"/>
        <v>389.76223449803257</v>
      </c>
      <c r="L338" s="25">
        <f t="shared" si="29"/>
        <v>407.5622344980326</v>
      </c>
      <c r="M338" s="25">
        <f t="shared" si="27"/>
        <v>401.84223449803255</v>
      </c>
      <c r="N338" s="29">
        <f t="shared" si="28"/>
        <v>404.70223449803257</v>
      </c>
      <c r="O338" s="25">
        <v>22.2</v>
      </c>
      <c r="P338" s="25">
        <v>69.3</v>
      </c>
      <c r="Q338" s="25">
        <v>33.1</v>
      </c>
      <c r="Z338" s="33">
        <v>4.851</v>
      </c>
      <c r="AC338" s="33">
        <v>0.513</v>
      </c>
      <c r="AF338" s="30">
        <v>10</v>
      </c>
      <c r="AG338" s="29">
        <v>404.70223449803257</v>
      </c>
    </row>
    <row r="339" spans="1:33" ht="12.75">
      <c r="A339" s="20">
        <v>37086</v>
      </c>
      <c r="B339" s="27">
        <f>195</f>
        <v>195</v>
      </c>
      <c r="C339" s="22">
        <v>0.770833313</v>
      </c>
      <c r="D339" s="28">
        <v>0.770833313</v>
      </c>
      <c r="E339" s="24">
        <v>3298</v>
      </c>
      <c r="F339" s="31">
        <v>0</v>
      </c>
      <c r="G339" s="53">
        <v>39.77076278</v>
      </c>
      <c r="H339" s="53">
        <v>-74.96657356</v>
      </c>
      <c r="I339" s="32">
        <v>1011.7</v>
      </c>
      <c r="J339" s="25">
        <f t="shared" si="25"/>
        <v>968.09</v>
      </c>
      <c r="K339" s="26">
        <f t="shared" si="26"/>
        <v>378.6037767042967</v>
      </c>
      <c r="L339" s="25">
        <f t="shared" si="29"/>
        <v>396.4037767042967</v>
      </c>
      <c r="M339" s="25">
        <f t="shared" si="27"/>
        <v>390.6837767042967</v>
      </c>
      <c r="N339" s="29">
        <f t="shared" si="28"/>
        <v>393.5437767042967</v>
      </c>
      <c r="O339" s="25">
        <v>22.3</v>
      </c>
      <c r="P339" s="25">
        <v>68.9</v>
      </c>
      <c r="Q339" s="25">
        <v>36.1</v>
      </c>
      <c r="Z339" s="33">
        <v>6.596</v>
      </c>
      <c r="AC339" s="33">
        <v>0.803</v>
      </c>
      <c r="AF339" s="30">
        <v>10</v>
      </c>
      <c r="AG339" s="29">
        <v>393.5437767042967</v>
      </c>
    </row>
    <row r="340" spans="1:33" ht="12.75">
      <c r="A340" s="20">
        <v>37086</v>
      </c>
      <c r="B340" s="27">
        <f>195</f>
        <v>195</v>
      </c>
      <c r="C340" s="22">
        <v>0.770949066</v>
      </c>
      <c r="D340" s="28">
        <v>0.770949066</v>
      </c>
      <c r="E340" s="24">
        <v>3308</v>
      </c>
      <c r="F340" s="31">
        <v>0</v>
      </c>
      <c r="G340" s="53">
        <v>39.76573435</v>
      </c>
      <c r="H340" s="53">
        <v>-74.96548143</v>
      </c>
      <c r="I340" s="32">
        <v>1012</v>
      </c>
      <c r="J340" s="25">
        <f t="shared" si="25"/>
        <v>968.39</v>
      </c>
      <c r="K340" s="26">
        <f t="shared" si="26"/>
        <v>376.0308759446393</v>
      </c>
      <c r="L340" s="25">
        <f t="shared" si="29"/>
        <v>393.83087594463933</v>
      </c>
      <c r="M340" s="25">
        <f t="shared" si="27"/>
        <v>388.1108759446393</v>
      </c>
      <c r="N340" s="29">
        <f t="shared" si="28"/>
        <v>390.9708759446393</v>
      </c>
      <c r="O340" s="25">
        <v>22.3</v>
      </c>
      <c r="P340" s="25">
        <v>69.5</v>
      </c>
      <c r="Q340" s="25">
        <v>32.6</v>
      </c>
      <c r="S340" s="21">
        <v>2.169E-05</v>
      </c>
      <c r="T340" s="21">
        <v>1.443E-05</v>
      </c>
      <c r="U340" s="21">
        <v>9.313E-06</v>
      </c>
      <c r="V340" s="57">
        <v>945.1</v>
      </c>
      <c r="W340" s="57">
        <v>308.5</v>
      </c>
      <c r="X340" s="57">
        <v>302.6</v>
      </c>
      <c r="Y340" s="57">
        <v>20</v>
      </c>
      <c r="Z340" s="33">
        <v>8.453</v>
      </c>
      <c r="AC340" s="33">
        <v>0.962</v>
      </c>
      <c r="AF340" s="30">
        <v>10</v>
      </c>
      <c r="AG340" s="29">
        <v>390.9708759446393</v>
      </c>
    </row>
    <row r="341" spans="1:33" ht="12.75">
      <c r="A341" s="20">
        <v>37086</v>
      </c>
      <c r="B341" s="27">
        <f>195</f>
        <v>195</v>
      </c>
      <c r="C341" s="22">
        <v>0.771064818</v>
      </c>
      <c r="D341" s="28">
        <v>0.771064818</v>
      </c>
      <c r="E341" s="24">
        <v>3318</v>
      </c>
      <c r="F341" s="31">
        <v>0</v>
      </c>
      <c r="G341" s="53">
        <v>39.76127544</v>
      </c>
      <c r="H341" s="53">
        <v>-74.96238445</v>
      </c>
      <c r="I341" s="32">
        <v>1013.3</v>
      </c>
      <c r="J341" s="25">
        <f t="shared" si="25"/>
        <v>969.6899999999999</v>
      </c>
      <c r="K341" s="26">
        <f t="shared" si="26"/>
        <v>364.8908420940117</v>
      </c>
      <c r="L341" s="25">
        <f t="shared" si="29"/>
        <v>382.6908420940117</v>
      </c>
      <c r="M341" s="25">
        <f t="shared" si="27"/>
        <v>376.9708420940117</v>
      </c>
      <c r="N341" s="29">
        <f t="shared" si="28"/>
        <v>379.8308420940117</v>
      </c>
      <c r="O341" s="25">
        <v>22.2</v>
      </c>
      <c r="P341" s="25">
        <v>68.7</v>
      </c>
      <c r="Q341" s="25">
        <v>32.1</v>
      </c>
      <c r="Z341" s="33">
        <v>9.786</v>
      </c>
      <c r="AC341" s="33">
        <v>1.163</v>
      </c>
      <c r="AF341" s="30">
        <v>10</v>
      </c>
      <c r="AG341" s="29">
        <v>379.8308420940117</v>
      </c>
    </row>
    <row r="342" spans="1:33" ht="12.75">
      <c r="A342" s="20">
        <v>37086</v>
      </c>
      <c r="B342" s="27">
        <f>195</f>
        <v>195</v>
      </c>
      <c r="C342" s="22">
        <v>0.77118057</v>
      </c>
      <c r="D342" s="28">
        <v>0.77118057</v>
      </c>
      <c r="E342" s="24">
        <v>3328</v>
      </c>
      <c r="F342" s="31">
        <v>0</v>
      </c>
      <c r="G342" s="53">
        <v>39.75839991</v>
      </c>
      <c r="H342" s="53">
        <v>-74.95756369</v>
      </c>
      <c r="I342" s="32">
        <v>1014.6</v>
      </c>
      <c r="J342" s="25">
        <f t="shared" si="25"/>
        <v>970.99</v>
      </c>
      <c r="K342" s="26">
        <f t="shared" si="26"/>
        <v>353.76573295878245</v>
      </c>
      <c r="L342" s="25">
        <f t="shared" si="29"/>
        <v>371.56573295878246</v>
      </c>
      <c r="M342" s="25">
        <f t="shared" si="27"/>
        <v>365.84573295878243</v>
      </c>
      <c r="N342" s="29">
        <f t="shared" si="28"/>
        <v>368.70573295878245</v>
      </c>
      <c r="O342" s="25">
        <v>22.4</v>
      </c>
      <c r="P342" s="25">
        <v>68</v>
      </c>
      <c r="Q342" s="25">
        <v>37.6</v>
      </c>
      <c r="R342" s="21">
        <v>3.6E-06</v>
      </c>
      <c r="Z342" s="33">
        <v>9.784</v>
      </c>
      <c r="AC342" s="33">
        <v>1.633</v>
      </c>
      <c r="AF342" s="30">
        <v>10</v>
      </c>
      <c r="AG342" s="29">
        <v>368.70573295878245</v>
      </c>
    </row>
    <row r="343" spans="1:33" ht="12.75">
      <c r="A343" s="20">
        <v>37086</v>
      </c>
      <c r="B343" s="27">
        <f>195</f>
        <v>195</v>
      </c>
      <c r="C343" s="22">
        <v>0.771296322</v>
      </c>
      <c r="D343" s="28">
        <v>0.771296322</v>
      </c>
      <c r="E343" s="24">
        <v>3338</v>
      </c>
      <c r="F343" s="31">
        <v>0</v>
      </c>
      <c r="G343" s="53">
        <v>39.75751943</v>
      </c>
      <c r="H343" s="53">
        <v>-74.95194286</v>
      </c>
      <c r="I343" s="32">
        <v>1014.8</v>
      </c>
      <c r="J343" s="25">
        <f t="shared" si="25"/>
        <v>971.1899999999999</v>
      </c>
      <c r="K343" s="26">
        <f t="shared" si="26"/>
        <v>352.05549983902074</v>
      </c>
      <c r="L343" s="25">
        <f t="shared" si="29"/>
        <v>369.85549983902075</v>
      </c>
      <c r="M343" s="25">
        <f t="shared" si="27"/>
        <v>364.1354998390207</v>
      </c>
      <c r="N343" s="29">
        <f t="shared" si="28"/>
        <v>366.99549983902074</v>
      </c>
      <c r="O343" s="25">
        <v>22.5</v>
      </c>
      <c r="P343" s="25">
        <v>68</v>
      </c>
      <c r="Q343" s="25">
        <v>38.6</v>
      </c>
      <c r="S343" s="21">
        <v>2.232E-05</v>
      </c>
      <c r="T343" s="21">
        <v>1.524E-05</v>
      </c>
      <c r="U343" s="21">
        <v>8.461E-06</v>
      </c>
      <c r="V343" s="57">
        <v>948</v>
      </c>
      <c r="W343" s="57">
        <v>308.6</v>
      </c>
      <c r="X343" s="57">
        <v>302.6</v>
      </c>
      <c r="Y343" s="57">
        <v>20</v>
      </c>
      <c r="Z343" s="33">
        <v>9.785</v>
      </c>
      <c r="AC343" s="33">
        <v>1.812</v>
      </c>
      <c r="AF343" s="30">
        <v>10</v>
      </c>
      <c r="AG343" s="29">
        <v>366.99549983902074</v>
      </c>
    </row>
    <row r="344" spans="1:33" ht="12.75">
      <c r="A344" s="20">
        <v>37086</v>
      </c>
      <c r="B344" s="27">
        <f>195</f>
        <v>195</v>
      </c>
      <c r="C344" s="22">
        <v>0.771412015</v>
      </c>
      <c r="D344" s="28">
        <v>0.771412015</v>
      </c>
      <c r="E344" s="24">
        <v>3348</v>
      </c>
      <c r="F344" s="31">
        <v>0</v>
      </c>
      <c r="G344" s="53">
        <v>39.75891189</v>
      </c>
      <c r="H344" s="53">
        <v>-74.94651183</v>
      </c>
      <c r="I344" s="32">
        <v>1014.1</v>
      </c>
      <c r="J344" s="25">
        <f t="shared" si="25"/>
        <v>970.49</v>
      </c>
      <c r="K344" s="26">
        <f t="shared" si="26"/>
        <v>358.04285739765703</v>
      </c>
      <c r="L344" s="25">
        <f t="shared" si="29"/>
        <v>375.84285739765704</v>
      </c>
      <c r="M344" s="25">
        <f t="shared" si="27"/>
        <v>370.122857397657</v>
      </c>
      <c r="N344" s="29">
        <f t="shared" si="28"/>
        <v>372.982857397657</v>
      </c>
      <c r="O344" s="25">
        <v>22.3</v>
      </c>
      <c r="P344" s="25">
        <v>68</v>
      </c>
      <c r="Q344" s="25">
        <v>37.6</v>
      </c>
      <c r="Z344" s="33">
        <v>9.785</v>
      </c>
      <c r="AC344" s="33">
        <v>1.833</v>
      </c>
      <c r="AF344" s="30">
        <v>10</v>
      </c>
      <c r="AG344" s="29">
        <v>372.982857397657</v>
      </c>
    </row>
    <row r="345" spans="1:33" ht="12.75">
      <c r="A345" s="20">
        <v>37086</v>
      </c>
      <c r="B345" s="27">
        <f>195</f>
        <v>195</v>
      </c>
      <c r="C345" s="22">
        <v>0.771527767</v>
      </c>
      <c r="D345" s="28">
        <v>0.771527767</v>
      </c>
      <c r="E345" s="24">
        <v>3358</v>
      </c>
      <c r="F345" s="31">
        <v>0</v>
      </c>
      <c r="G345" s="53">
        <v>39.76118665</v>
      </c>
      <c r="H345" s="53">
        <v>-74.94158925</v>
      </c>
      <c r="I345" s="32">
        <v>1014.6</v>
      </c>
      <c r="J345" s="25">
        <f t="shared" si="25"/>
        <v>970.99</v>
      </c>
      <c r="K345" s="26">
        <f t="shared" si="26"/>
        <v>353.76573295878245</v>
      </c>
      <c r="L345" s="25">
        <f t="shared" si="29"/>
        <v>371.56573295878246</v>
      </c>
      <c r="M345" s="25">
        <f t="shared" si="27"/>
        <v>365.84573295878243</v>
      </c>
      <c r="N345" s="29">
        <f t="shared" si="28"/>
        <v>368.70573295878245</v>
      </c>
      <c r="O345" s="25">
        <v>22.3</v>
      </c>
      <c r="P345" s="25">
        <v>68.6</v>
      </c>
      <c r="Q345" s="25">
        <v>39.1</v>
      </c>
      <c r="Z345" s="33">
        <v>9.785</v>
      </c>
      <c r="AC345" s="33">
        <v>2.043</v>
      </c>
      <c r="AF345" s="30">
        <v>10</v>
      </c>
      <c r="AG345" s="29">
        <v>368.70573295878245</v>
      </c>
    </row>
    <row r="346" spans="1:33" ht="12.75">
      <c r="A346" s="20">
        <v>37086</v>
      </c>
      <c r="B346" s="27">
        <f>195</f>
        <v>195</v>
      </c>
      <c r="C346" s="22">
        <v>0.771643519</v>
      </c>
      <c r="D346" s="28">
        <v>0.771643519</v>
      </c>
      <c r="E346" s="24">
        <v>3368</v>
      </c>
      <c r="F346" s="31">
        <v>0</v>
      </c>
      <c r="G346" s="53">
        <v>39.76337949</v>
      </c>
      <c r="H346" s="53">
        <v>-74.93685118</v>
      </c>
      <c r="I346" s="32">
        <v>1014.5</v>
      </c>
      <c r="J346" s="25">
        <f t="shared" si="25"/>
        <v>970.89</v>
      </c>
      <c r="K346" s="26">
        <f t="shared" si="26"/>
        <v>354.6209816228958</v>
      </c>
      <c r="L346" s="25">
        <f t="shared" si="29"/>
        <v>372.4209816228958</v>
      </c>
      <c r="M346" s="25">
        <f t="shared" si="27"/>
        <v>366.70098162289577</v>
      </c>
      <c r="N346" s="29">
        <f t="shared" si="28"/>
        <v>369.5609816228958</v>
      </c>
      <c r="O346" s="25">
        <v>22.4</v>
      </c>
      <c r="P346" s="25">
        <v>69</v>
      </c>
      <c r="Q346" s="25">
        <v>35.2</v>
      </c>
      <c r="S346" s="21">
        <v>2.234E-05</v>
      </c>
      <c r="T346" s="21">
        <v>1.522E-05</v>
      </c>
      <c r="U346" s="21">
        <v>9.471E-06</v>
      </c>
      <c r="V346" s="57">
        <v>948</v>
      </c>
      <c r="W346" s="57">
        <v>308.6</v>
      </c>
      <c r="X346" s="57">
        <v>302.6</v>
      </c>
      <c r="Y346" s="57">
        <v>20.1</v>
      </c>
      <c r="Z346" s="33">
        <v>9.786</v>
      </c>
      <c r="AC346" s="33">
        <v>2.293</v>
      </c>
      <c r="AF346" s="30">
        <v>10</v>
      </c>
      <c r="AG346" s="29">
        <v>369.5609816228958</v>
      </c>
    </row>
    <row r="347" spans="1:33" ht="12.75">
      <c r="A347" s="20">
        <v>37086</v>
      </c>
      <c r="B347" s="27">
        <f>195</f>
        <v>195</v>
      </c>
      <c r="C347" s="22">
        <v>0.771759272</v>
      </c>
      <c r="D347" s="28">
        <v>0.771759272</v>
      </c>
      <c r="E347" s="24">
        <v>3378</v>
      </c>
      <c r="F347" s="31">
        <v>0</v>
      </c>
      <c r="G347" s="53">
        <v>39.76586329</v>
      </c>
      <c r="H347" s="53">
        <v>-74.93240223</v>
      </c>
      <c r="I347" s="32">
        <v>1015.5</v>
      </c>
      <c r="J347" s="25">
        <f t="shared" si="25"/>
        <v>971.89</v>
      </c>
      <c r="K347" s="26">
        <f t="shared" si="26"/>
        <v>346.0724562053412</v>
      </c>
      <c r="L347" s="25">
        <f t="shared" si="29"/>
        <v>363.8724562053412</v>
      </c>
      <c r="M347" s="25">
        <f t="shared" si="27"/>
        <v>358.1524562053412</v>
      </c>
      <c r="N347" s="29">
        <f t="shared" si="28"/>
        <v>361.0124562053412</v>
      </c>
      <c r="O347" s="25">
        <v>22.4</v>
      </c>
      <c r="P347" s="25">
        <v>68.7</v>
      </c>
      <c r="Q347" s="25">
        <v>35.7</v>
      </c>
      <c r="Z347" s="33">
        <v>9.784</v>
      </c>
      <c r="AC347" s="33">
        <v>2.113</v>
      </c>
      <c r="AF347" s="30">
        <v>10</v>
      </c>
      <c r="AG347" s="29">
        <v>361.0124562053412</v>
      </c>
    </row>
    <row r="348" spans="1:33" ht="12.75">
      <c r="A348" s="20">
        <v>37086</v>
      </c>
      <c r="B348" s="27">
        <f>195</f>
        <v>195</v>
      </c>
      <c r="C348" s="22">
        <v>0.771875024</v>
      </c>
      <c r="D348" s="28">
        <v>0.771875024</v>
      </c>
      <c r="E348" s="24">
        <v>3388</v>
      </c>
      <c r="F348" s="31">
        <v>0</v>
      </c>
      <c r="G348" s="53">
        <v>39.76884272</v>
      </c>
      <c r="H348" s="53">
        <v>-74.92817738</v>
      </c>
      <c r="I348" s="32">
        <v>1018.2</v>
      </c>
      <c r="J348" s="25">
        <f t="shared" si="25"/>
        <v>974.59</v>
      </c>
      <c r="K348" s="26">
        <f t="shared" si="26"/>
        <v>323.035298788583</v>
      </c>
      <c r="L348" s="25">
        <f t="shared" si="29"/>
        <v>340.83529878858303</v>
      </c>
      <c r="M348" s="25">
        <f t="shared" si="27"/>
        <v>335.115298788583</v>
      </c>
      <c r="N348" s="29">
        <f t="shared" si="28"/>
        <v>337.975298788583</v>
      </c>
      <c r="O348" s="25">
        <v>22.7</v>
      </c>
      <c r="P348" s="25">
        <v>68.2</v>
      </c>
      <c r="Q348" s="25">
        <v>33.1</v>
      </c>
      <c r="R348" s="21">
        <v>3.95E-06</v>
      </c>
      <c r="Z348" s="33">
        <v>7.079</v>
      </c>
      <c r="AC348" s="33">
        <v>2.04</v>
      </c>
      <c r="AF348" s="30">
        <v>10</v>
      </c>
      <c r="AG348" s="29">
        <v>337.975298788583</v>
      </c>
    </row>
    <row r="349" spans="1:33" ht="12.75">
      <c r="A349" s="20">
        <v>37086</v>
      </c>
      <c r="B349" s="27">
        <f>195</f>
        <v>195</v>
      </c>
      <c r="C349" s="22">
        <v>0.771990716</v>
      </c>
      <c r="D349" s="28">
        <v>0.771990716</v>
      </c>
      <c r="E349" s="24">
        <v>3398</v>
      </c>
      <c r="F349" s="31">
        <v>0</v>
      </c>
      <c r="G349" s="53">
        <v>39.77216087</v>
      </c>
      <c r="H349" s="53">
        <v>-74.92398861</v>
      </c>
      <c r="I349" s="32">
        <v>1018.2</v>
      </c>
      <c r="J349" s="25">
        <f t="shared" si="25"/>
        <v>974.59</v>
      </c>
      <c r="K349" s="26">
        <f t="shared" si="26"/>
        <v>323.035298788583</v>
      </c>
      <c r="L349" s="25">
        <f t="shared" si="29"/>
        <v>340.83529878858303</v>
      </c>
      <c r="M349" s="25">
        <f t="shared" si="27"/>
        <v>335.115298788583</v>
      </c>
      <c r="N349" s="29">
        <f t="shared" si="28"/>
        <v>337.975298788583</v>
      </c>
      <c r="O349" s="25">
        <v>23</v>
      </c>
      <c r="P349" s="25">
        <v>68.1</v>
      </c>
      <c r="Q349" s="25">
        <v>34.1</v>
      </c>
      <c r="S349" s="21">
        <v>2.352E-05</v>
      </c>
      <c r="T349" s="21">
        <v>1.518E-05</v>
      </c>
      <c r="U349" s="21">
        <v>8.81E-06</v>
      </c>
      <c r="V349" s="57">
        <v>951.3</v>
      </c>
      <c r="W349" s="57">
        <v>308.6</v>
      </c>
      <c r="X349" s="57">
        <v>302.7</v>
      </c>
      <c r="Y349" s="57">
        <v>20.1</v>
      </c>
      <c r="Z349" s="33">
        <v>6.291</v>
      </c>
      <c r="AC349" s="33">
        <v>1.661</v>
      </c>
      <c r="AF349" s="30">
        <v>10</v>
      </c>
      <c r="AG349" s="29">
        <v>337.975298788583</v>
      </c>
    </row>
    <row r="350" spans="1:33" ht="12.75">
      <c r="A350" s="20">
        <v>37086</v>
      </c>
      <c r="B350" s="27">
        <f>195</f>
        <v>195</v>
      </c>
      <c r="C350" s="22">
        <v>0.772106469</v>
      </c>
      <c r="D350" s="28">
        <v>0.772106469</v>
      </c>
      <c r="E350" s="24">
        <v>3408</v>
      </c>
      <c r="F350" s="31">
        <v>0</v>
      </c>
      <c r="G350" s="53">
        <v>39.77569243</v>
      </c>
      <c r="H350" s="53">
        <v>-74.91981515</v>
      </c>
      <c r="I350" s="32">
        <v>1018.8</v>
      </c>
      <c r="J350" s="25">
        <f t="shared" si="25"/>
        <v>975.1899999999999</v>
      </c>
      <c r="K350" s="26">
        <f t="shared" si="26"/>
        <v>317.92459811417854</v>
      </c>
      <c r="L350" s="25">
        <f t="shared" si="29"/>
        <v>335.72459811417855</v>
      </c>
      <c r="M350" s="25">
        <f t="shared" si="27"/>
        <v>330.0045981141785</v>
      </c>
      <c r="N350" s="29">
        <f t="shared" si="28"/>
        <v>332.86459811417853</v>
      </c>
      <c r="O350" s="25">
        <v>23</v>
      </c>
      <c r="P350" s="25">
        <v>67.4</v>
      </c>
      <c r="Q350" s="25">
        <v>36.7</v>
      </c>
      <c r="Z350" s="33">
        <v>5.4</v>
      </c>
      <c r="AC350" s="33">
        <v>1.51</v>
      </c>
      <c r="AF350" s="30">
        <v>10</v>
      </c>
      <c r="AG350" s="29">
        <v>332.86459811417853</v>
      </c>
    </row>
    <row r="351" spans="1:33" ht="12.75">
      <c r="A351" s="20">
        <v>37086</v>
      </c>
      <c r="B351" s="27">
        <f>195</f>
        <v>195</v>
      </c>
      <c r="C351" s="22">
        <v>0.772222221</v>
      </c>
      <c r="D351" s="28">
        <v>0.772222221</v>
      </c>
      <c r="E351" s="24">
        <v>3418</v>
      </c>
      <c r="F351" s="31">
        <v>0</v>
      </c>
      <c r="G351" s="53">
        <v>39.77936715</v>
      </c>
      <c r="H351" s="53">
        <v>-74.91573598</v>
      </c>
      <c r="I351" s="32">
        <v>1021.1</v>
      </c>
      <c r="J351" s="25">
        <f t="shared" si="25"/>
        <v>977.49</v>
      </c>
      <c r="K351" s="26">
        <f t="shared" si="26"/>
        <v>298.362665807674</v>
      </c>
      <c r="L351" s="25">
        <f t="shared" si="29"/>
        <v>316.162665807674</v>
      </c>
      <c r="M351" s="25">
        <f t="shared" si="27"/>
        <v>310.44266580767396</v>
      </c>
      <c r="N351" s="29">
        <f t="shared" si="28"/>
        <v>313.302665807674</v>
      </c>
      <c r="O351" s="25">
        <v>23</v>
      </c>
      <c r="P351" s="25">
        <v>67.5</v>
      </c>
      <c r="Q351" s="25">
        <v>32.6</v>
      </c>
      <c r="Z351" s="33">
        <v>4.565</v>
      </c>
      <c r="AC351" s="33">
        <v>1.581</v>
      </c>
      <c r="AF351" s="30">
        <v>10</v>
      </c>
      <c r="AG351" s="29">
        <v>313.302665807674</v>
      </c>
    </row>
    <row r="352" spans="1:33" ht="12.75">
      <c r="A352" s="20">
        <v>37086</v>
      </c>
      <c r="B352" s="27">
        <f>195</f>
        <v>195</v>
      </c>
      <c r="C352" s="22">
        <v>0.772337973</v>
      </c>
      <c r="D352" s="28">
        <v>0.772337973</v>
      </c>
      <c r="E352" s="24">
        <v>3428</v>
      </c>
      <c r="F352" s="31">
        <v>0</v>
      </c>
      <c r="G352" s="53">
        <v>39.78343748</v>
      </c>
      <c r="H352" s="53">
        <v>-74.91318123</v>
      </c>
      <c r="I352" s="32">
        <v>1022.6</v>
      </c>
      <c r="J352" s="25">
        <f t="shared" si="25"/>
        <v>978.99</v>
      </c>
      <c r="K352" s="26">
        <f t="shared" si="26"/>
        <v>285.62966623850434</v>
      </c>
      <c r="L352" s="25">
        <f t="shared" si="29"/>
        <v>303.42966623850435</v>
      </c>
      <c r="M352" s="25">
        <f t="shared" si="27"/>
        <v>297.7096662385043</v>
      </c>
      <c r="N352" s="29">
        <f t="shared" si="28"/>
        <v>300.56966623850434</v>
      </c>
      <c r="O352" s="25">
        <v>23.4</v>
      </c>
      <c r="P352" s="25">
        <v>67.5</v>
      </c>
      <c r="Q352" s="25">
        <v>36.6</v>
      </c>
      <c r="S352" s="21">
        <v>2.409E-05</v>
      </c>
      <c r="T352" s="21">
        <v>1.559E-05</v>
      </c>
      <c r="U352" s="21">
        <v>9.832E-06</v>
      </c>
      <c r="V352" s="57">
        <v>955.2</v>
      </c>
      <c r="W352" s="57">
        <v>308.6</v>
      </c>
      <c r="X352" s="57">
        <v>302.7</v>
      </c>
      <c r="Y352" s="57">
        <v>20.3</v>
      </c>
      <c r="Z352" s="33">
        <v>3.997</v>
      </c>
      <c r="AC352" s="33">
        <v>1.291</v>
      </c>
      <c r="AF352" s="30">
        <v>10</v>
      </c>
      <c r="AG352" s="29">
        <v>300.56966623850434</v>
      </c>
    </row>
    <row r="353" spans="1:33" ht="12.75">
      <c r="A353" s="20">
        <v>37086</v>
      </c>
      <c r="B353" s="27">
        <f>195</f>
        <v>195</v>
      </c>
      <c r="C353" s="22">
        <v>0.772453725</v>
      </c>
      <c r="D353" s="28">
        <v>0.772453725</v>
      </c>
      <c r="E353" s="24">
        <v>3438</v>
      </c>
      <c r="F353" s="31">
        <v>0</v>
      </c>
      <c r="G353" s="53">
        <v>39.7875166</v>
      </c>
      <c r="H353" s="53">
        <v>-74.91496434</v>
      </c>
      <c r="I353" s="32">
        <v>1023.4</v>
      </c>
      <c r="J353" s="25">
        <f t="shared" si="25"/>
        <v>979.79</v>
      </c>
      <c r="K353" s="26">
        <f t="shared" si="26"/>
        <v>278.84670800228673</v>
      </c>
      <c r="L353" s="25">
        <f t="shared" si="29"/>
        <v>296.64670800228674</v>
      </c>
      <c r="M353" s="25">
        <f t="shared" si="27"/>
        <v>290.9267080022867</v>
      </c>
      <c r="N353" s="29">
        <f t="shared" si="28"/>
        <v>293.78670800228673</v>
      </c>
      <c r="O353" s="25">
        <v>23.7</v>
      </c>
      <c r="P353" s="25">
        <v>67.2</v>
      </c>
      <c r="Q353" s="25">
        <v>34.1</v>
      </c>
      <c r="Z353" s="33">
        <v>3.77</v>
      </c>
      <c r="AC353" s="33">
        <v>1.131</v>
      </c>
      <c r="AF353" s="30">
        <v>10</v>
      </c>
      <c r="AG353" s="29">
        <v>293.78670800228673</v>
      </c>
    </row>
    <row r="354" spans="1:33" ht="12.75">
      <c r="A354" s="20">
        <v>37086</v>
      </c>
      <c r="B354" s="27">
        <f>195</f>
        <v>195</v>
      </c>
      <c r="C354" s="22">
        <v>0.772569418</v>
      </c>
      <c r="D354" s="28">
        <v>0.772569418</v>
      </c>
      <c r="E354" s="24">
        <v>3448</v>
      </c>
      <c r="F354" s="31">
        <v>0</v>
      </c>
      <c r="G354" s="53">
        <v>39.79046711</v>
      </c>
      <c r="H354" s="53">
        <v>-74.91965116</v>
      </c>
      <c r="I354" s="32">
        <v>1025.5</v>
      </c>
      <c r="J354" s="25">
        <f t="shared" si="25"/>
        <v>981.89</v>
      </c>
      <c r="K354" s="26">
        <f t="shared" si="26"/>
        <v>261.0677587928345</v>
      </c>
      <c r="L354" s="25">
        <f t="shared" si="29"/>
        <v>278.86775879283454</v>
      </c>
      <c r="M354" s="25">
        <f t="shared" si="27"/>
        <v>273.1477587928345</v>
      </c>
      <c r="N354" s="29">
        <f t="shared" si="28"/>
        <v>276.0077587928345</v>
      </c>
      <c r="O354" s="25">
        <v>23.9</v>
      </c>
      <c r="P354" s="25">
        <v>65.8</v>
      </c>
      <c r="Q354" s="25">
        <v>31.3</v>
      </c>
      <c r="R354" s="21">
        <v>-9.34E-07</v>
      </c>
      <c r="Z354" s="33">
        <v>3.749</v>
      </c>
      <c r="AC354" s="33">
        <v>1.089</v>
      </c>
      <c r="AF354" s="30">
        <v>10</v>
      </c>
      <c r="AG354" s="29">
        <v>276.0077587928345</v>
      </c>
    </row>
    <row r="355" spans="1:33" ht="12.75">
      <c r="A355" s="20">
        <v>37086</v>
      </c>
      <c r="B355" s="27">
        <f>195</f>
        <v>195</v>
      </c>
      <c r="C355" s="22">
        <v>0.77268517</v>
      </c>
      <c r="D355" s="28">
        <v>0.77268517</v>
      </c>
      <c r="E355" s="24">
        <v>3458</v>
      </c>
      <c r="F355" s="31">
        <v>0</v>
      </c>
      <c r="G355" s="53">
        <v>39.79215941</v>
      </c>
      <c r="H355" s="53">
        <v>-74.92523325</v>
      </c>
      <c r="I355" s="32">
        <v>1030.9</v>
      </c>
      <c r="J355" s="25">
        <f t="shared" si="25"/>
        <v>987.2900000000001</v>
      </c>
      <c r="K355" s="26">
        <f t="shared" si="26"/>
        <v>215.52448716576535</v>
      </c>
      <c r="L355" s="25">
        <f t="shared" si="29"/>
        <v>233.32448716576536</v>
      </c>
      <c r="M355" s="25">
        <f t="shared" si="27"/>
        <v>227.60448716576536</v>
      </c>
      <c r="N355" s="29">
        <f t="shared" si="28"/>
        <v>230.46448716576538</v>
      </c>
      <c r="O355" s="25">
        <v>24.2</v>
      </c>
      <c r="P355" s="25">
        <v>66</v>
      </c>
      <c r="Q355" s="25">
        <v>33.6</v>
      </c>
      <c r="Z355" s="33">
        <v>3.609</v>
      </c>
      <c r="AC355" s="33">
        <v>0.891</v>
      </c>
      <c r="AF355" s="30">
        <v>10</v>
      </c>
      <c r="AG355" s="29">
        <v>230.46448716576538</v>
      </c>
    </row>
    <row r="356" spans="1:33" ht="12.75">
      <c r="A356" s="20">
        <v>37086</v>
      </c>
      <c r="B356" s="27">
        <f>195</f>
        <v>195</v>
      </c>
      <c r="C356" s="22">
        <v>0.772800922</v>
      </c>
      <c r="D356" s="28">
        <v>0.772800922</v>
      </c>
      <c r="E356" s="24">
        <v>3468</v>
      </c>
      <c r="F356" s="31">
        <v>0</v>
      </c>
      <c r="G356" s="53">
        <v>39.79208346</v>
      </c>
      <c r="H356" s="53">
        <v>-74.93123898</v>
      </c>
      <c r="I356" s="32">
        <v>1037.2</v>
      </c>
      <c r="J356" s="25">
        <f t="shared" si="25"/>
        <v>993.59</v>
      </c>
      <c r="K356" s="26">
        <f t="shared" si="26"/>
        <v>162.7044576510076</v>
      </c>
      <c r="L356" s="25">
        <f t="shared" si="29"/>
        <v>180.5044576510076</v>
      </c>
      <c r="M356" s="25">
        <f t="shared" si="27"/>
        <v>174.7844576510076</v>
      </c>
      <c r="N356" s="29">
        <f t="shared" si="28"/>
        <v>177.6444576510076</v>
      </c>
      <c r="O356" s="25">
        <v>24.7</v>
      </c>
      <c r="P356" s="25">
        <v>63.4</v>
      </c>
      <c r="Q356" s="25">
        <v>33.6</v>
      </c>
      <c r="S356" s="21">
        <v>2.352E-05</v>
      </c>
      <c r="T356" s="21">
        <v>1.554E-05</v>
      </c>
      <c r="U356" s="21">
        <v>9.604E-06</v>
      </c>
      <c r="V356" s="57">
        <v>962.5</v>
      </c>
      <c r="W356" s="57">
        <v>308.7</v>
      </c>
      <c r="X356" s="57">
        <v>302.7</v>
      </c>
      <c r="Y356" s="57">
        <v>20.5</v>
      </c>
      <c r="Z356" s="33">
        <v>3.587</v>
      </c>
      <c r="AC356" s="33">
        <v>1.111</v>
      </c>
      <c r="AF356" s="30">
        <v>10</v>
      </c>
      <c r="AG356" s="29">
        <v>177.6444576510076</v>
      </c>
    </row>
    <row r="357" spans="1:33" ht="12.75">
      <c r="A357" s="20">
        <v>37086</v>
      </c>
      <c r="B357" s="27">
        <f>195</f>
        <v>195</v>
      </c>
      <c r="C357" s="22">
        <v>0.772916675</v>
      </c>
      <c r="D357" s="28">
        <v>0.772916675</v>
      </c>
      <c r="E357" s="24">
        <v>3478</v>
      </c>
      <c r="F357" s="31">
        <v>0</v>
      </c>
      <c r="G357" s="53">
        <v>39.78951588</v>
      </c>
      <c r="H357" s="53">
        <v>-74.93663684</v>
      </c>
      <c r="I357" s="32">
        <v>1044.3</v>
      </c>
      <c r="J357" s="25">
        <f t="shared" si="25"/>
        <v>1000.6899999999999</v>
      </c>
      <c r="K357" s="26">
        <f t="shared" si="26"/>
        <v>103.57704942463529</v>
      </c>
      <c r="L357" s="25">
        <f t="shared" si="29"/>
        <v>121.37704942463529</v>
      </c>
      <c r="M357" s="25">
        <f t="shared" si="27"/>
        <v>115.65704942463529</v>
      </c>
      <c r="N357" s="29">
        <f t="shared" si="28"/>
        <v>118.51704942463529</v>
      </c>
      <c r="O357" s="25">
        <v>25.1</v>
      </c>
      <c r="P357" s="25">
        <v>62.6</v>
      </c>
      <c r="Q357" s="25">
        <v>33.1</v>
      </c>
      <c r="Z357" s="33">
        <v>3.458</v>
      </c>
      <c r="AC357" s="33">
        <v>0.811</v>
      </c>
      <c r="AF357" s="30">
        <v>10</v>
      </c>
      <c r="AG357" s="29">
        <v>118.51704942463529</v>
      </c>
    </row>
    <row r="358" spans="1:33" ht="12.75">
      <c r="A358" s="20">
        <v>37086</v>
      </c>
      <c r="B358" s="27">
        <f>195</f>
        <v>195</v>
      </c>
      <c r="C358" s="22">
        <v>0.773032427</v>
      </c>
      <c r="D358" s="28">
        <v>0.773032427</v>
      </c>
      <c r="E358" s="24">
        <v>3488</v>
      </c>
      <c r="F358" s="31">
        <v>0</v>
      </c>
      <c r="G358" s="53">
        <v>39.78558942</v>
      </c>
      <c r="H358" s="53">
        <v>-74.94083802</v>
      </c>
      <c r="I358" s="32">
        <v>1049.5</v>
      </c>
      <c r="J358" s="25">
        <f t="shared" si="25"/>
        <v>1005.89</v>
      </c>
      <c r="K358" s="26">
        <f t="shared" si="26"/>
        <v>60.538004085931604</v>
      </c>
      <c r="L358" s="25">
        <f t="shared" si="29"/>
        <v>78.3380040859316</v>
      </c>
      <c r="M358" s="25">
        <f t="shared" si="27"/>
        <v>72.6180040859316</v>
      </c>
      <c r="N358" s="29">
        <f t="shared" si="28"/>
        <v>75.4780040859316</v>
      </c>
      <c r="O358" s="25">
        <v>25.8</v>
      </c>
      <c r="P358" s="25">
        <v>64.9</v>
      </c>
      <c r="Q358" s="25">
        <v>32.6</v>
      </c>
      <c r="Z358" s="33">
        <v>3.359</v>
      </c>
      <c r="AC358" s="33">
        <v>0.791</v>
      </c>
      <c r="AF358" s="30">
        <v>10</v>
      </c>
      <c r="AG358" s="29">
        <v>75.4780040859316</v>
      </c>
    </row>
    <row r="359" spans="1:33" ht="12.75">
      <c r="A359" s="20">
        <v>37086</v>
      </c>
      <c r="B359" s="27">
        <f>195</f>
        <v>195</v>
      </c>
      <c r="C359" s="22">
        <v>0.773148119</v>
      </c>
      <c r="D359" s="28">
        <v>0.773148119</v>
      </c>
      <c r="E359" s="24">
        <v>3498</v>
      </c>
      <c r="F359" s="31">
        <v>0</v>
      </c>
      <c r="G359" s="53">
        <v>39.78147665</v>
      </c>
      <c r="H359" s="53">
        <v>-74.94478451</v>
      </c>
      <c r="I359" s="32">
        <v>1051.4</v>
      </c>
      <c r="J359" s="25">
        <f t="shared" si="25"/>
        <v>1007.7900000000001</v>
      </c>
      <c r="K359" s="26">
        <f t="shared" si="26"/>
        <v>44.867676835393425</v>
      </c>
      <c r="L359" s="25">
        <f t="shared" si="29"/>
        <v>62.66767683539342</v>
      </c>
      <c r="M359" s="25">
        <f t="shared" si="27"/>
        <v>56.94767683539342</v>
      </c>
      <c r="N359" s="29">
        <f t="shared" si="28"/>
        <v>59.80767683539342</v>
      </c>
      <c r="O359" s="25">
        <v>26.1</v>
      </c>
      <c r="P359" s="25">
        <v>62.8</v>
      </c>
      <c r="Q359" s="25">
        <v>33</v>
      </c>
      <c r="S359" s="21">
        <v>2.615E-05</v>
      </c>
      <c r="T359" s="21">
        <v>1.784E-05</v>
      </c>
      <c r="U359" s="21">
        <v>1.193E-05</v>
      </c>
      <c r="V359" s="57">
        <v>980.4</v>
      </c>
      <c r="W359" s="57">
        <v>308.7</v>
      </c>
      <c r="X359" s="57">
        <v>302.7</v>
      </c>
      <c r="Y359" s="57">
        <v>20.9</v>
      </c>
      <c r="Z359" s="33">
        <v>3.337</v>
      </c>
      <c r="AC359" s="33">
        <v>0.72</v>
      </c>
      <c r="AF359" s="30">
        <v>10</v>
      </c>
      <c r="AG359" s="29">
        <v>59.80767683539342</v>
      </c>
    </row>
    <row r="360" spans="1:33" ht="12.75">
      <c r="A360" s="20">
        <v>37086</v>
      </c>
      <c r="B360" s="27">
        <f>195</f>
        <v>195</v>
      </c>
      <c r="C360" s="22">
        <v>0.773263872</v>
      </c>
      <c r="D360" s="28">
        <v>0.773263872</v>
      </c>
      <c r="E360" s="24">
        <v>3508</v>
      </c>
      <c r="F360" s="31">
        <v>1</v>
      </c>
      <c r="G360" s="53">
        <v>39.77767167</v>
      </c>
      <c r="H360" s="53">
        <v>-74.94851465</v>
      </c>
      <c r="I360" s="32">
        <v>1048.3</v>
      </c>
      <c r="J360" s="25">
        <f t="shared" si="25"/>
        <v>1004.6899999999999</v>
      </c>
      <c r="K360" s="26">
        <f t="shared" si="26"/>
        <v>70.45031081296406</v>
      </c>
      <c r="L360" s="25">
        <f t="shared" si="29"/>
        <v>88.25031081296406</v>
      </c>
      <c r="M360" s="25">
        <f t="shared" si="27"/>
        <v>82.53031081296406</v>
      </c>
      <c r="N360" s="29">
        <f t="shared" si="28"/>
        <v>85.39031081296406</v>
      </c>
      <c r="O360" s="25">
        <v>25.6</v>
      </c>
      <c r="P360" s="25">
        <v>61.3</v>
      </c>
      <c r="Q360" s="25">
        <v>31.5</v>
      </c>
      <c r="R360" s="21">
        <v>-7.52E-07</v>
      </c>
      <c r="Z360" s="33">
        <v>3.412</v>
      </c>
      <c r="AC360" s="33">
        <v>0.771</v>
      </c>
      <c r="AF360" s="30">
        <v>10</v>
      </c>
      <c r="AG360" s="29">
        <v>85.39031081296406</v>
      </c>
    </row>
    <row r="361" spans="1:33" ht="12.75">
      <c r="A361" s="20">
        <v>37086</v>
      </c>
      <c r="B361" s="27">
        <f>195</f>
        <v>195</v>
      </c>
      <c r="C361" s="22">
        <v>0.773379624</v>
      </c>
      <c r="D361" s="28">
        <v>0.773379624</v>
      </c>
      <c r="E361" s="24">
        <v>3518</v>
      </c>
      <c r="F361" s="31">
        <v>0</v>
      </c>
      <c r="G361" s="53">
        <v>39.77402017</v>
      </c>
      <c r="H361" s="53">
        <v>-74.95212132</v>
      </c>
      <c r="I361" s="32">
        <v>1043.5</v>
      </c>
      <c r="J361" s="25">
        <f t="shared" si="25"/>
        <v>999.89</v>
      </c>
      <c r="K361" s="26">
        <f t="shared" si="26"/>
        <v>110.21828491803751</v>
      </c>
      <c r="L361" s="25">
        <f t="shared" si="29"/>
        <v>128.01828491803752</v>
      </c>
      <c r="M361" s="25">
        <f t="shared" si="27"/>
        <v>122.29828491803751</v>
      </c>
      <c r="N361" s="29">
        <f t="shared" si="28"/>
        <v>125.15828491803751</v>
      </c>
      <c r="O361" s="25">
        <v>25.6</v>
      </c>
      <c r="P361" s="25">
        <v>62.7</v>
      </c>
      <c r="Q361" s="25">
        <v>32.1</v>
      </c>
      <c r="Z361" s="33">
        <v>3.669</v>
      </c>
      <c r="AC361" s="33">
        <v>0.821</v>
      </c>
      <c r="AF361" s="30">
        <v>10</v>
      </c>
      <c r="AG361" s="29">
        <v>125.15828491803751</v>
      </c>
    </row>
    <row r="362" spans="1:33" ht="12.75">
      <c r="A362" s="20">
        <v>37086</v>
      </c>
      <c r="B362" s="27">
        <f>195</f>
        <v>195</v>
      </c>
      <c r="C362" s="22">
        <v>0.773495376</v>
      </c>
      <c r="D362" s="28">
        <v>0.773495376</v>
      </c>
      <c r="E362" s="24">
        <v>3528</v>
      </c>
      <c r="F362" s="31">
        <v>0</v>
      </c>
      <c r="G362" s="53">
        <v>39.76995114</v>
      </c>
      <c r="H362" s="53">
        <v>-74.9557811</v>
      </c>
      <c r="I362" s="32">
        <v>1038.8</v>
      </c>
      <c r="J362" s="25">
        <f t="shared" si="25"/>
        <v>995.1899999999999</v>
      </c>
      <c r="K362" s="26">
        <f t="shared" si="26"/>
        <v>149.3431757981251</v>
      </c>
      <c r="L362" s="25">
        <f t="shared" si="29"/>
        <v>167.1431757981251</v>
      </c>
      <c r="M362" s="25">
        <f t="shared" si="27"/>
        <v>161.4231757981251</v>
      </c>
      <c r="N362" s="29">
        <f t="shared" si="28"/>
        <v>164.28317579812511</v>
      </c>
      <c r="O362" s="25">
        <v>25.1</v>
      </c>
      <c r="P362" s="25">
        <v>61.4</v>
      </c>
      <c r="Q362" s="25">
        <v>30.2</v>
      </c>
      <c r="S362" s="21">
        <v>2.315E-05</v>
      </c>
      <c r="T362" s="21">
        <v>1.537E-05</v>
      </c>
      <c r="U362" s="21">
        <v>9.543E-06</v>
      </c>
      <c r="V362" s="57">
        <v>977</v>
      </c>
      <c r="W362" s="57">
        <v>308.7</v>
      </c>
      <c r="X362" s="57">
        <v>302.7</v>
      </c>
      <c r="Y362" s="57">
        <v>20.9</v>
      </c>
      <c r="Z362" s="33">
        <v>3.719</v>
      </c>
      <c r="AC362" s="33">
        <v>0.641</v>
      </c>
      <c r="AF362" s="30">
        <v>10</v>
      </c>
      <c r="AG362" s="29">
        <v>164.28317579812511</v>
      </c>
    </row>
    <row r="363" spans="1:33" ht="12.75">
      <c r="A363" s="20">
        <v>37086</v>
      </c>
      <c r="B363" s="27">
        <f>195</f>
        <v>195</v>
      </c>
      <c r="C363" s="22">
        <v>0.773611128</v>
      </c>
      <c r="D363" s="28">
        <v>0.773611128</v>
      </c>
      <c r="E363" s="24">
        <v>3538</v>
      </c>
      <c r="F363" s="31">
        <v>0</v>
      </c>
      <c r="G363" s="53">
        <v>39.76504218</v>
      </c>
      <c r="H363" s="53">
        <v>-74.95802193</v>
      </c>
      <c r="I363" s="32">
        <v>1033.2</v>
      </c>
      <c r="J363" s="25">
        <f t="shared" si="25"/>
        <v>989.59</v>
      </c>
      <c r="K363" s="26">
        <f t="shared" si="26"/>
        <v>196.20202270337268</v>
      </c>
      <c r="L363" s="25">
        <f t="shared" si="29"/>
        <v>214.0020227033727</v>
      </c>
      <c r="M363" s="25">
        <f t="shared" si="27"/>
        <v>208.2820227033727</v>
      </c>
      <c r="N363" s="29">
        <f t="shared" si="28"/>
        <v>211.14202270337267</v>
      </c>
      <c r="O363" s="25">
        <v>24.8</v>
      </c>
      <c r="P363" s="25">
        <v>61.8</v>
      </c>
      <c r="Q363" s="25">
        <v>32.7</v>
      </c>
      <c r="Z363" s="33">
        <v>3.579</v>
      </c>
      <c r="AC363" s="33">
        <v>0.591</v>
      </c>
      <c r="AF363" s="30">
        <v>10</v>
      </c>
      <c r="AG363" s="29">
        <v>211.14202270337267</v>
      </c>
    </row>
    <row r="364" spans="1:33" ht="12.75">
      <c r="A364" s="20">
        <v>37086</v>
      </c>
      <c r="B364" s="27">
        <f>195</f>
        <v>195</v>
      </c>
      <c r="C364" s="22">
        <v>0.773726881</v>
      </c>
      <c r="D364" s="28">
        <v>0.773726881</v>
      </c>
      <c r="E364" s="24">
        <v>3548</v>
      </c>
      <c r="F364" s="31">
        <v>0</v>
      </c>
      <c r="G364" s="53">
        <v>39.75992598</v>
      </c>
      <c r="H364" s="53">
        <v>-74.95640924</v>
      </c>
      <c r="I364" s="32">
        <v>1030.8</v>
      </c>
      <c r="J364" s="25">
        <f t="shared" si="25"/>
        <v>987.1899999999999</v>
      </c>
      <c r="K364" s="26">
        <f t="shared" si="26"/>
        <v>216.36561509606776</v>
      </c>
      <c r="L364" s="25">
        <f t="shared" si="29"/>
        <v>234.16561509606777</v>
      </c>
      <c r="M364" s="25">
        <f t="shared" si="27"/>
        <v>228.44561509606777</v>
      </c>
      <c r="N364" s="29">
        <f t="shared" si="28"/>
        <v>231.30561509606775</v>
      </c>
      <c r="O364" s="25">
        <v>25</v>
      </c>
      <c r="P364" s="25">
        <v>62.2</v>
      </c>
      <c r="Q364" s="25">
        <v>33.1</v>
      </c>
      <c r="Z364" s="33">
        <v>3.458</v>
      </c>
      <c r="AC364" s="33">
        <v>0.541</v>
      </c>
      <c r="AF364" s="30">
        <v>10</v>
      </c>
      <c r="AG364" s="29">
        <v>231.30561509606775</v>
      </c>
    </row>
    <row r="365" spans="1:33" ht="12.75">
      <c r="A365" s="20">
        <v>37086</v>
      </c>
      <c r="B365" s="27">
        <f>195</f>
        <v>195</v>
      </c>
      <c r="C365" s="22">
        <v>0.773842573</v>
      </c>
      <c r="D365" s="28">
        <v>0.773842573</v>
      </c>
      <c r="E365" s="24">
        <v>3558</v>
      </c>
      <c r="F365" s="31">
        <v>0</v>
      </c>
      <c r="G365" s="53">
        <v>39.75672848</v>
      </c>
      <c r="H365" s="53">
        <v>-74.95066536</v>
      </c>
      <c r="I365" s="32">
        <v>1027.6</v>
      </c>
      <c r="J365" s="25">
        <f t="shared" si="25"/>
        <v>983.9899999999999</v>
      </c>
      <c r="K365" s="26">
        <f t="shared" si="26"/>
        <v>243.32679340922553</v>
      </c>
      <c r="L365" s="25">
        <f t="shared" si="29"/>
        <v>261.1267934092255</v>
      </c>
      <c r="M365" s="25">
        <f t="shared" si="27"/>
        <v>255.40679340922554</v>
      </c>
      <c r="N365" s="29">
        <f t="shared" si="28"/>
        <v>258.26679340922556</v>
      </c>
      <c r="O365" s="25">
        <v>24.4</v>
      </c>
      <c r="P365" s="25">
        <v>60.8</v>
      </c>
      <c r="Q365" s="25">
        <v>35.6</v>
      </c>
      <c r="S365" s="21">
        <v>2.155E-05</v>
      </c>
      <c r="T365" s="21">
        <v>1.474E-05</v>
      </c>
      <c r="U365" s="21">
        <v>9.535E-06</v>
      </c>
      <c r="V365" s="57">
        <v>963.8</v>
      </c>
      <c r="W365" s="57">
        <v>308.7</v>
      </c>
      <c r="X365" s="57">
        <v>302.8</v>
      </c>
      <c r="Y365" s="57">
        <v>20.9</v>
      </c>
      <c r="Z365" s="33">
        <v>3.121</v>
      </c>
      <c r="AC365" s="33">
        <v>0.601</v>
      </c>
      <c r="AF365" s="30">
        <v>10</v>
      </c>
      <c r="AG365" s="29">
        <v>258.26679340922556</v>
      </c>
    </row>
    <row r="366" spans="1:33" ht="12.75">
      <c r="A366" s="20">
        <v>37086</v>
      </c>
      <c r="B366" s="27">
        <f>195</f>
        <v>195</v>
      </c>
      <c r="C366" s="22">
        <v>0.773958325</v>
      </c>
      <c r="D366" s="28">
        <v>0.773958325</v>
      </c>
      <c r="E366" s="24">
        <v>3568</v>
      </c>
      <c r="F366" s="31">
        <v>0</v>
      </c>
      <c r="G366" s="53">
        <v>39.75673808</v>
      </c>
      <c r="H366" s="53">
        <v>-74.94386621</v>
      </c>
      <c r="I366" s="32">
        <v>1024.9</v>
      </c>
      <c r="J366" s="25">
        <f t="shared" si="25"/>
        <v>981.2900000000001</v>
      </c>
      <c r="K366" s="26">
        <f t="shared" si="26"/>
        <v>266.14357555780805</v>
      </c>
      <c r="L366" s="25">
        <f t="shared" si="29"/>
        <v>283.94357555780806</v>
      </c>
      <c r="M366" s="25">
        <f t="shared" si="27"/>
        <v>278.22357555780803</v>
      </c>
      <c r="N366" s="29">
        <f t="shared" si="28"/>
        <v>281.08357555780805</v>
      </c>
      <c r="O366" s="25">
        <v>24.3</v>
      </c>
      <c r="P366" s="25">
        <v>62.2</v>
      </c>
      <c r="Q366" s="25">
        <v>37.6</v>
      </c>
      <c r="R366" s="21">
        <v>-1.65E-06</v>
      </c>
      <c r="Z366" s="33">
        <v>2.703</v>
      </c>
      <c r="AC366" s="33">
        <v>0.521</v>
      </c>
      <c r="AF366" s="30">
        <v>10</v>
      </c>
      <c r="AG366" s="29">
        <v>281.08357555780805</v>
      </c>
    </row>
    <row r="367" spans="1:33" ht="12.75">
      <c r="A367" s="20">
        <v>37086</v>
      </c>
      <c r="B367" s="27">
        <f>195</f>
        <v>195</v>
      </c>
      <c r="C367" s="22">
        <v>0.774074078</v>
      </c>
      <c r="D367" s="28">
        <v>0.774074078</v>
      </c>
      <c r="E367" s="24">
        <v>3578</v>
      </c>
      <c r="F367" s="31">
        <v>0</v>
      </c>
      <c r="G367" s="53">
        <v>39.75953638</v>
      </c>
      <c r="H367" s="53">
        <v>-74.93821476</v>
      </c>
      <c r="I367" s="32">
        <v>1022.2</v>
      </c>
      <c r="J367" s="25">
        <f t="shared" si="25"/>
        <v>978.59</v>
      </c>
      <c r="K367" s="26">
        <f t="shared" si="26"/>
        <v>289.0232241978501</v>
      </c>
      <c r="L367" s="25">
        <f t="shared" si="29"/>
        <v>306.8232241978501</v>
      </c>
      <c r="M367" s="25">
        <f t="shared" si="27"/>
        <v>301.10322419785007</v>
      </c>
      <c r="N367" s="29">
        <f t="shared" si="28"/>
        <v>303.9632241978501</v>
      </c>
      <c r="O367" s="25">
        <v>24</v>
      </c>
      <c r="P367" s="25">
        <v>63.5</v>
      </c>
      <c r="Q367" s="25">
        <v>39.2</v>
      </c>
      <c r="Z367" s="33">
        <v>2.395</v>
      </c>
      <c r="AC367" s="33">
        <v>0.351</v>
      </c>
      <c r="AF367" s="30">
        <v>10</v>
      </c>
      <c r="AG367" s="29">
        <v>303.9632241978501</v>
      </c>
    </row>
    <row r="368" spans="1:33" ht="12.75">
      <c r="A368" s="20">
        <v>37086</v>
      </c>
      <c r="B368" s="27">
        <f>195</f>
        <v>195</v>
      </c>
      <c r="C368" s="22">
        <v>0.77418983</v>
      </c>
      <c r="D368" s="28">
        <v>0.77418983</v>
      </c>
      <c r="E368" s="24">
        <v>3588</v>
      </c>
      <c r="F368" s="31">
        <v>0</v>
      </c>
      <c r="G368" s="53">
        <v>39.76394022</v>
      </c>
      <c r="H368" s="53">
        <v>-74.93422002</v>
      </c>
      <c r="I368" s="32">
        <v>1020.2</v>
      </c>
      <c r="J368" s="25">
        <f t="shared" si="25"/>
        <v>976.59</v>
      </c>
      <c r="K368" s="26">
        <f t="shared" si="26"/>
        <v>306.0118477892229</v>
      </c>
      <c r="L368" s="25">
        <f t="shared" si="29"/>
        <v>323.8118477892229</v>
      </c>
      <c r="M368" s="25">
        <f t="shared" si="27"/>
        <v>318.09184778922287</v>
      </c>
      <c r="N368" s="29">
        <f t="shared" si="28"/>
        <v>320.9518477892229</v>
      </c>
      <c r="O368" s="25">
        <v>23.8</v>
      </c>
      <c r="P368" s="25">
        <v>63.4</v>
      </c>
      <c r="Q368" s="25">
        <v>37.6</v>
      </c>
      <c r="S368" s="21">
        <v>2.164E-05</v>
      </c>
      <c r="T368" s="21">
        <v>1.436E-05</v>
      </c>
      <c r="U368" s="21">
        <v>9.335E-06</v>
      </c>
      <c r="V368" s="57">
        <v>955.7</v>
      </c>
      <c r="W368" s="57">
        <v>308.8</v>
      </c>
      <c r="X368" s="57">
        <v>302.8</v>
      </c>
      <c r="Y368" s="57">
        <v>20.7</v>
      </c>
      <c r="Z368" s="33">
        <v>2.021</v>
      </c>
      <c r="AC368" s="33">
        <v>0.312</v>
      </c>
      <c r="AF368" s="30">
        <v>10</v>
      </c>
      <c r="AG368" s="29">
        <v>320.9518477892229</v>
      </c>
    </row>
    <row r="369" spans="1:33" ht="12.75">
      <c r="A369" s="20">
        <v>37086</v>
      </c>
      <c r="B369" s="27">
        <f>195</f>
        <v>195</v>
      </c>
      <c r="C369" s="22">
        <v>0.774305582</v>
      </c>
      <c r="D369" s="28">
        <v>0.774305582</v>
      </c>
      <c r="E369" s="24">
        <v>3598</v>
      </c>
      <c r="F369" s="31">
        <v>0</v>
      </c>
      <c r="G369" s="53">
        <v>39.76920082</v>
      </c>
      <c r="H369" s="53">
        <v>-74.93164995</v>
      </c>
      <c r="I369" s="32">
        <v>1017.8</v>
      </c>
      <c r="J369" s="25">
        <f t="shared" si="25"/>
        <v>974.1899999999999</v>
      </c>
      <c r="K369" s="26">
        <f t="shared" si="26"/>
        <v>326.4441808537178</v>
      </c>
      <c r="L369" s="25">
        <f t="shared" si="29"/>
        <v>344.2441808537178</v>
      </c>
      <c r="M369" s="25">
        <f t="shared" si="27"/>
        <v>338.5241808537178</v>
      </c>
      <c r="N369" s="29">
        <f t="shared" si="28"/>
        <v>341.3841808537178</v>
      </c>
      <c r="O369" s="25">
        <v>23.7</v>
      </c>
      <c r="P369" s="25">
        <v>63.8</v>
      </c>
      <c r="Q369" s="25">
        <v>40.1</v>
      </c>
      <c r="Z369" s="33">
        <v>1.742</v>
      </c>
      <c r="AC369" s="33">
        <v>0.291</v>
      </c>
      <c r="AF369" s="30">
        <v>10</v>
      </c>
      <c r="AG369" s="29">
        <v>341.3841808537178</v>
      </c>
    </row>
    <row r="370" spans="1:33" ht="12.75">
      <c r="A370" s="20">
        <v>37086</v>
      </c>
      <c r="B370" s="27">
        <f>195</f>
        <v>195</v>
      </c>
      <c r="C370" s="22">
        <v>0.774421275</v>
      </c>
      <c r="D370" s="28">
        <v>0.774421275</v>
      </c>
      <c r="E370" s="24">
        <v>3608</v>
      </c>
      <c r="F370" s="31">
        <v>0</v>
      </c>
      <c r="G370" s="53">
        <v>39.7742162</v>
      </c>
      <c r="H370" s="53">
        <v>-74.92997498</v>
      </c>
      <c r="I370" s="32">
        <v>1014.6</v>
      </c>
      <c r="J370" s="25">
        <f t="shared" si="25"/>
        <v>970.99</v>
      </c>
      <c r="K370" s="26">
        <f t="shared" si="26"/>
        <v>353.76573295878245</v>
      </c>
      <c r="L370" s="25">
        <f t="shared" si="29"/>
        <v>371.56573295878246</v>
      </c>
      <c r="M370" s="25">
        <f t="shared" si="27"/>
        <v>365.84573295878243</v>
      </c>
      <c r="N370" s="29">
        <f t="shared" si="28"/>
        <v>368.70573295878245</v>
      </c>
      <c r="O370" s="25">
        <v>23.7</v>
      </c>
      <c r="P370" s="25">
        <v>63.1</v>
      </c>
      <c r="Q370" s="25">
        <v>39.7</v>
      </c>
      <c r="Z370" s="33">
        <v>1.665</v>
      </c>
      <c r="AC370" s="33">
        <v>0.241</v>
      </c>
      <c r="AF370" s="30">
        <v>10</v>
      </c>
      <c r="AG370" s="29">
        <v>368.70573295878245</v>
      </c>
    </row>
    <row r="371" spans="1:33" ht="12.75">
      <c r="A371" s="20">
        <v>37086</v>
      </c>
      <c r="B371" s="27">
        <f>195</f>
        <v>195</v>
      </c>
      <c r="C371" s="22">
        <v>0.774537027</v>
      </c>
      <c r="D371" s="28">
        <v>0.774537027</v>
      </c>
      <c r="E371" s="24">
        <v>3618</v>
      </c>
      <c r="F371" s="31">
        <v>0</v>
      </c>
      <c r="G371" s="53">
        <v>39.77952914</v>
      </c>
      <c r="H371" s="53">
        <v>-74.92968159</v>
      </c>
      <c r="I371" s="32">
        <v>1013.8</v>
      </c>
      <c r="J371" s="25">
        <f t="shared" si="25"/>
        <v>970.1899999999999</v>
      </c>
      <c r="K371" s="26">
        <f t="shared" si="26"/>
        <v>360.61018991145966</v>
      </c>
      <c r="L371" s="25">
        <f t="shared" si="29"/>
        <v>378.41018991145967</v>
      </c>
      <c r="M371" s="25">
        <f t="shared" si="27"/>
        <v>372.69018991145964</v>
      </c>
      <c r="N371" s="29">
        <f t="shared" si="28"/>
        <v>375.55018991145965</v>
      </c>
      <c r="O371" s="25">
        <v>23.5</v>
      </c>
      <c r="P371" s="25">
        <v>62.4</v>
      </c>
      <c r="Q371" s="25">
        <v>39.6</v>
      </c>
      <c r="S371" s="21">
        <v>2.175E-05</v>
      </c>
      <c r="T371" s="21">
        <v>1.467E-05</v>
      </c>
      <c r="U371" s="21">
        <v>9.132E-06</v>
      </c>
      <c r="V371" s="57">
        <v>948.7</v>
      </c>
      <c r="W371" s="57">
        <v>308.8</v>
      </c>
      <c r="X371" s="57">
        <v>302.9</v>
      </c>
      <c r="Y371" s="57">
        <v>20.3</v>
      </c>
      <c r="Z371" s="33">
        <v>1.526</v>
      </c>
      <c r="AC371" s="33">
        <v>0.251</v>
      </c>
      <c r="AF371" s="30">
        <v>10</v>
      </c>
      <c r="AG371" s="29">
        <v>375.55018991145965</v>
      </c>
    </row>
    <row r="372" spans="1:33" ht="12.75">
      <c r="A372" s="20">
        <v>37086</v>
      </c>
      <c r="B372" s="27">
        <f>195</f>
        <v>195</v>
      </c>
      <c r="C372" s="22">
        <v>0.774652779</v>
      </c>
      <c r="D372" s="28">
        <v>0.774652779</v>
      </c>
      <c r="E372" s="24">
        <v>3628</v>
      </c>
      <c r="F372" s="31">
        <v>0</v>
      </c>
      <c r="G372" s="53">
        <v>39.78463228</v>
      </c>
      <c r="H372" s="53">
        <v>-74.93124477</v>
      </c>
      <c r="I372" s="32">
        <v>1011.2</v>
      </c>
      <c r="J372" s="25">
        <f t="shared" si="25"/>
        <v>967.59</v>
      </c>
      <c r="K372" s="26">
        <f t="shared" si="26"/>
        <v>382.8937169613059</v>
      </c>
      <c r="L372" s="25">
        <f t="shared" si="29"/>
        <v>400.69371696130594</v>
      </c>
      <c r="M372" s="25">
        <f t="shared" si="27"/>
        <v>394.9737169613059</v>
      </c>
      <c r="N372" s="29">
        <f t="shared" si="28"/>
        <v>397.8337169613059</v>
      </c>
      <c r="O372" s="25">
        <v>23.3</v>
      </c>
      <c r="P372" s="25">
        <v>63.2</v>
      </c>
      <c r="Q372" s="25">
        <v>39.5</v>
      </c>
      <c r="R372" s="21">
        <v>2.87E-06</v>
      </c>
      <c r="Z372" s="33">
        <v>1.474</v>
      </c>
      <c r="AC372" s="33">
        <v>0.191</v>
      </c>
      <c r="AF372" s="30">
        <v>10</v>
      </c>
      <c r="AG372" s="29">
        <v>397.8337169613059</v>
      </c>
    </row>
    <row r="373" spans="1:33" ht="12.75">
      <c r="A373" s="20">
        <v>37086</v>
      </c>
      <c r="B373" s="27">
        <f>195</f>
        <v>195</v>
      </c>
      <c r="C373" s="22">
        <v>0.774768531</v>
      </c>
      <c r="D373" s="28">
        <v>0.774768531</v>
      </c>
      <c r="E373" s="24">
        <v>3638</v>
      </c>
      <c r="F373" s="31">
        <v>0</v>
      </c>
      <c r="G373" s="53">
        <v>39.78881739</v>
      </c>
      <c r="H373" s="53">
        <v>-74.93505583</v>
      </c>
      <c r="I373" s="32">
        <v>1010</v>
      </c>
      <c r="J373" s="25">
        <f t="shared" si="25"/>
        <v>966.39</v>
      </c>
      <c r="K373" s="26">
        <f t="shared" si="26"/>
        <v>393.19862489748016</v>
      </c>
      <c r="L373" s="25">
        <f t="shared" si="29"/>
        <v>410.99862489748017</v>
      </c>
      <c r="M373" s="25">
        <f t="shared" si="27"/>
        <v>405.27862489748014</v>
      </c>
      <c r="N373" s="29">
        <f t="shared" si="28"/>
        <v>408.13862489748016</v>
      </c>
      <c r="O373" s="25">
        <v>23.2</v>
      </c>
      <c r="P373" s="25">
        <v>64.4</v>
      </c>
      <c r="Q373" s="25">
        <v>41.1</v>
      </c>
      <c r="Z373" s="33">
        <v>1.434</v>
      </c>
      <c r="AC373" s="33">
        <v>0.162</v>
      </c>
      <c r="AF373" s="30">
        <v>10</v>
      </c>
      <c r="AG373" s="29">
        <v>408.13862489748016</v>
      </c>
    </row>
    <row r="374" spans="1:33" ht="12.75">
      <c r="A374" s="20">
        <v>37086</v>
      </c>
      <c r="B374" s="27">
        <f>195</f>
        <v>195</v>
      </c>
      <c r="C374" s="22">
        <v>0.774884284</v>
      </c>
      <c r="D374" s="28">
        <v>0.774884284</v>
      </c>
      <c r="E374" s="24">
        <v>3648</v>
      </c>
      <c r="F374" s="31">
        <v>0</v>
      </c>
      <c r="G374" s="53">
        <v>39.79124623</v>
      </c>
      <c r="H374" s="53">
        <v>-74.94087331</v>
      </c>
      <c r="I374" s="32">
        <v>1008.2</v>
      </c>
      <c r="J374" s="25">
        <f t="shared" si="25"/>
        <v>964.59</v>
      </c>
      <c r="K374" s="26">
        <f t="shared" si="26"/>
        <v>408.68000409247946</v>
      </c>
      <c r="L374" s="25">
        <f t="shared" si="29"/>
        <v>426.4800040924795</v>
      </c>
      <c r="M374" s="25">
        <f t="shared" si="27"/>
        <v>420.76000409247945</v>
      </c>
      <c r="N374" s="29">
        <f t="shared" si="28"/>
        <v>423.62000409247946</v>
      </c>
      <c r="O374" s="25">
        <v>23</v>
      </c>
      <c r="P374" s="25">
        <v>63.9</v>
      </c>
      <c r="Q374" s="25">
        <v>40.1</v>
      </c>
      <c r="S374" s="21">
        <v>2.123E-05</v>
      </c>
      <c r="T374" s="21">
        <v>1.42E-05</v>
      </c>
      <c r="U374" s="21">
        <v>8.597E-06</v>
      </c>
      <c r="V374" s="57">
        <v>943.2</v>
      </c>
      <c r="W374" s="57">
        <v>308.8</v>
      </c>
      <c r="X374" s="57">
        <v>303</v>
      </c>
      <c r="Y374" s="57">
        <v>20</v>
      </c>
      <c r="Z374" s="33">
        <v>1.475</v>
      </c>
      <c r="AC374" s="33">
        <v>0.161</v>
      </c>
      <c r="AF374" s="30">
        <v>10</v>
      </c>
      <c r="AG374" s="29">
        <v>423.62000409247946</v>
      </c>
    </row>
    <row r="375" spans="1:33" ht="12.75">
      <c r="A375" s="20">
        <v>37086</v>
      </c>
      <c r="B375" s="27">
        <f>195</f>
        <v>195</v>
      </c>
      <c r="C375" s="22">
        <v>0.774999976</v>
      </c>
      <c r="D375" s="28">
        <v>0.774999976</v>
      </c>
      <c r="E375" s="24">
        <v>3658</v>
      </c>
      <c r="F375" s="31">
        <v>0</v>
      </c>
      <c r="G375" s="53">
        <v>39.79161689</v>
      </c>
      <c r="H375" s="53">
        <v>-74.94775432</v>
      </c>
      <c r="I375" s="32">
        <v>1006</v>
      </c>
      <c r="J375" s="25">
        <f t="shared" si="25"/>
        <v>962.39</v>
      </c>
      <c r="K375" s="26">
        <f t="shared" si="26"/>
        <v>427.64096991027475</v>
      </c>
      <c r="L375" s="25">
        <f t="shared" si="29"/>
        <v>445.44096991027476</v>
      </c>
      <c r="M375" s="25">
        <f t="shared" si="27"/>
        <v>439.72096991027473</v>
      </c>
      <c r="N375" s="29">
        <f t="shared" si="28"/>
        <v>442.58096991027475</v>
      </c>
      <c r="O375" s="25">
        <v>23</v>
      </c>
      <c r="P375" s="25">
        <v>64.7</v>
      </c>
      <c r="Q375" s="25">
        <v>39</v>
      </c>
      <c r="Z375" s="33">
        <v>1.414</v>
      </c>
      <c r="AC375" s="33">
        <v>0.161</v>
      </c>
      <c r="AF375" s="30">
        <v>10</v>
      </c>
      <c r="AG375" s="29">
        <v>442.58096991027475</v>
      </c>
    </row>
    <row r="376" spans="1:33" ht="12.75">
      <c r="A376" s="20">
        <v>37086</v>
      </c>
      <c r="B376" s="27">
        <f>195</f>
        <v>195</v>
      </c>
      <c r="C376" s="22">
        <v>0.775115728</v>
      </c>
      <c r="D376" s="28">
        <v>0.775115728</v>
      </c>
      <c r="E376" s="24">
        <v>3668</v>
      </c>
      <c r="F376" s="31">
        <v>0</v>
      </c>
      <c r="G376" s="53">
        <v>39.78962455</v>
      </c>
      <c r="H376" s="53">
        <v>-74.95457557</v>
      </c>
      <c r="I376" s="32">
        <v>1002.9</v>
      </c>
      <c r="J376" s="25">
        <f t="shared" si="25"/>
        <v>959.29</v>
      </c>
      <c r="K376" s="26">
        <f t="shared" si="26"/>
        <v>454.43239364692107</v>
      </c>
      <c r="L376" s="25">
        <f t="shared" si="29"/>
        <v>472.2323936469211</v>
      </c>
      <c r="M376" s="25">
        <f t="shared" si="27"/>
        <v>466.51239364692105</v>
      </c>
      <c r="N376" s="29">
        <f t="shared" si="28"/>
        <v>469.37239364692107</v>
      </c>
      <c r="O376" s="25">
        <v>22.7</v>
      </c>
      <c r="P376" s="25">
        <v>63.8</v>
      </c>
      <c r="Q376" s="25">
        <v>38.7</v>
      </c>
      <c r="Z376" s="33">
        <v>1.415</v>
      </c>
      <c r="AC376" s="33">
        <v>0.161</v>
      </c>
      <c r="AF376" s="30">
        <v>10</v>
      </c>
      <c r="AG376" s="29">
        <v>469.37239364692107</v>
      </c>
    </row>
    <row r="377" spans="1:33" ht="12.75">
      <c r="A377" s="20">
        <v>37086</v>
      </c>
      <c r="B377" s="27">
        <f>195</f>
        <v>195</v>
      </c>
      <c r="C377" s="22">
        <v>0.775231481</v>
      </c>
      <c r="D377" s="28">
        <v>0.775231481</v>
      </c>
      <c r="E377" s="24">
        <v>3678</v>
      </c>
      <c r="F377" s="31">
        <v>0</v>
      </c>
      <c r="G377" s="53">
        <v>39.7860282</v>
      </c>
      <c r="H377" s="53">
        <v>-74.96046239</v>
      </c>
      <c r="I377" s="32">
        <v>1000.6</v>
      </c>
      <c r="J377" s="25">
        <f t="shared" si="25"/>
        <v>956.99</v>
      </c>
      <c r="K377" s="26">
        <f t="shared" si="26"/>
        <v>474.36590787957005</v>
      </c>
      <c r="L377" s="25">
        <f t="shared" si="29"/>
        <v>492.16590787957006</v>
      </c>
      <c r="M377" s="25">
        <f t="shared" si="27"/>
        <v>486.44590787957003</v>
      </c>
      <c r="N377" s="29">
        <f t="shared" si="28"/>
        <v>489.30590787957004</v>
      </c>
      <c r="O377" s="25">
        <v>22.5</v>
      </c>
      <c r="P377" s="25">
        <v>64.1</v>
      </c>
      <c r="Q377" s="25">
        <v>40.1</v>
      </c>
      <c r="Z377" s="33">
        <v>1.405</v>
      </c>
      <c r="AC377" s="33">
        <v>0.152</v>
      </c>
      <c r="AF377" s="30">
        <v>10</v>
      </c>
      <c r="AG377" s="29">
        <v>489.30590787957004</v>
      </c>
    </row>
    <row r="378" spans="1:33" ht="12.75">
      <c r="A378" s="20">
        <v>37086</v>
      </c>
      <c r="B378" s="27">
        <f>195</f>
        <v>195</v>
      </c>
      <c r="C378" s="22">
        <v>0.775347233</v>
      </c>
      <c r="D378" s="28">
        <v>0.775347233</v>
      </c>
      <c r="E378" s="24">
        <v>3688</v>
      </c>
      <c r="F378" s="31">
        <v>0</v>
      </c>
      <c r="G378" s="53">
        <v>39.78121928</v>
      </c>
      <c r="H378" s="53">
        <v>-74.9652767</v>
      </c>
      <c r="I378" s="32">
        <v>998.2</v>
      </c>
      <c r="J378" s="25">
        <f t="shared" si="25"/>
        <v>954.59</v>
      </c>
      <c r="K378" s="26">
        <f t="shared" si="26"/>
        <v>495.21723899246365</v>
      </c>
      <c r="L378" s="25">
        <f t="shared" si="29"/>
        <v>513.0172389924636</v>
      </c>
      <c r="M378" s="25">
        <f t="shared" si="27"/>
        <v>507.29723899246363</v>
      </c>
      <c r="N378" s="29">
        <f t="shared" si="28"/>
        <v>510.1572389924636</v>
      </c>
      <c r="O378" s="25">
        <v>22.2</v>
      </c>
      <c r="P378" s="25">
        <v>64.6</v>
      </c>
      <c r="Q378" s="25">
        <v>37.7</v>
      </c>
      <c r="R378" s="21">
        <v>6.87E-06</v>
      </c>
      <c r="S378" s="21">
        <v>2.063E-05</v>
      </c>
      <c r="T378" s="21">
        <v>1.396E-05</v>
      </c>
      <c r="U378" s="21">
        <v>8.646E-06</v>
      </c>
      <c r="V378" s="57">
        <v>935.4</v>
      </c>
      <c r="W378" s="57">
        <v>308.9</v>
      </c>
      <c r="X378" s="57">
        <v>303</v>
      </c>
      <c r="Y378" s="57">
        <v>19.8</v>
      </c>
      <c r="Z378" s="33">
        <v>1.376</v>
      </c>
      <c r="AC378" s="33">
        <v>0.142</v>
      </c>
      <c r="AF378" s="30">
        <v>10</v>
      </c>
      <c r="AG378" s="29">
        <v>510.1572389924636</v>
      </c>
    </row>
    <row r="379" spans="1:33" ht="12.75">
      <c r="A379" s="20">
        <v>37086</v>
      </c>
      <c r="B379" s="27">
        <f>195</f>
        <v>195</v>
      </c>
      <c r="C379" s="22">
        <v>0.775462985</v>
      </c>
      <c r="D379" s="28">
        <v>0.775462985</v>
      </c>
      <c r="E379" s="24">
        <v>3698</v>
      </c>
      <c r="F379" s="31">
        <v>0</v>
      </c>
      <c r="G379" s="53">
        <v>39.77555936</v>
      </c>
      <c r="H379" s="53">
        <v>-74.96842434</v>
      </c>
      <c r="I379" s="32">
        <v>997.7</v>
      </c>
      <c r="J379" s="25">
        <f t="shared" si="25"/>
        <v>954.09</v>
      </c>
      <c r="K379" s="26">
        <f t="shared" si="26"/>
        <v>499.56786432617514</v>
      </c>
      <c r="L379" s="25">
        <f t="shared" si="29"/>
        <v>517.3678643261751</v>
      </c>
      <c r="M379" s="25">
        <f t="shared" si="27"/>
        <v>511.6478643261751</v>
      </c>
      <c r="N379" s="29">
        <f t="shared" si="28"/>
        <v>514.5078643261751</v>
      </c>
      <c r="O379" s="25">
        <v>22.4</v>
      </c>
      <c r="P379" s="25">
        <v>64.3</v>
      </c>
      <c r="Q379" s="25">
        <v>39.6</v>
      </c>
      <c r="Z379" s="33">
        <v>1.405</v>
      </c>
      <c r="AC379" s="33">
        <v>0.131</v>
      </c>
      <c r="AF379" s="30">
        <v>10</v>
      </c>
      <c r="AG379" s="29">
        <v>514.5078643261751</v>
      </c>
    </row>
    <row r="380" spans="1:33" ht="12.75">
      <c r="A380" s="20">
        <v>37086</v>
      </c>
      <c r="B380" s="27">
        <f>195</f>
        <v>195</v>
      </c>
      <c r="C380" s="22">
        <v>0.775578678</v>
      </c>
      <c r="D380" s="28">
        <v>0.775578678</v>
      </c>
      <c r="E380" s="24">
        <v>3708</v>
      </c>
      <c r="F380" s="31">
        <v>0</v>
      </c>
      <c r="G380" s="53">
        <v>39.76894108</v>
      </c>
      <c r="H380" s="53">
        <v>-74.96869235</v>
      </c>
      <c r="I380" s="32">
        <v>995</v>
      </c>
      <c r="J380" s="25">
        <f t="shared" si="25"/>
        <v>951.39</v>
      </c>
      <c r="K380" s="26">
        <f t="shared" si="26"/>
        <v>523.1007103384827</v>
      </c>
      <c r="L380" s="25">
        <f t="shared" si="29"/>
        <v>540.9007103384827</v>
      </c>
      <c r="M380" s="25">
        <f t="shared" si="27"/>
        <v>535.1807103384828</v>
      </c>
      <c r="N380" s="29">
        <f t="shared" si="28"/>
        <v>538.0407103384828</v>
      </c>
      <c r="O380" s="25">
        <v>22.2</v>
      </c>
      <c r="P380" s="25">
        <v>63.4</v>
      </c>
      <c r="Q380" s="25">
        <v>38</v>
      </c>
      <c r="Z380" s="33">
        <v>1.384</v>
      </c>
      <c r="AC380" s="33">
        <v>0.151</v>
      </c>
      <c r="AF380" s="30">
        <v>10</v>
      </c>
      <c r="AG380" s="29">
        <v>538.0407103384828</v>
      </c>
    </row>
    <row r="381" spans="1:33" ht="12.75">
      <c r="A381" s="20">
        <v>37086</v>
      </c>
      <c r="B381" s="27">
        <f>195</f>
        <v>195</v>
      </c>
      <c r="C381" s="22">
        <v>0.77569443</v>
      </c>
      <c r="D381" s="28">
        <v>0.77569443</v>
      </c>
      <c r="E381" s="24">
        <v>3718</v>
      </c>
      <c r="F381" s="31">
        <v>0</v>
      </c>
      <c r="G381" s="53">
        <v>39.76285735</v>
      </c>
      <c r="H381" s="53">
        <v>-74.96542138</v>
      </c>
      <c r="I381" s="32">
        <v>993.9</v>
      </c>
      <c r="J381" s="25">
        <f t="shared" si="25"/>
        <v>950.29</v>
      </c>
      <c r="K381" s="26">
        <f t="shared" si="26"/>
        <v>532.7073187352141</v>
      </c>
      <c r="L381" s="25">
        <f t="shared" si="29"/>
        <v>550.5073187352141</v>
      </c>
      <c r="M381" s="25">
        <f t="shared" si="27"/>
        <v>544.7873187352142</v>
      </c>
      <c r="N381" s="29">
        <f t="shared" si="28"/>
        <v>547.6473187352142</v>
      </c>
      <c r="O381" s="25">
        <v>22.1</v>
      </c>
      <c r="P381" s="25">
        <v>63.2</v>
      </c>
      <c r="Q381" s="25">
        <v>36.6</v>
      </c>
      <c r="S381" s="21">
        <v>2.128E-05</v>
      </c>
      <c r="T381" s="21">
        <v>1.432E-05</v>
      </c>
      <c r="U381" s="21">
        <v>8.399E-06</v>
      </c>
      <c r="V381" s="57">
        <v>930.1</v>
      </c>
      <c r="W381" s="57">
        <v>308.9</v>
      </c>
      <c r="X381" s="57">
        <v>303</v>
      </c>
      <c r="Y381" s="57">
        <v>19.4</v>
      </c>
      <c r="Z381" s="33">
        <v>1.434</v>
      </c>
      <c r="AC381" s="33">
        <v>0.151</v>
      </c>
      <c r="AF381" s="30">
        <v>10</v>
      </c>
      <c r="AG381" s="29">
        <v>547.6473187352142</v>
      </c>
    </row>
    <row r="382" spans="1:33" ht="12.75">
      <c r="A382" s="20">
        <v>37086</v>
      </c>
      <c r="B382" s="27">
        <f>195</f>
        <v>195</v>
      </c>
      <c r="C382" s="22">
        <v>0.775810182</v>
      </c>
      <c r="D382" s="28">
        <v>0.775810182</v>
      </c>
      <c r="E382" s="24">
        <v>3728</v>
      </c>
      <c r="F382" s="31">
        <v>0</v>
      </c>
      <c r="G382" s="53">
        <v>39.75773466</v>
      </c>
      <c r="H382" s="53">
        <v>-74.95995759</v>
      </c>
      <c r="I382" s="32">
        <v>991.2</v>
      </c>
      <c r="J382" s="25">
        <f t="shared" si="25"/>
        <v>947.59</v>
      </c>
      <c r="K382" s="26">
        <f t="shared" si="26"/>
        <v>556.3344014065965</v>
      </c>
      <c r="L382" s="25">
        <f t="shared" si="29"/>
        <v>574.1344014065965</v>
      </c>
      <c r="M382" s="25">
        <f t="shared" si="27"/>
        <v>568.4144014065965</v>
      </c>
      <c r="N382" s="29">
        <f t="shared" si="28"/>
        <v>571.2744014065966</v>
      </c>
      <c r="O382" s="25">
        <v>21.9</v>
      </c>
      <c r="P382" s="25">
        <v>63.8</v>
      </c>
      <c r="Q382" s="25">
        <v>38.6</v>
      </c>
      <c r="Z382" s="33">
        <v>1.424</v>
      </c>
      <c r="AC382" s="33">
        <v>0.141</v>
      </c>
      <c r="AF382" s="30">
        <v>10</v>
      </c>
      <c r="AG382" s="29">
        <v>571.2744014065966</v>
      </c>
    </row>
    <row r="383" spans="1:33" ht="12.75">
      <c r="A383" s="20">
        <v>37086</v>
      </c>
      <c r="B383" s="27">
        <f>195</f>
        <v>195</v>
      </c>
      <c r="C383" s="22">
        <v>0.775925934</v>
      </c>
      <c r="D383" s="28">
        <v>0.775925934</v>
      </c>
      <c r="E383" s="24">
        <v>3738</v>
      </c>
      <c r="F383" s="31">
        <v>0</v>
      </c>
      <c r="G383" s="53">
        <v>39.75457642</v>
      </c>
      <c r="H383" s="53">
        <v>-74.95260363</v>
      </c>
      <c r="I383" s="32">
        <v>988.7</v>
      </c>
      <c r="J383" s="25">
        <f t="shared" si="25"/>
        <v>945.09</v>
      </c>
      <c r="K383" s="26">
        <f t="shared" si="26"/>
        <v>578.2714330267345</v>
      </c>
      <c r="L383" s="25">
        <f t="shared" si="29"/>
        <v>596.0714330267344</v>
      </c>
      <c r="M383" s="25">
        <f t="shared" si="27"/>
        <v>590.3514330267345</v>
      </c>
      <c r="N383" s="29">
        <f t="shared" si="28"/>
        <v>593.2114330267345</v>
      </c>
      <c r="O383" s="25">
        <v>21.6</v>
      </c>
      <c r="P383" s="25">
        <v>64.9</v>
      </c>
      <c r="Q383" s="25">
        <v>39.1</v>
      </c>
      <c r="Z383" s="33">
        <v>1.404</v>
      </c>
      <c r="AC383" s="33">
        <v>0.131</v>
      </c>
      <c r="AF383" s="30">
        <v>10</v>
      </c>
      <c r="AG383" s="29">
        <v>593.2114330267345</v>
      </c>
    </row>
    <row r="384" spans="1:33" ht="12.75">
      <c r="A384" s="20">
        <v>37086</v>
      </c>
      <c r="B384" s="27">
        <f>195</f>
        <v>195</v>
      </c>
      <c r="C384" s="22">
        <v>0.776041687</v>
      </c>
      <c r="D384" s="28">
        <v>0.776041687</v>
      </c>
      <c r="E384" s="24">
        <v>3748</v>
      </c>
      <c r="F384" s="31">
        <v>0</v>
      </c>
      <c r="G384" s="53">
        <v>39.75344079</v>
      </c>
      <c r="H384" s="53">
        <v>-74.94443647</v>
      </c>
      <c r="I384" s="32">
        <v>987.1</v>
      </c>
      <c r="J384" s="25">
        <f t="shared" si="25"/>
        <v>943.49</v>
      </c>
      <c r="K384" s="26">
        <f t="shared" si="26"/>
        <v>592.3416078394772</v>
      </c>
      <c r="L384" s="25">
        <f t="shared" si="29"/>
        <v>610.1416078394772</v>
      </c>
      <c r="M384" s="25">
        <f t="shared" si="27"/>
        <v>604.4216078394772</v>
      </c>
      <c r="N384" s="29">
        <f t="shared" si="28"/>
        <v>607.2816078394771</v>
      </c>
      <c r="O384" s="25">
        <v>21.5</v>
      </c>
      <c r="P384" s="25">
        <v>66.7</v>
      </c>
      <c r="Q384" s="25">
        <v>40.1</v>
      </c>
      <c r="R384" s="21">
        <v>-8.55E-07</v>
      </c>
      <c r="S384" s="21">
        <v>1.841E-05</v>
      </c>
      <c r="T384" s="21">
        <v>1.294E-05</v>
      </c>
      <c r="U384" s="21">
        <v>7.518E-06</v>
      </c>
      <c r="V384" s="57">
        <v>923.5</v>
      </c>
      <c r="W384" s="57">
        <v>308.9</v>
      </c>
      <c r="X384" s="57">
        <v>303.1</v>
      </c>
      <c r="Y384" s="57">
        <v>18.9</v>
      </c>
      <c r="Z384" s="33">
        <v>1.406</v>
      </c>
      <c r="AC384" s="33">
        <v>0.131</v>
      </c>
      <c r="AF384" s="30">
        <v>10</v>
      </c>
      <c r="AG384" s="29">
        <v>607.2816078394771</v>
      </c>
    </row>
    <row r="385" spans="1:33" ht="12.75">
      <c r="A385" s="20">
        <v>37086</v>
      </c>
      <c r="B385" s="27">
        <f>195</f>
        <v>195</v>
      </c>
      <c r="C385" s="22">
        <v>0.776157379</v>
      </c>
      <c r="D385" s="28">
        <v>0.776157379</v>
      </c>
      <c r="E385" s="24">
        <v>3758</v>
      </c>
      <c r="F385" s="31">
        <v>0</v>
      </c>
      <c r="G385" s="53">
        <v>39.75447859</v>
      </c>
      <c r="H385" s="53">
        <v>-74.93640079</v>
      </c>
      <c r="I385" s="32">
        <v>984.2</v>
      </c>
      <c r="J385" s="25">
        <f t="shared" si="25"/>
        <v>940.59</v>
      </c>
      <c r="K385" s="26">
        <f t="shared" si="26"/>
        <v>617.9047240517035</v>
      </c>
      <c r="L385" s="25">
        <f t="shared" si="29"/>
        <v>635.7047240517035</v>
      </c>
      <c r="M385" s="25">
        <f t="shared" si="27"/>
        <v>629.9847240517036</v>
      </c>
      <c r="N385" s="29">
        <f t="shared" si="28"/>
        <v>632.8447240517035</v>
      </c>
      <c r="O385" s="25">
        <v>21</v>
      </c>
      <c r="P385" s="25">
        <v>65.9</v>
      </c>
      <c r="Q385" s="25">
        <v>41.6</v>
      </c>
      <c r="Z385" s="33">
        <v>1.395</v>
      </c>
      <c r="AC385" s="33">
        <v>0.121</v>
      </c>
      <c r="AF385" s="30">
        <v>10</v>
      </c>
      <c r="AG385" s="29">
        <v>632.8447240517035</v>
      </c>
    </row>
    <row r="386" spans="1:33" ht="12.75">
      <c r="A386" s="20">
        <v>37086</v>
      </c>
      <c r="B386" s="27">
        <f>195</f>
        <v>195</v>
      </c>
      <c r="C386" s="22">
        <v>0.776273131</v>
      </c>
      <c r="D386" s="28">
        <v>0.776273131</v>
      </c>
      <c r="E386" s="24">
        <v>3768</v>
      </c>
      <c r="F386" s="31">
        <v>0</v>
      </c>
      <c r="G386" s="53">
        <v>39.75706336</v>
      </c>
      <c r="H386" s="53">
        <v>-74.92932918</v>
      </c>
      <c r="I386" s="32">
        <v>983.4</v>
      </c>
      <c r="J386" s="25">
        <f t="shared" si="25"/>
        <v>939.79</v>
      </c>
      <c r="K386" s="26">
        <f t="shared" si="26"/>
        <v>624.9704889486006</v>
      </c>
      <c r="L386" s="25">
        <f t="shared" si="29"/>
        <v>642.7704889486006</v>
      </c>
      <c r="M386" s="25">
        <f t="shared" si="27"/>
        <v>637.0504889486007</v>
      </c>
      <c r="N386" s="29">
        <f t="shared" si="28"/>
        <v>639.9104889486007</v>
      </c>
      <c r="O386" s="25">
        <v>20.9</v>
      </c>
      <c r="P386" s="25">
        <v>68.2</v>
      </c>
      <c r="Q386" s="25">
        <v>38.6</v>
      </c>
      <c r="Z386" s="33">
        <v>1.326</v>
      </c>
      <c r="AC386" s="33">
        <v>0.121</v>
      </c>
      <c r="AF386" s="30">
        <v>10</v>
      </c>
      <c r="AG386" s="29">
        <v>639.9104889486007</v>
      </c>
    </row>
    <row r="387" spans="1:33" ht="12.75">
      <c r="A387" s="20">
        <v>37086</v>
      </c>
      <c r="B387" s="27">
        <f>195</f>
        <v>195</v>
      </c>
      <c r="C387" s="22">
        <v>0.776388884</v>
      </c>
      <c r="D387" s="28">
        <v>0.776388884</v>
      </c>
      <c r="E387" s="24">
        <v>3778</v>
      </c>
      <c r="F387" s="31">
        <v>0</v>
      </c>
      <c r="G387" s="53">
        <v>39.76091652</v>
      </c>
      <c r="H387" s="53">
        <v>-74.92396676</v>
      </c>
      <c r="I387" s="32">
        <v>981.3</v>
      </c>
      <c r="J387" s="25">
        <f t="shared" si="25"/>
        <v>937.6899999999999</v>
      </c>
      <c r="K387" s="26">
        <f t="shared" si="26"/>
        <v>643.5467775412767</v>
      </c>
      <c r="L387" s="25">
        <f t="shared" si="29"/>
        <v>661.3467775412767</v>
      </c>
      <c r="M387" s="25">
        <f t="shared" si="27"/>
        <v>655.6267775412767</v>
      </c>
      <c r="N387" s="29">
        <f t="shared" si="28"/>
        <v>658.4867775412768</v>
      </c>
      <c r="O387" s="25">
        <v>20.8</v>
      </c>
      <c r="P387" s="25">
        <v>69.3</v>
      </c>
      <c r="Q387" s="25">
        <v>39.5</v>
      </c>
      <c r="S387" s="21">
        <v>1.971E-05</v>
      </c>
      <c r="T387" s="21">
        <v>1.376E-05</v>
      </c>
      <c r="U387" s="21">
        <v>8.392E-06</v>
      </c>
      <c r="V387" s="57">
        <v>917.4</v>
      </c>
      <c r="W387" s="57">
        <v>308.9</v>
      </c>
      <c r="X387" s="57">
        <v>303.1</v>
      </c>
      <c r="Y387" s="57">
        <v>18.5</v>
      </c>
      <c r="Z387" s="33">
        <v>1.385</v>
      </c>
      <c r="AC387" s="33">
        <v>0.131</v>
      </c>
      <c r="AF387" s="30">
        <v>10</v>
      </c>
      <c r="AG387" s="29">
        <v>658.4867775412768</v>
      </c>
    </row>
    <row r="388" spans="1:33" ht="12.75">
      <c r="A388" s="20">
        <v>37086</v>
      </c>
      <c r="B388" s="27">
        <f>195</f>
        <v>195</v>
      </c>
      <c r="C388" s="22">
        <v>0.776504636</v>
      </c>
      <c r="D388" s="28">
        <v>0.776504636</v>
      </c>
      <c r="E388" s="24">
        <v>3788</v>
      </c>
      <c r="F388" s="31">
        <v>0</v>
      </c>
      <c r="G388" s="53">
        <v>39.76584687</v>
      </c>
      <c r="H388" s="53">
        <v>-74.92054567</v>
      </c>
      <c r="I388" s="32">
        <v>979.2</v>
      </c>
      <c r="J388" s="25">
        <f t="shared" si="25"/>
        <v>935.59</v>
      </c>
      <c r="K388" s="26">
        <f t="shared" si="26"/>
        <v>662.1647152613543</v>
      </c>
      <c r="L388" s="25">
        <f t="shared" si="29"/>
        <v>679.9647152613543</v>
      </c>
      <c r="M388" s="25">
        <f t="shared" si="27"/>
        <v>674.2447152613544</v>
      </c>
      <c r="N388" s="29">
        <f t="shared" si="28"/>
        <v>677.1047152613544</v>
      </c>
      <c r="O388" s="25">
        <v>20.6</v>
      </c>
      <c r="P388" s="25">
        <v>70.9</v>
      </c>
      <c r="Q388" s="25">
        <v>40.1</v>
      </c>
      <c r="Z388" s="33">
        <v>1.464</v>
      </c>
      <c r="AC388" s="33">
        <v>0.131</v>
      </c>
      <c r="AF388" s="30">
        <v>10</v>
      </c>
      <c r="AG388" s="29">
        <v>677.1047152613544</v>
      </c>
    </row>
    <row r="389" spans="1:33" ht="12.75">
      <c r="A389" s="20">
        <v>37086</v>
      </c>
      <c r="B389" s="27">
        <f>195</f>
        <v>195</v>
      </c>
      <c r="C389" s="22">
        <v>0.776620388</v>
      </c>
      <c r="D389" s="28">
        <v>0.776620388</v>
      </c>
      <c r="E389" s="24">
        <v>3798</v>
      </c>
      <c r="F389" s="31">
        <v>1</v>
      </c>
      <c r="G389" s="53">
        <v>39.77118013</v>
      </c>
      <c r="H389" s="53">
        <v>-74.91893543</v>
      </c>
      <c r="I389" s="32">
        <v>977.8</v>
      </c>
      <c r="J389" s="25">
        <f t="shared" si="25"/>
        <v>934.1899999999999</v>
      </c>
      <c r="K389" s="26">
        <f t="shared" si="26"/>
        <v>674.5999045278318</v>
      </c>
      <c r="L389" s="25">
        <f t="shared" si="29"/>
        <v>692.3999045278317</v>
      </c>
      <c r="M389" s="25">
        <f t="shared" si="27"/>
        <v>686.6799045278318</v>
      </c>
      <c r="N389" s="29">
        <f t="shared" si="28"/>
        <v>689.5399045278318</v>
      </c>
      <c r="O389" s="25">
        <v>20.5</v>
      </c>
      <c r="P389" s="25">
        <v>70.2</v>
      </c>
      <c r="Q389" s="25">
        <v>40.6</v>
      </c>
      <c r="Z389" s="33">
        <v>2.822</v>
      </c>
      <c r="AC389" s="33">
        <v>0.131</v>
      </c>
      <c r="AF389" s="30">
        <v>10</v>
      </c>
      <c r="AG389" s="29">
        <v>689.5399045278318</v>
      </c>
    </row>
    <row r="390" spans="1:33" ht="12.75">
      <c r="A390" s="20">
        <v>37086</v>
      </c>
      <c r="B390" s="27">
        <f>195</f>
        <v>195</v>
      </c>
      <c r="C390" s="22">
        <v>0.77673614</v>
      </c>
      <c r="D390" s="28">
        <v>0.77673614</v>
      </c>
      <c r="E390" s="24">
        <v>3808</v>
      </c>
      <c r="F390" s="31">
        <v>0</v>
      </c>
      <c r="G390" s="53">
        <v>39.77668357</v>
      </c>
      <c r="H390" s="53">
        <v>-74.91923373</v>
      </c>
      <c r="I390" s="32">
        <v>974</v>
      </c>
      <c r="J390" s="25">
        <f t="shared" si="25"/>
        <v>930.39</v>
      </c>
      <c r="K390" s="26">
        <f t="shared" si="26"/>
        <v>708.4467321251614</v>
      </c>
      <c r="L390" s="25">
        <f t="shared" si="29"/>
        <v>726.2467321251613</v>
      </c>
      <c r="M390" s="25">
        <f t="shared" si="27"/>
        <v>720.5267321251614</v>
      </c>
      <c r="N390" s="29">
        <f t="shared" si="28"/>
        <v>723.3867321251614</v>
      </c>
      <c r="O390" s="25">
        <v>20.4</v>
      </c>
      <c r="P390" s="25">
        <v>70.6</v>
      </c>
      <c r="Q390" s="25">
        <v>40.1</v>
      </c>
      <c r="R390" s="21">
        <v>-4.8E-06</v>
      </c>
      <c r="S390" s="21">
        <v>2.082E-05</v>
      </c>
      <c r="T390" s="21">
        <v>1.47E-05</v>
      </c>
      <c r="U390" s="21">
        <v>1.002E-05</v>
      </c>
      <c r="V390" s="57">
        <v>911.2</v>
      </c>
      <c r="W390" s="57">
        <v>308.9</v>
      </c>
      <c r="X390" s="57">
        <v>303.1</v>
      </c>
      <c r="Y390" s="57">
        <v>18.5</v>
      </c>
      <c r="Z390" s="33">
        <v>2.961</v>
      </c>
      <c r="AC390" s="33">
        <v>0.111</v>
      </c>
      <c r="AF390" s="30">
        <v>10</v>
      </c>
      <c r="AG390" s="29">
        <v>723.3867321251614</v>
      </c>
    </row>
    <row r="391" spans="1:33" ht="12.75">
      <c r="A391" s="20">
        <v>37086</v>
      </c>
      <c r="B391" s="27">
        <f>195</f>
        <v>195</v>
      </c>
      <c r="C391" s="22">
        <v>0.776851833</v>
      </c>
      <c r="D391" s="28">
        <v>0.776851833</v>
      </c>
      <c r="E391" s="24">
        <v>3818</v>
      </c>
      <c r="F391" s="31">
        <v>0</v>
      </c>
      <c r="G391" s="53">
        <v>39.78191104</v>
      </c>
      <c r="H391" s="53">
        <v>-74.92152168</v>
      </c>
      <c r="I391" s="32">
        <v>972.1</v>
      </c>
      <c r="J391" s="25">
        <f t="shared" si="25"/>
        <v>928.49</v>
      </c>
      <c r="K391" s="26">
        <f t="shared" si="26"/>
        <v>725.4220216556541</v>
      </c>
      <c r="L391" s="25">
        <f t="shared" si="29"/>
        <v>743.2220216556541</v>
      </c>
      <c r="M391" s="25">
        <f t="shared" si="27"/>
        <v>737.5020216556542</v>
      </c>
      <c r="N391" s="29">
        <f t="shared" si="28"/>
        <v>740.3620216556542</v>
      </c>
      <c r="O391" s="25">
        <v>20.3</v>
      </c>
      <c r="P391" s="25">
        <v>71.8</v>
      </c>
      <c r="Q391" s="25">
        <v>42.1</v>
      </c>
      <c r="Z391" s="33">
        <v>2.843</v>
      </c>
      <c r="AC391" s="33">
        <v>0.121</v>
      </c>
      <c r="AF391" s="30">
        <v>10</v>
      </c>
      <c r="AG391" s="29">
        <v>740.3620216556542</v>
      </c>
    </row>
    <row r="392" spans="1:33" ht="12.75">
      <c r="A392" s="20">
        <v>37086</v>
      </c>
      <c r="B392" s="27">
        <f>195</f>
        <v>195</v>
      </c>
      <c r="C392" s="22">
        <v>0.776967585</v>
      </c>
      <c r="D392" s="28">
        <v>0.776967585</v>
      </c>
      <c r="E392" s="24">
        <v>3828</v>
      </c>
      <c r="F392" s="31">
        <v>0</v>
      </c>
      <c r="G392" s="53">
        <v>39.78675853</v>
      </c>
      <c r="H392" s="53">
        <v>-74.9253835</v>
      </c>
      <c r="I392" s="32">
        <v>969.9</v>
      </c>
      <c r="J392" s="25">
        <f t="shared" si="25"/>
        <v>926.29</v>
      </c>
      <c r="K392" s="26">
        <f t="shared" si="26"/>
        <v>745.1210712310888</v>
      </c>
      <c r="L392" s="25">
        <f t="shared" si="29"/>
        <v>762.9210712310887</v>
      </c>
      <c r="M392" s="25">
        <f t="shared" si="27"/>
        <v>757.2010712310888</v>
      </c>
      <c r="N392" s="29">
        <f t="shared" si="28"/>
        <v>760.0610712310888</v>
      </c>
      <c r="O392" s="25">
        <v>20.2</v>
      </c>
      <c r="P392" s="25">
        <v>71.5</v>
      </c>
      <c r="Q392" s="25">
        <v>41.6</v>
      </c>
      <c r="Z392" s="33">
        <v>2.912</v>
      </c>
      <c r="AC392" s="33">
        <v>0.131</v>
      </c>
      <c r="AF392" s="30">
        <v>10</v>
      </c>
      <c r="AG392" s="29">
        <v>760.0610712310888</v>
      </c>
    </row>
    <row r="393" spans="1:33" ht="12.75">
      <c r="A393" s="20">
        <v>37086</v>
      </c>
      <c r="B393" s="27">
        <f>195</f>
        <v>195</v>
      </c>
      <c r="C393" s="22">
        <v>0.777083337</v>
      </c>
      <c r="D393" s="28">
        <v>0.777083337</v>
      </c>
      <c r="E393" s="24">
        <v>3838</v>
      </c>
      <c r="F393" s="31">
        <v>0</v>
      </c>
      <c r="G393" s="53">
        <v>39.79091779</v>
      </c>
      <c r="H393" s="53">
        <v>-74.93066364</v>
      </c>
      <c r="I393" s="32">
        <v>968.1</v>
      </c>
      <c r="J393" s="25">
        <f aca="true" t="shared" si="30" ref="J393:J456">I393-43.61</f>
        <v>924.49</v>
      </c>
      <c r="K393" s="26">
        <f aca="true" t="shared" si="31" ref="K393:K456">(8303.951372*(LN(1013.25/J393)))</f>
        <v>761.2733067018854</v>
      </c>
      <c r="L393" s="25">
        <f t="shared" si="29"/>
        <v>779.0733067018854</v>
      </c>
      <c r="M393" s="25">
        <f aca="true" t="shared" si="32" ref="M393:M456">K393+12.08</f>
        <v>773.3533067018855</v>
      </c>
      <c r="N393" s="29">
        <f t="shared" si="28"/>
        <v>776.2133067018854</v>
      </c>
      <c r="O393" s="25">
        <v>19.9</v>
      </c>
      <c r="P393" s="25">
        <v>71.5</v>
      </c>
      <c r="Q393" s="25">
        <v>43.1</v>
      </c>
      <c r="S393" s="21">
        <v>2.211E-05</v>
      </c>
      <c r="T393" s="21">
        <v>1.418E-05</v>
      </c>
      <c r="U393" s="21">
        <v>8.703E-06</v>
      </c>
      <c r="V393" s="57">
        <v>903.7</v>
      </c>
      <c r="W393" s="57">
        <v>309</v>
      </c>
      <c r="X393" s="57">
        <v>303.2</v>
      </c>
      <c r="Y393" s="57">
        <v>18.9</v>
      </c>
      <c r="Z393" s="33">
        <v>2.853</v>
      </c>
      <c r="AC393" s="33">
        <v>0.122</v>
      </c>
      <c r="AF393" s="30">
        <v>10</v>
      </c>
      <c r="AG393" s="29">
        <v>776.2133067018854</v>
      </c>
    </row>
    <row r="394" spans="1:33" ht="12.75">
      <c r="A394" s="20">
        <v>37086</v>
      </c>
      <c r="B394" s="27">
        <f>195</f>
        <v>195</v>
      </c>
      <c r="C394" s="22">
        <v>0.77719909</v>
      </c>
      <c r="D394" s="28">
        <v>0.77719909</v>
      </c>
      <c r="E394" s="24">
        <v>3848</v>
      </c>
      <c r="F394" s="31">
        <v>0</v>
      </c>
      <c r="G394" s="53">
        <v>39.79388944</v>
      </c>
      <c r="H394" s="53">
        <v>-74.93731092</v>
      </c>
      <c r="I394" s="32">
        <v>966.1</v>
      </c>
      <c r="J394" s="25">
        <f t="shared" si="30"/>
        <v>922.49</v>
      </c>
      <c r="K394" s="26">
        <f t="shared" si="31"/>
        <v>779.257160598806</v>
      </c>
      <c r="L394" s="25">
        <f t="shared" si="29"/>
        <v>797.0571605988059</v>
      </c>
      <c r="M394" s="25">
        <f t="shared" si="32"/>
        <v>791.337160598806</v>
      </c>
      <c r="N394" s="29">
        <f aca="true" t="shared" si="33" ref="N394:N457">AVERAGE(L394:M394)</f>
        <v>794.197160598806</v>
      </c>
      <c r="O394" s="25">
        <v>19.8</v>
      </c>
      <c r="P394" s="25">
        <v>71.4</v>
      </c>
      <c r="Q394" s="25">
        <v>42</v>
      </c>
      <c r="Z394" s="33">
        <v>2.861</v>
      </c>
      <c r="AC394" s="33">
        <v>0.141</v>
      </c>
      <c r="AF394" s="30">
        <v>10</v>
      </c>
      <c r="AG394" s="29">
        <v>794.197160598806</v>
      </c>
    </row>
    <row r="395" spans="1:33" ht="12.75">
      <c r="A395" s="20">
        <v>37086</v>
      </c>
      <c r="B395" s="27">
        <f>195</f>
        <v>195</v>
      </c>
      <c r="C395" s="22">
        <v>0.777314842</v>
      </c>
      <c r="D395" s="28">
        <v>0.777314842</v>
      </c>
      <c r="E395" s="24">
        <v>3858</v>
      </c>
      <c r="F395" s="31">
        <v>0</v>
      </c>
      <c r="G395" s="53">
        <v>39.79483604</v>
      </c>
      <c r="H395" s="53">
        <v>-74.94502985</v>
      </c>
      <c r="I395" s="32">
        <v>964.3</v>
      </c>
      <c r="J395" s="25">
        <f t="shared" si="30"/>
        <v>920.6899999999999</v>
      </c>
      <c r="K395" s="26">
        <f t="shared" si="31"/>
        <v>795.4759967637654</v>
      </c>
      <c r="L395" s="25">
        <f t="shared" si="29"/>
        <v>813.2759967637653</v>
      </c>
      <c r="M395" s="25">
        <f t="shared" si="32"/>
        <v>807.5559967637654</v>
      </c>
      <c r="N395" s="29">
        <f t="shared" si="33"/>
        <v>810.4159967637654</v>
      </c>
      <c r="O395" s="25">
        <v>19.7</v>
      </c>
      <c r="P395" s="25">
        <v>72.2</v>
      </c>
      <c r="Q395" s="25">
        <v>43</v>
      </c>
      <c r="Z395" s="33">
        <v>2.874</v>
      </c>
      <c r="AC395" s="33">
        <v>0.122</v>
      </c>
      <c r="AF395" s="30">
        <v>10</v>
      </c>
      <c r="AG395" s="29">
        <v>810.4159967637654</v>
      </c>
    </row>
    <row r="396" spans="1:33" ht="12.75">
      <c r="A396" s="20">
        <v>37086</v>
      </c>
      <c r="B396" s="27">
        <f>195</f>
        <v>195</v>
      </c>
      <c r="C396" s="22">
        <v>0.777430534</v>
      </c>
      <c r="D396" s="28">
        <v>0.777430534</v>
      </c>
      <c r="E396" s="24">
        <v>3868</v>
      </c>
      <c r="F396" s="31">
        <v>0</v>
      </c>
      <c r="G396" s="53">
        <v>39.79391065</v>
      </c>
      <c r="H396" s="53">
        <v>-74.95268125</v>
      </c>
      <c r="I396" s="32">
        <v>960.9</v>
      </c>
      <c r="J396" s="25">
        <f t="shared" si="30"/>
        <v>917.29</v>
      </c>
      <c r="K396" s="26">
        <f t="shared" si="31"/>
        <v>826.198275427871</v>
      </c>
      <c r="L396" s="25">
        <f t="shared" si="29"/>
        <v>843.9982754278709</v>
      </c>
      <c r="M396" s="25">
        <f t="shared" si="32"/>
        <v>838.278275427871</v>
      </c>
      <c r="N396" s="29">
        <f t="shared" si="33"/>
        <v>841.1382754278709</v>
      </c>
      <c r="O396" s="25">
        <v>19.5</v>
      </c>
      <c r="P396" s="25">
        <v>71.6</v>
      </c>
      <c r="Q396" s="25">
        <v>42</v>
      </c>
      <c r="R396" s="21">
        <v>8.79E-06</v>
      </c>
      <c r="Z396" s="33">
        <v>2.822</v>
      </c>
      <c r="AC396" s="33">
        <v>0.141</v>
      </c>
      <c r="AF396" s="30">
        <v>10</v>
      </c>
      <c r="AG396" s="29">
        <v>841.1382754278709</v>
      </c>
    </row>
    <row r="397" spans="1:33" ht="12.75">
      <c r="A397" s="20">
        <v>37086</v>
      </c>
      <c r="B397" s="27">
        <f>195</f>
        <v>195</v>
      </c>
      <c r="C397" s="22">
        <v>0.777546287</v>
      </c>
      <c r="D397" s="28">
        <v>0.777546287</v>
      </c>
      <c r="E397" s="24">
        <v>3878</v>
      </c>
      <c r="F397" s="31">
        <v>0</v>
      </c>
      <c r="G397" s="53">
        <v>39.79156449</v>
      </c>
      <c r="H397" s="53">
        <v>-74.95986147</v>
      </c>
      <c r="I397" s="32">
        <v>959.9</v>
      </c>
      <c r="J397" s="25">
        <f t="shared" si="30"/>
        <v>916.29</v>
      </c>
      <c r="K397" s="26">
        <f t="shared" si="31"/>
        <v>835.255913704151</v>
      </c>
      <c r="L397" s="25">
        <f t="shared" si="29"/>
        <v>853.055913704151</v>
      </c>
      <c r="M397" s="25">
        <f t="shared" si="32"/>
        <v>847.335913704151</v>
      </c>
      <c r="N397" s="29">
        <f t="shared" si="33"/>
        <v>850.195913704151</v>
      </c>
      <c r="O397" s="25">
        <v>19.2</v>
      </c>
      <c r="P397" s="25">
        <v>71.8</v>
      </c>
      <c r="Q397" s="25">
        <v>41.6</v>
      </c>
      <c r="S397" s="21">
        <v>2.2E-05</v>
      </c>
      <c r="T397" s="21">
        <v>1.514E-05</v>
      </c>
      <c r="U397" s="21">
        <v>9.687E-06</v>
      </c>
      <c r="V397" s="57">
        <v>897.6</v>
      </c>
      <c r="W397" s="57">
        <v>309</v>
      </c>
      <c r="X397" s="57">
        <v>303.2</v>
      </c>
      <c r="Y397" s="57">
        <v>18.9</v>
      </c>
      <c r="Z397" s="33">
        <v>2.861</v>
      </c>
      <c r="AC397" s="33">
        <v>0.131</v>
      </c>
      <c r="AF397" s="30">
        <v>10</v>
      </c>
      <c r="AG397" s="29">
        <v>850.195913704151</v>
      </c>
    </row>
    <row r="398" spans="1:33" ht="12.75">
      <c r="A398" s="20">
        <v>37086</v>
      </c>
      <c r="B398" s="27">
        <f>195</f>
        <v>195</v>
      </c>
      <c r="C398" s="22">
        <v>0.777662039</v>
      </c>
      <c r="D398" s="28">
        <v>0.777662039</v>
      </c>
      <c r="E398" s="24">
        <v>3888</v>
      </c>
      <c r="F398" s="31">
        <v>0</v>
      </c>
      <c r="G398" s="53">
        <v>39.78841738</v>
      </c>
      <c r="H398" s="53">
        <v>-74.96668572</v>
      </c>
      <c r="I398" s="32">
        <v>957.3</v>
      </c>
      <c r="J398" s="25">
        <f t="shared" si="30"/>
        <v>913.6899999999999</v>
      </c>
      <c r="K398" s="26">
        <f t="shared" si="31"/>
        <v>858.8521148590482</v>
      </c>
      <c r="L398" s="25">
        <f aca="true" t="shared" si="34" ref="L398:L461">K398+17.8</f>
        <v>876.6521148590482</v>
      </c>
      <c r="M398" s="25">
        <f t="shared" si="32"/>
        <v>870.9321148590483</v>
      </c>
      <c r="N398" s="29">
        <f t="shared" si="33"/>
        <v>873.7921148590483</v>
      </c>
      <c r="O398" s="25">
        <v>19</v>
      </c>
      <c r="P398" s="25">
        <v>71.7</v>
      </c>
      <c r="Q398" s="25">
        <v>40.1</v>
      </c>
      <c r="Z398" s="33">
        <v>2.924</v>
      </c>
      <c r="AC398" s="33">
        <v>0.132</v>
      </c>
      <c r="AF398" s="30">
        <v>10</v>
      </c>
      <c r="AG398" s="29">
        <v>873.7921148590483</v>
      </c>
    </row>
    <row r="399" spans="1:33" ht="12.75">
      <c r="A399" s="20">
        <v>37086</v>
      </c>
      <c r="B399" s="27">
        <f>195</f>
        <v>195</v>
      </c>
      <c r="C399" s="22">
        <v>0.777777791</v>
      </c>
      <c r="D399" s="28">
        <v>0.777777791</v>
      </c>
      <c r="E399" s="24">
        <v>3898</v>
      </c>
      <c r="F399" s="31">
        <v>0</v>
      </c>
      <c r="G399" s="53">
        <v>39.78387262</v>
      </c>
      <c r="H399" s="53">
        <v>-74.97191081</v>
      </c>
      <c r="I399" s="32">
        <v>955</v>
      </c>
      <c r="J399" s="25">
        <f t="shared" si="30"/>
        <v>911.39</v>
      </c>
      <c r="K399" s="26">
        <f t="shared" si="31"/>
        <v>879.7817160451393</v>
      </c>
      <c r="L399" s="25">
        <f t="shared" si="34"/>
        <v>897.5817160451393</v>
      </c>
      <c r="M399" s="25">
        <f t="shared" si="32"/>
        <v>891.8617160451394</v>
      </c>
      <c r="N399" s="29">
        <f t="shared" si="33"/>
        <v>894.7217160451394</v>
      </c>
      <c r="O399" s="25">
        <v>18.7</v>
      </c>
      <c r="P399" s="25">
        <v>71.9</v>
      </c>
      <c r="Q399" s="25">
        <v>40.1</v>
      </c>
      <c r="Z399" s="33">
        <v>2.902</v>
      </c>
      <c r="AC399" s="33">
        <v>0.163</v>
      </c>
      <c r="AF399" s="30">
        <v>10</v>
      </c>
      <c r="AG399" s="29">
        <v>894.7217160451394</v>
      </c>
    </row>
    <row r="400" spans="1:33" ht="12.75">
      <c r="A400" s="20">
        <v>37086</v>
      </c>
      <c r="B400" s="27">
        <f>195</f>
        <v>195</v>
      </c>
      <c r="C400" s="22">
        <v>0.777893543</v>
      </c>
      <c r="D400" s="28">
        <v>0.777893543</v>
      </c>
      <c r="E400" s="24">
        <v>3908</v>
      </c>
      <c r="F400" s="31">
        <v>0</v>
      </c>
      <c r="G400" s="53">
        <v>39.77796287</v>
      </c>
      <c r="H400" s="53">
        <v>-74.97458378</v>
      </c>
      <c r="I400" s="32">
        <v>953.8</v>
      </c>
      <c r="J400" s="25">
        <f t="shared" si="30"/>
        <v>910.1899999999999</v>
      </c>
      <c r="K400" s="26">
        <f t="shared" si="31"/>
        <v>890.7224851443699</v>
      </c>
      <c r="L400" s="25">
        <f t="shared" si="34"/>
        <v>908.5224851443699</v>
      </c>
      <c r="M400" s="25">
        <f t="shared" si="32"/>
        <v>902.8024851443699</v>
      </c>
      <c r="N400" s="29">
        <f t="shared" si="33"/>
        <v>905.6624851443698</v>
      </c>
      <c r="O400" s="25">
        <v>18.5</v>
      </c>
      <c r="P400" s="25">
        <v>73.4</v>
      </c>
      <c r="Q400" s="25">
        <v>37.6</v>
      </c>
      <c r="S400" s="21">
        <v>1.948E-05</v>
      </c>
      <c r="T400" s="21">
        <v>1.279E-05</v>
      </c>
      <c r="U400" s="21">
        <v>8.094E-06</v>
      </c>
      <c r="V400" s="57">
        <v>891</v>
      </c>
      <c r="W400" s="57">
        <v>309</v>
      </c>
      <c r="X400" s="57">
        <v>303.2</v>
      </c>
      <c r="Y400" s="57">
        <v>18.7</v>
      </c>
      <c r="Z400" s="33">
        <v>2.971</v>
      </c>
      <c r="AC400" s="33">
        <v>0.141</v>
      </c>
      <c r="AF400" s="30">
        <v>10</v>
      </c>
      <c r="AG400" s="29">
        <v>905.6624851443698</v>
      </c>
    </row>
    <row r="401" spans="1:33" ht="12.75">
      <c r="A401" s="20">
        <v>37086</v>
      </c>
      <c r="B401" s="27">
        <f>195</f>
        <v>195</v>
      </c>
      <c r="C401" s="22">
        <v>0.778009236</v>
      </c>
      <c r="D401" s="28">
        <v>0.778009236</v>
      </c>
      <c r="E401" s="24">
        <v>3918</v>
      </c>
      <c r="F401" s="31">
        <v>0</v>
      </c>
      <c r="G401" s="53">
        <v>39.7716098</v>
      </c>
      <c r="H401" s="53">
        <v>-74.97492324</v>
      </c>
      <c r="I401" s="32">
        <v>952.5</v>
      </c>
      <c r="J401" s="25">
        <f t="shared" si="30"/>
        <v>908.89</v>
      </c>
      <c r="K401" s="26">
        <f t="shared" si="31"/>
        <v>902.5912744459567</v>
      </c>
      <c r="L401" s="25">
        <f t="shared" si="34"/>
        <v>920.3912744459567</v>
      </c>
      <c r="M401" s="25">
        <f t="shared" si="32"/>
        <v>914.6712744459568</v>
      </c>
      <c r="N401" s="29">
        <f t="shared" si="33"/>
        <v>917.5312744459568</v>
      </c>
      <c r="O401" s="25">
        <v>18.7</v>
      </c>
      <c r="P401" s="25">
        <v>70.1</v>
      </c>
      <c r="Q401" s="25">
        <v>39.1</v>
      </c>
      <c r="Z401" s="33">
        <v>2.773</v>
      </c>
      <c r="AC401" s="33">
        <v>0.121</v>
      </c>
      <c r="AF401" s="30">
        <v>10</v>
      </c>
      <c r="AG401" s="29">
        <v>917.5312744459568</v>
      </c>
    </row>
    <row r="402" spans="1:33" ht="12.75">
      <c r="A402" s="20">
        <v>37086</v>
      </c>
      <c r="B402" s="27">
        <f>195</f>
        <v>195</v>
      </c>
      <c r="C402" s="22">
        <v>0.778124988</v>
      </c>
      <c r="D402" s="28">
        <v>0.778124988</v>
      </c>
      <c r="E402" s="24">
        <v>3928</v>
      </c>
      <c r="F402" s="31">
        <v>0</v>
      </c>
      <c r="G402" s="53">
        <v>39.76527118</v>
      </c>
      <c r="H402" s="53">
        <v>-74.97259833</v>
      </c>
      <c r="I402" s="32">
        <v>951.6</v>
      </c>
      <c r="J402" s="25">
        <f t="shared" si="30"/>
        <v>907.99</v>
      </c>
      <c r="K402" s="26">
        <f t="shared" si="31"/>
        <v>910.8180773675344</v>
      </c>
      <c r="L402" s="25">
        <f t="shared" si="34"/>
        <v>928.6180773675344</v>
      </c>
      <c r="M402" s="25">
        <f t="shared" si="32"/>
        <v>922.8980773675345</v>
      </c>
      <c r="N402" s="29">
        <f t="shared" si="33"/>
        <v>925.7580773675345</v>
      </c>
      <c r="O402" s="25">
        <v>18.6</v>
      </c>
      <c r="P402" s="25">
        <v>69</v>
      </c>
      <c r="Q402" s="25">
        <v>39.1</v>
      </c>
      <c r="R402" s="21">
        <v>2.97E-06</v>
      </c>
      <c r="Z402" s="33">
        <v>2.834</v>
      </c>
      <c r="AC402" s="33">
        <v>0.141</v>
      </c>
      <c r="AF402" s="30">
        <v>10</v>
      </c>
      <c r="AG402" s="29">
        <v>925.7580773675345</v>
      </c>
    </row>
    <row r="403" spans="1:33" ht="12.75">
      <c r="A403" s="20">
        <v>37086</v>
      </c>
      <c r="B403" s="27">
        <f>195</f>
        <v>195</v>
      </c>
      <c r="C403" s="22">
        <v>0.77824074</v>
      </c>
      <c r="D403" s="28">
        <v>0.77824074</v>
      </c>
      <c r="E403" s="24">
        <v>3938</v>
      </c>
      <c r="F403" s="31">
        <v>0</v>
      </c>
      <c r="G403" s="53">
        <v>39.75977739</v>
      </c>
      <c r="H403" s="53">
        <v>-74.96777422</v>
      </c>
      <c r="I403" s="32">
        <v>949.5</v>
      </c>
      <c r="J403" s="25">
        <f t="shared" si="30"/>
        <v>905.89</v>
      </c>
      <c r="K403" s="26">
        <f t="shared" si="31"/>
        <v>930.0457061769433</v>
      </c>
      <c r="L403" s="25">
        <f t="shared" si="34"/>
        <v>947.8457061769433</v>
      </c>
      <c r="M403" s="25">
        <f t="shared" si="32"/>
        <v>942.1257061769434</v>
      </c>
      <c r="N403" s="29">
        <f t="shared" si="33"/>
        <v>944.9857061769433</v>
      </c>
      <c r="O403" s="25">
        <v>18.4</v>
      </c>
      <c r="P403" s="25">
        <v>71.9</v>
      </c>
      <c r="Q403" s="25">
        <v>37.6</v>
      </c>
      <c r="S403" s="21">
        <v>1.949E-05</v>
      </c>
      <c r="T403" s="21">
        <v>1.322E-05</v>
      </c>
      <c r="U403" s="21">
        <v>7.586E-06</v>
      </c>
      <c r="V403" s="57">
        <v>886.8</v>
      </c>
      <c r="W403" s="57">
        <v>309</v>
      </c>
      <c r="X403" s="57">
        <v>303.2</v>
      </c>
      <c r="Y403" s="57">
        <v>18.2</v>
      </c>
      <c r="Z403" s="33">
        <v>2.913</v>
      </c>
      <c r="AC403" s="33">
        <v>0.151</v>
      </c>
      <c r="AF403" s="30">
        <v>10</v>
      </c>
      <c r="AG403" s="29">
        <v>944.9857061769433</v>
      </c>
    </row>
    <row r="404" spans="1:33" ht="12.75">
      <c r="A404" s="20">
        <v>37086</v>
      </c>
      <c r="B404" s="27">
        <f>195</f>
        <v>195</v>
      </c>
      <c r="C404" s="22">
        <v>0.778356493</v>
      </c>
      <c r="D404" s="28">
        <v>0.778356493</v>
      </c>
      <c r="E404" s="24">
        <v>3948</v>
      </c>
      <c r="F404" s="31">
        <v>0</v>
      </c>
      <c r="G404" s="53">
        <v>39.75593452</v>
      </c>
      <c r="H404" s="53">
        <v>-74.96093376</v>
      </c>
      <c r="I404" s="32">
        <v>948.7</v>
      </c>
      <c r="J404" s="25">
        <f t="shared" si="30"/>
        <v>905.09</v>
      </c>
      <c r="K404" s="26">
        <f t="shared" si="31"/>
        <v>937.3822438855003</v>
      </c>
      <c r="L404" s="25">
        <f t="shared" si="34"/>
        <v>955.1822438855003</v>
      </c>
      <c r="M404" s="25">
        <f t="shared" si="32"/>
        <v>949.4622438855004</v>
      </c>
      <c r="N404" s="29">
        <f t="shared" si="33"/>
        <v>952.3222438855003</v>
      </c>
      <c r="O404" s="25">
        <v>18.2</v>
      </c>
      <c r="P404" s="25">
        <v>72.2</v>
      </c>
      <c r="Q404" s="25">
        <v>39.1</v>
      </c>
      <c r="Z404" s="33">
        <v>2.833</v>
      </c>
      <c r="AC404" s="33">
        <v>0.121</v>
      </c>
      <c r="AF404" s="30">
        <v>10</v>
      </c>
      <c r="AG404" s="29">
        <v>952.3222438855003</v>
      </c>
    </row>
    <row r="405" spans="1:33" ht="12.75">
      <c r="A405" s="20">
        <v>37086</v>
      </c>
      <c r="B405" s="27">
        <f>195</f>
        <v>195</v>
      </c>
      <c r="C405" s="22">
        <v>0.778472245</v>
      </c>
      <c r="D405" s="28">
        <v>0.778472245</v>
      </c>
      <c r="E405" s="24">
        <v>3958</v>
      </c>
      <c r="F405" s="31">
        <v>0</v>
      </c>
      <c r="G405" s="53">
        <v>39.753162</v>
      </c>
      <c r="H405" s="53">
        <v>-74.95338129</v>
      </c>
      <c r="I405" s="32">
        <v>946.6</v>
      </c>
      <c r="J405" s="25">
        <f t="shared" si="30"/>
        <v>902.99</v>
      </c>
      <c r="K405" s="26">
        <f t="shared" si="31"/>
        <v>956.6715515737351</v>
      </c>
      <c r="L405" s="25">
        <f t="shared" si="34"/>
        <v>974.471551573735</v>
      </c>
      <c r="M405" s="25">
        <f t="shared" si="32"/>
        <v>968.7515515737351</v>
      </c>
      <c r="N405" s="29">
        <f t="shared" si="33"/>
        <v>971.6115515737351</v>
      </c>
      <c r="O405" s="25">
        <v>18.1</v>
      </c>
      <c r="P405" s="25">
        <v>74.8</v>
      </c>
      <c r="Q405" s="25">
        <v>40.1</v>
      </c>
      <c r="Z405" s="33">
        <v>2.913</v>
      </c>
      <c r="AC405" s="33">
        <v>0.131</v>
      </c>
      <c r="AF405" s="30">
        <v>10</v>
      </c>
      <c r="AG405" s="29">
        <v>971.6115515737351</v>
      </c>
    </row>
    <row r="406" spans="1:33" ht="12.75">
      <c r="A406" s="20">
        <v>37086</v>
      </c>
      <c r="B406" s="27">
        <f>195</f>
        <v>195</v>
      </c>
      <c r="C406" s="22">
        <v>0.778587937</v>
      </c>
      <c r="D406" s="28">
        <v>0.778587937</v>
      </c>
      <c r="E406" s="24">
        <v>3968</v>
      </c>
      <c r="F406" s="31">
        <v>0</v>
      </c>
      <c r="G406" s="53">
        <v>39.75298083</v>
      </c>
      <c r="H406" s="53">
        <v>-74.94513506</v>
      </c>
      <c r="I406" s="32">
        <v>943.6</v>
      </c>
      <c r="J406" s="25">
        <f t="shared" si="30"/>
        <v>899.99</v>
      </c>
      <c r="K406" s="26">
        <f t="shared" si="31"/>
        <v>984.3056652149102</v>
      </c>
      <c r="L406" s="25">
        <f t="shared" si="34"/>
        <v>1002.1056652149101</v>
      </c>
      <c r="M406" s="25">
        <f t="shared" si="32"/>
        <v>996.3856652149102</v>
      </c>
      <c r="N406" s="29">
        <f t="shared" si="33"/>
        <v>999.2456652149101</v>
      </c>
      <c r="O406" s="25">
        <v>17.7</v>
      </c>
      <c r="P406" s="25">
        <v>75.8</v>
      </c>
      <c r="Q406" s="25">
        <v>40.6</v>
      </c>
      <c r="S406" s="21">
        <v>1.717E-05</v>
      </c>
      <c r="T406" s="21">
        <v>1.054E-05</v>
      </c>
      <c r="U406" s="21">
        <v>6.397E-06</v>
      </c>
      <c r="V406" s="57">
        <v>881.6</v>
      </c>
      <c r="W406" s="57">
        <v>309</v>
      </c>
      <c r="X406" s="57">
        <v>303.3</v>
      </c>
      <c r="Y406" s="57">
        <v>17.4</v>
      </c>
      <c r="Z406" s="33">
        <v>2.96</v>
      </c>
      <c r="AC406" s="33">
        <v>0.111</v>
      </c>
      <c r="AF406" s="30">
        <v>10</v>
      </c>
      <c r="AG406" s="29">
        <v>999.2456652149101</v>
      </c>
    </row>
    <row r="407" spans="1:33" ht="12.75">
      <c r="A407" s="20">
        <v>37086</v>
      </c>
      <c r="B407" s="27">
        <f>195</f>
        <v>195</v>
      </c>
      <c r="C407" s="22">
        <v>0.77870369</v>
      </c>
      <c r="D407" s="28">
        <v>0.77870369</v>
      </c>
      <c r="E407" s="24">
        <v>3978</v>
      </c>
      <c r="F407" s="31">
        <v>0</v>
      </c>
      <c r="G407" s="53">
        <v>39.7545261</v>
      </c>
      <c r="H407" s="53">
        <v>-74.9373451</v>
      </c>
      <c r="I407" s="32">
        <v>942.1</v>
      </c>
      <c r="J407" s="25">
        <f t="shared" si="30"/>
        <v>898.49</v>
      </c>
      <c r="K407" s="26">
        <f t="shared" si="31"/>
        <v>998.1572843001311</v>
      </c>
      <c r="L407" s="25">
        <f t="shared" si="34"/>
        <v>1015.957284300131</v>
      </c>
      <c r="M407" s="25">
        <f t="shared" si="32"/>
        <v>1010.2372843001311</v>
      </c>
      <c r="N407" s="29">
        <f t="shared" si="33"/>
        <v>1013.0972843001312</v>
      </c>
      <c r="O407" s="25">
        <v>17.5</v>
      </c>
      <c r="P407" s="25">
        <v>76.4</v>
      </c>
      <c r="Q407" s="25">
        <v>42.1</v>
      </c>
      <c r="Z407" s="33">
        <v>2.884</v>
      </c>
      <c r="AC407" s="33">
        <v>0.111</v>
      </c>
      <c r="AF407" s="30">
        <v>10</v>
      </c>
      <c r="AG407" s="29">
        <v>1013.0972843001312</v>
      </c>
    </row>
    <row r="408" spans="1:33" ht="12.75">
      <c r="A408" s="20">
        <v>37086</v>
      </c>
      <c r="B408" s="27">
        <f>195</f>
        <v>195</v>
      </c>
      <c r="C408" s="22">
        <v>0.778819442</v>
      </c>
      <c r="D408" s="28">
        <v>0.778819442</v>
      </c>
      <c r="E408" s="24">
        <v>3988</v>
      </c>
      <c r="F408" s="31">
        <v>0</v>
      </c>
      <c r="G408" s="53">
        <v>39.75796697</v>
      </c>
      <c r="H408" s="53">
        <v>-74.93108552</v>
      </c>
      <c r="I408" s="32">
        <v>940</v>
      </c>
      <c r="J408" s="25">
        <f t="shared" si="30"/>
        <v>896.39</v>
      </c>
      <c r="K408" s="26">
        <f t="shared" si="31"/>
        <v>1017.588450548827</v>
      </c>
      <c r="L408" s="25">
        <f t="shared" si="34"/>
        <v>1035.388450548827</v>
      </c>
      <c r="M408" s="25">
        <f t="shared" si="32"/>
        <v>1029.668450548827</v>
      </c>
      <c r="N408" s="29">
        <f t="shared" si="33"/>
        <v>1032.528450548827</v>
      </c>
      <c r="O408" s="25">
        <v>17.3</v>
      </c>
      <c r="P408" s="25">
        <v>77.3</v>
      </c>
      <c r="Q408" s="25">
        <v>39.7</v>
      </c>
      <c r="R408" s="21">
        <v>-3.45E-06</v>
      </c>
      <c r="Z408" s="33">
        <v>2.823</v>
      </c>
      <c r="AC408" s="33">
        <v>0.122</v>
      </c>
      <c r="AF408" s="30">
        <v>10</v>
      </c>
      <c r="AG408" s="29">
        <v>1032.528450548827</v>
      </c>
    </row>
    <row r="409" spans="1:33" ht="12.75">
      <c r="A409" s="20">
        <v>37086</v>
      </c>
      <c r="B409" s="27">
        <f>195</f>
        <v>195</v>
      </c>
      <c r="C409" s="22">
        <v>0.778935194</v>
      </c>
      <c r="D409" s="28">
        <v>0.778935194</v>
      </c>
      <c r="E409" s="24">
        <v>3998</v>
      </c>
      <c r="F409" s="31">
        <v>0</v>
      </c>
      <c r="G409" s="53">
        <v>39.76255193</v>
      </c>
      <c r="H409" s="53">
        <v>-74.92624905</v>
      </c>
      <c r="I409" s="32">
        <v>938.9</v>
      </c>
      <c r="J409" s="25">
        <f t="shared" si="30"/>
        <v>895.29</v>
      </c>
      <c r="K409" s="26">
        <f t="shared" si="31"/>
        <v>1027.7848557739555</v>
      </c>
      <c r="L409" s="25">
        <f t="shared" si="34"/>
        <v>1045.5848557739555</v>
      </c>
      <c r="M409" s="25">
        <f t="shared" si="32"/>
        <v>1039.8648557739555</v>
      </c>
      <c r="N409" s="29">
        <f t="shared" si="33"/>
        <v>1042.7248557739554</v>
      </c>
      <c r="O409" s="25">
        <v>17.4</v>
      </c>
      <c r="P409" s="25">
        <v>77.7</v>
      </c>
      <c r="Q409" s="25">
        <v>42.5</v>
      </c>
      <c r="S409" s="21">
        <v>1.971E-05</v>
      </c>
      <c r="T409" s="21">
        <v>1.286E-05</v>
      </c>
      <c r="U409" s="21">
        <v>7.666E-06</v>
      </c>
      <c r="V409" s="57">
        <v>875.7</v>
      </c>
      <c r="W409" s="57">
        <v>309.1</v>
      </c>
      <c r="X409" s="57">
        <v>303.3</v>
      </c>
      <c r="Y409" s="57">
        <v>17.4</v>
      </c>
      <c r="Z409" s="33">
        <v>2.96</v>
      </c>
      <c r="AC409" s="33">
        <v>0.151</v>
      </c>
      <c r="AF409" s="30">
        <v>10</v>
      </c>
      <c r="AG409" s="29">
        <v>1042.7248557739554</v>
      </c>
    </row>
    <row r="410" spans="1:33" ht="12.75">
      <c r="A410" s="20">
        <v>37086</v>
      </c>
      <c r="B410" s="27">
        <f>195</f>
        <v>195</v>
      </c>
      <c r="C410" s="22">
        <v>0.779050946</v>
      </c>
      <c r="D410" s="28">
        <v>0.779050946</v>
      </c>
      <c r="E410" s="24">
        <v>4008</v>
      </c>
      <c r="F410" s="31">
        <v>0</v>
      </c>
      <c r="G410" s="53">
        <v>39.76797554</v>
      </c>
      <c r="H410" s="53">
        <v>-74.92329386</v>
      </c>
      <c r="I410" s="32">
        <v>937.4</v>
      </c>
      <c r="J410" s="25">
        <f t="shared" si="30"/>
        <v>893.79</v>
      </c>
      <c r="K410" s="26">
        <f t="shared" si="31"/>
        <v>1041.7092526445522</v>
      </c>
      <c r="L410" s="25">
        <f t="shared" si="34"/>
        <v>1059.5092526445521</v>
      </c>
      <c r="M410" s="25">
        <f t="shared" si="32"/>
        <v>1053.789252644552</v>
      </c>
      <c r="N410" s="29">
        <f t="shared" si="33"/>
        <v>1056.6492526445522</v>
      </c>
      <c r="O410" s="25">
        <v>17.1</v>
      </c>
      <c r="P410" s="25">
        <v>77.5</v>
      </c>
      <c r="Q410" s="25">
        <v>43.1</v>
      </c>
      <c r="Z410" s="33">
        <v>2.854</v>
      </c>
      <c r="AC410" s="33">
        <v>0.131</v>
      </c>
      <c r="AF410" s="30">
        <v>10</v>
      </c>
      <c r="AG410" s="29">
        <v>1056.6492526445522</v>
      </c>
    </row>
    <row r="411" spans="1:33" ht="12.75">
      <c r="A411" s="20">
        <v>37086</v>
      </c>
      <c r="B411" s="27">
        <f>195</f>
        <v>195</v>
      </c>
      <c r="C411" s="22">
        <v>0.779166639</v>
      </c>
      <c r="D411" s="28">
        <v>0.779166639</v>
      </c>
      <c r="E411" s="24">
        <v>4018</v>
      </c>
      <c r="F411" s="31">
        <v>0</v>
      </c>
      <c r="G411" s="53">
        <v>39.77353168</v>
      </c>
      <c r="H411" s="53">
        <v>-74.92196788</v>
      </c>
      <c r="I411" s="32">
        <v>935.9</v>
      </c>
      <c r="J411" s="25">
        <f t="shared" si="30"/>
        <v>892.29</v>
      </c>
      <c r="K411" s="26">
        <f t="shared" si="31"/>
        <v>1055.657037722975</v>
      </c>
      <c r="L411" s="25">
        <f t="shared" si="34"/>
        <v>1073.457037722975</v>
      </c>
      <c r="M411" s="25">
        <f t="shared" si="32"/>
        <v>1067.737037722975</v>
      </c>
      <c r="N411" s="29">
        <f t="shared" si="33"/>
        <v>1070.597037722975</v>
      </c>
      <c r="O411" s="25">
        <v>17</v>
      </c>
      <c r="P411" s="25">
        <v>79.5</v>
      </c>
      <c r="Q411" s="25">
        <v>41.6</v>
      </c>
      <c r="Z411" s="33">
        <v>2.861</v>
      </c>
      <c r="AC411" s="33">
        <v>0.121</v>
      </c>
      <c r="AF411" s="30">
        <v>10</v>
      </c>
      <c r="AG411" s="29">
        <v>1070.597037722975</v>
      </c>
    </row>
    <row r="412" spans="1:33" ht="12.75">
      <c r="A412" s="20">
        <v>37086</v>
      </c>
      <c r="B412" s="27">
        <f>195</f>
        <v>195</v>
      </c>
      <c r="C412" s="22">
        <v>0.779282391</v>
      </c>
      <c r="D412" s="28">
        <v>0.779282391</v>
      </c>
      <c r="E412" s="24">
        <v>4028</v>
      </c>
      <c r="F412" s="31">
        <v>0</v>
      </c>
      <c r="G412" s="53">
        <v>39.77880947</v>
      </c>
      <c r="H412" s="53">
        <v>-74.92300635</v>
      </c>
      <c r="I412" s="32">
        <v>934</v>
      </c>
      <c r="J412" s="25">
        <f t="shared" si="30"/>
        <v>890.39</v>
      </c>
      <c r="K412" s="26">
        <f t="shared" si="31"/>
        <v>1073.3579302903167</v>
      </c>
      <c r="L412" s="25">
        <f t="shared" si="34"/>
        <v>1091.1579302903167</v>
      </c>
      <c r="M412" s="25">
        <f t="shared" si="32"/>
        <v>1085.4379302903167</v>
      </c>
      <c r="N412" s="29">
        <f t="shared" si="33"/>
        <v>1088.2979302903168</v>
      </c>
      <c r="O412" s="25">
        <v>16.9</v>
      </c>
      <c r="P412" s="25">
        <v>81.1</v>
      </c>
      <c r="Q412" s="25">
        <v>39.6</v>
      </c>
      <c r="S412" s="21">
        <v>2.06E-05</v>
      </c>
      <c r="T412" s="21">
        <v>1.357E-05</v>
      </c>
      <c r="U412" s="21">
        <v>9.01E-06</v>
      </c>
      <c r="V412" s="57">
        <v>870.6</v>
      </c>
      <c r="W412" s="57">
        <v>309.1</v>
      </c>
      <c r="X412" s="57">
        <v>303.3</v>
      </c>
      <c r="Y412" s="57">
        <v>17.6</v>
      </c>
      <c r="Z412" s="33">
        <v>2.952</v>
      </c>
      <c r="AC412" s="33">
        <v>0.122</v>
      </c>
      <c r="AF412" s="30">
        <v>10</v>
      </c>
      <c r="AG412" s="29">
        <v>1088.2979302903168</v>
      </c>
    </row>
    <row r="413" spans="1:33" ht="12.75">
      <c r="A413" s="20">
        <v>37086</v>
      </c>
      <c r="B413" s="27">
        <f>195</f>
        <v>195</v>
      </c>
      <c r="C413" s="22">
        <v>0.779398143</v>
      </c>
      <c r="D413" s="28">
        <v>0.779398143</v>
      </c>
      <c r="E413" s="24">
        <v>4038</v>
      </c>
      <c r="F413" s="31">
        <v>0</v>
      </c>
      <c r="G413" s="53">
        <v>39.78383209</v>
      </c>
      <c r="H413" s="53">
        <v>-74.92636205</v>
      </c>
      <c r="I413" s="32">
        <v>932.6</v>
      </c>
      <c r="J413" s="25">
        <f t="shared" si="30"/>
        <v>888.99</v>
      </c>
      <c r="K413" s="26">
        <f t="shared" si="31"/>
        <v>1086.424879811712</v>
      </c>
      <c r="L413" s="25">
        <f t="shared" si="34"/>
        <v>1104.2248798117118</v>
      </c>
      <c r="M413" s="25">
        <f t="shared" si="32"/>
        <v>1098.5048798117118</v>
      </c>
      <c r="N413" s="29">
        <f t="shared" si="33"/>
        <v>1101.364879811712</v>
      </c>
      <c r="O413" s="25">
        <v>16.8</v>
      </c>
      <c r="P413" s="25">
        <v>80.2</v>
      </c>
      <c r="Q413" s="25">
        <v>44</v>
      </c>
      <c r="Z413" s="33">
        <v>2.903</v>
      </c>
      <c r="AC413" s="33">
        <v>0.122</v>
      </c>
      <c r="AF413" s="30">
        <v>10</v>
      </c>
      <c r="AG413" s="29">
        <v>1101.364879811712</v>
      </c>
    </row>
    <row r="414" spans="1:33" ht="12.75">
      <c r="A414" s="20">
        <v>37086</v>
      </c>
      <c r="B414" s="27">
        <f>195</f>
        <v>195</v>
      </c>
      <c r="C414" s="22">
        <v>0.779513896</v>
      </c>
      <c r="D414" s="28">
        <v>0.779513896</v>
      </c>
      <c r="E414" s="24">
        <v>4048</v>
      </c>
      <c r="F414" s="31">
        <v>0</v>
      </c>
      <c r="G414" s="53">
        <v>39.78809108</v>
      </c>
      <c r="H414" s="53">
        <v>-74.93107552</v>
      </c>
      <c r="I414" s="32">
        <v>929.7</v>
      </c>
      <c r="J414" s="25">
        <f t="shared" si="30"/>
        <v>886.09</v>
      </c>
      <c r="K414" s="26">
        <f t="shared" si="31"/>
        <v>1113.5577193500712</v>
      </c>
      <c r="L414" s="25">
        <f t="shared" si="34"/>
        <v>1131.3577193500712</v>
      </c>
      <c r="M414" s="25">
        <f t="shared" si="32"/>
        <v>1125.6377193500712</v>
      </c>
      <c r="N414" s="29">
        <f t="shared" si="33"/>
        <v>1128.4977193500713</v>
      </c>
      <c r="O414" s="25">
        <v>16.6</v>
      </c>
      <c r="P414" s="25">
        <v>79.9</v>
      </c>
      <c r="Q414" s="25">
        <v>43</v>
      </c>
      <c r="R414" s="21">
        <v>-8.39E-07</v>
      </c>
      <c r="Z414" s="33">
        <v>3.05</v>
      </c>
      <c r="AC414" s="33">
        <v>0.121</v>
      </c>
      <c r="AF414" s="30">
        <v>10</v>
      </c>
      <c r="AG414" s="29">
        <v>1128.4977193500713</v>
      </c>
    </row>
    <row r="415" spans="1:33" ht="12.75">
      <c r="A415" s="20">
        <v>37086</v>
      </c>
      <c r="B415" s="27">
        <f>195</f>
        <v>195</v>
      </c>
      <c r="C415" s="22">
        <v>0.779629648</v>
      </c>
      <c r="D415" s="28">
        <v>0.779629648</v>
      </c>
      <c r="E415" s="24">
        <v>4058</v>
      </c>
      <c r="F415" s="31">
        <v>0</v>
      </c>
      <c r="G415" s="53">
        <v>39.79070786</v>
      </c>
      <c r="H415" s="53">
        <v>-74.93783023</v>
      </c>
      <c r="I415" s="32">
        <v>927.9</v>
      </c>
      <c r="J415" s="25">
        <f t="shared" si="30"/>
        <v>884.29</v>
      </c>
      <c r="K415" s="26">
        <f t="shared" si="31"/>
        <v>1130.443492596593</v>
      </c>
      <c r="L415" s="25">
        <f t="shared" si="34"/>
        <v>1148.243492596593</v>
      </c>
      <c r="M415" s="25">
        <f t="shared" si="32"/>
        <v>1142.5234925965929</v>
      </c>
      <c r="N415" s="29">
        <f t="shared" si="33"/>
        <v>1145.383492596593</v>
      </c>
      <c r="O415" s="25">
        <v>16.5</v>
      </c>
      <c r="P415" s="25">
        <v>79.6</v>
      </c>
      <c r="Q415" s="25">
        <v>44.1</v>
      </c>
      <c r="Z415" s="33">
        <v>3.019</v>
      </c>
      <c r="AC415" s="33">
        <v>0.131</v>
      </c>
      <c r="AF415" s="30">
        <v>10</v>
      </c>
      <c r="AG415" s="29">
        <v>1145.383492596593</v>
      </c>
    </row>
    <row r="416" spans="1:33" ht="12.75">
      <c r="A416" s="20">
        <v>37086</v>
      </c>
      <c r="B416" s="27">
        <f>195</f>
        <v>195</v>
      </c>
      <c r="C416" s="22">
        <v>0.7797454</v>
      </c>
      <c r="D416" s="28">
        <v>0.7797454</v>
      </c>
      <c r="E416" s="24">
        <v>4068</v>
      </c>
      <c r="F416" s="31">
        <v>0</v>
      </c>
      <c r="G416" s="53">
        <v>39.79185357</v>
      </c>
      <c r="H416" s="53">
        <v>-74.94531263</v>
      </c>
      <c r="I416" s="32">
        <v>924.3</v>
      </c>
      <c r="J416" s="25">
        <f t="shared" si="30"/>
        <v>880.6899999999999</v>
      </c>
      <c r="K416" s="26">
        <f t="shared" si="31"/>
        <v>1164.3183992762065</v>
      </c>
      <c r="L416" s="25">
        <f t="shared" si="34"/>
        <v>1182.1183992762064</v>
      </c>
      <c r="M416" s="25">
        <f t="shared" si="32"/>
        <v>1176.3983992762064</v>
      </c>
      <c r="N416" s="29">
        <f t="shared" si="33"/>
        <v>1179.2583992762065</v>
      </c>
      <c r="O416" s="25">
        <v>16.3</v>
      </c>
      <c r="P416" s="25">
        <v>80.4</v>
      </c>
      <c r="Q416" s="25">
        <v>42.1</v>
      </c>
      <c r="S416" s="21">
        <v>2.142E-05</v>
      </c>
      <c r="T416" s="21">
        <v>1.438E-05</v>
      </c>
      <c r="U416" s="21">
        <v>9.28E-06</v>
      </c>
      <c r="V416" s="57">
        <v>864.3</v>
      </c>
      <c r="W416" s="57">
        <v>309.1</v>
      </c>
      <c r="X416" s="57">
        <v>303.3</v>
      </c>
      <c r="Y416" s="57">
        <v>17.8</v>
      </c>
      <c r="Z416" s="33">
        <v>3.011</v>
      </c>
      <c r="AC416" s="33">
        <v>0.111</v>
      </c>
      <c r="AF416" s="30">
        <v>10</v>
      </c>
      <c r="AG416" s="29">
        <v>1179.2583992762065</v>
      </c>
    </row>
    <row r="417" spans="1:33" ht="12.75">
      <c r="A417" s="20">
        <v>37086</v>
      </c>
      <c r="B417" s="27">
        <f>195</f>
        <v>195</v>
      </c>
      <c r="C417" s="22">
        <v>0.779861093</v>
      </c>
      <c r="D417" s="28">
        <v>0.779861093</v>
      </c>
      <c r="E417" s="24">
        <v>4078</v>
      </c>
      <c r="F417" s="31">
        <v>0</v>
      </c>
      <c r="G417" s="53">
        <v>39.79193888</v>
      </c>
      <c r="H417" s="53">
        <v>-74.95312625</v>
      </c>
      <c r="I417" s="32">
        <v>924.9</v>
      </c>
      <c r="J417" s="25">
        <f t="shared" si="30"/>
        <v>881.29</v>
      </c>
      <c r="K417" s="26">
        <f t="shared" si="31"/>
        <v>1158.6629763817564</v>
      </c>
      <c r="L417" s="25">
        <f t="shared" si="34"/>
        <v>1176.4629763817563</v>
      </c>
      <c r="M417" s="25">
        <f t="shared" si="32"/>
        <v>1170.7429763817563</v>
      </c>
      <c r="N417" s="29">
        <f t="shared" si="33"/>
        <v>1173.6029763817564</v>
      </c>
      <c r="O417" s="25">
        <v>16.5</v>
      </c>
      <c r="P417" s="25">
        <v>76.4</v>
      </c>
      <c r="Q417" s="25">
        <v>40.6</v>
      </c>
      <c r="Z417" s="33">
        <v>3.051</v>
      </c>
      <c r="AC417" s="33">
        <v>0.102</v>
      </c>
      <c r="AF417" s="30">
        <v>10</v>
      </c>
      <c r="AG417" s="29">
        <v>1173.6029763817564</v>
      </c>
    </row>
    <row r="418" spans="1:33" ht="12.75">
      <c r="A418" s="20">
        <v>37086</v>
      </c>
      <c r="B418" s="27">
        <f>195</f>
        <v>195</v>
      </c>
      <c r="C418" s="22">
        <v>0.779976845</v>
      </c>
      <c r="D418" s="28">
        <v>0.779976845</v>
      </c>
      <c r="E418" s="24">
        <v>4088</v>
      </c>
      <c r="F418" s="31">
        <v>0</v>
      </c>
      <c r="G418" s="53">
        <v>39.79082652</v>
      </c>
      <c r="H418" s="53">
        <v>-74.96112839</v>
      </c>
      <c r="I418" s="32">
        <v>923.6</v>
      </c>
      <c r="J418" s="25">
        <f t="shared" si="30"/>
        <v>879.99</v>
      </c>
      <c r="K418" s="26">
        <f t="shared" si="31"/>
        <v>1170.9212643813523</v>
      </c>
      <c r="L418" s="25">
        <f t="shared" si="34"/>
        <v>1188.7212643813523</v>
      </c>
      <c r="M418" s="25">
        <f t="shared" si="32"/>
        <v>1183.0012643813523</v>
      </c>
      <c r="N418" s="29">
        <f t="shared" si="33"/>
        <v>1185.8612643813522</v>
      </c>
      <c r="O418" s="25">
        <v>16.2</v>
      </c>
      <c r="P418" s="25">
        <v>76.7</v>
      </c>
      <c r="Q418" s="25">
        <v>41.1</v>
      </c>
      <c r="Z418" s="33">
        <v>2.902</v>
      </c>
      <c r="AC418" s="33">
        <v>0.131</v>
      </c>
      <c r="AF418" s="30">
        <v>10</v>
      </c>
      <c r="AG418" s="29">
        <v>1185.8612643813522</v>
      </c>
    </row>
    <row r="419" spans="1:33" ht="12.75">
      <c r="A419" s="20">
        <v>37086</v>
      </c>
      <c r="B419" s="27">
        <f>195</f>
        <v>195</v>
      </c>
      <c r="C419" s="22">
        <v>0.780092597</v>
      </c>
      <c r="D419" s="28">
        <v>0.780092597</v>
      </c>
      <c r="E419" s="24">
        <v>4098</v>
      </c>
      <c r="F419" s="31">
        <v>0</v>
      </c>
      <c r="G419" s="53">
        <v>39.7884221</v>
      </c>
      <c r="H419" s="53">
        <v>-74.96859607</v>
      </c>
      <c r="I419" s="32">
        <v>921.9</v>
      </c>
      <c r="J419" s="25">
        <f t="shared" si="30"/>
        <v>878.29</v>
      </c>
      <c r="K419" s="26">
        <f t="shared" si="31"/>
        <v>1186.9786861016735</v>
      </c>
      <c r="L419" s="25">
        <f t="shared" si="34"/>
        <v>1204.7786861016734</v>
      </c>
      <c r="M419" s="25">
        <f t="shared" si="32"/>
        <v>1199.0586861016734</v>
      </c>
      <c r="N419" s="29">
        <f t="shared" si="33"/>
        <v>1201.9186861016733</v>
      </c>
      <c r="O419" s="25">
        <v>16.1</v>
      </c>
      <c r="P419" s="25">
        <v>77.4</v>
      </c>
      <c r="Q419" s="25">
        <v>40.6</v>
      </c>
      <c r="S419" s="21">
        <v>1.864E-05</v>
      </c>
      <c r="T419" s="21">
        <v>1.284E-05</v>
      </c>
      <c r="U419" s="21">
        <v>7.431E-06</v>
      </c>
      <c r="V419" s="57">
        <v>859.7</v>
      </c>
      <c r="W419" s="57">
        <v>309.1</v>
      </c>
      <c r="X419" s="57">
        <v>303.3</v>
      </c>
      <c r="Y419" s="57">
        <v>17.6</v>
      </c>
      <c r="Z419" s="33">
        <v>2.912</v>
      </c>
      <c r="AC419" s="33">
        <v>0.141</v>
      </c>
      <c r="AF419" s="30">
        <v>10</v>
      </c>
      <c r="AG419" s="29">
        <v>1201.9186861016733</v>
      </c>
    </row>
    <row r="420" spans="1:33" ht="12.75">
      <c r="A420" s="20">
        <v>37086</v>
      </c>
      <c r="B420" s="27">
        <f>195</f>
        <v>195</v>
      </c>
      <c r="C420" s="22">
        <v>0.780208349</v>
      </c>
      <c r="D420" s="28">
        <v>0.780208349</v>
      </c>
      <c r="E420" s="24">
        <v>4108</v>
      </c>
      <c r="F420" s="31">
        <v>0</v>
      </c>
      <c r="G420" s="53">
        <v>39.78423258</v>
      </c>
      <c r="H420" s="53">
        <v>-74.97458323</v>
      </c>
      <c r="I420" s="32">
        <v>921.5</v>
      </c>
      <c r="J420" s="25">
        <f t="shared" si="30"/>
        <v>877.89</v>
      </c>
      <c r="K420" s="26">
        <f t="shared" si="31"/>
        <v>1190.7614197693367</v>
      </c>
      <c r="L420" s="25">
        <f t="shared" si="34"/>
        <v>1208.5614197693367</v>
      </c>
      <c r="M420" s="25">
        <f t="shared" si="32"/>
        <v>1202.8414197693367</v>
      </c>
      <c r="N420" s="29">
        <f t="shared" si="33"/>
        <v>1205.7014197693366</v>
      </c>
      <c r="O420" s="25">
        <v>16</v>
      </c>
      <c r="P420" s="25">
        <v>77.6</v>
      </c>
      <c r="Q420" s="25">
        <v>40.5</v>
      </c>
      <c r="R420" s="21">
        <v>7.79E-06</v>
      </c>
      <c r="Z420" s="33">
        <v>2.952</v>
      </c>
      <c r="AC420" s="33">
        <v>0.122</v>
      </c>
      <c r="AF420" s="30">
        <v>10</v>
      </c>
      <c r="AG420" s="29">
        <v>1205.7014197693366</v>
      </c>
    </row>
    <row r="421" spans="1:33" ht="12.75">
      <c r="A421" s="20">
        <v>37086</v>
      </c>
      <c r="B421" s="27">
        <f>195</f>
        <v>195</v>
      </c>
      <c r="C421" s="22">
        <v>0.780324101</v>
      </c>
      <c r="D421" s="28">
        <v>0.780324101</v>
      </c>
      <c r="E421" s="24">
        <v>4118</v>
      </c>
      <c r="F421" s="31">
        <v>0</v>
      </c>
      <c r="G421" s="53">
        <v>39.7784597</v>
      </c>
      <c r="H421" s="53">
        <v>-74.97818087</v>
      </c>
      <c r="I421" s="32">
        <v>918.7</v>
      </c>
      <c r="J421" s="25">
        <f t="shared" si="30"/>
        <v>875.09</v>
      </c>
      <c r="K421" s="26">
        <f t="shared" si="31"/>
        <v>1217.2889142246502</v>
      </c>
      <c r="L421" s="25">
        <f t="shared" si="34"/>
        <v>1235.0889142246501</v>
      </c>
      <c r="M421" s="25">
        <f t="shared" si="32"/>
        <v>1229.36891422465</v>
      </c>
      <c r="N421" s="29">
        <f t="shared" si="33"/>
        <v>1232.22891422465</v>
      </c>
      <c r="O421" s="25">
        <v>15.7</v>
      </c>
      <c r="P421" s="25">
        <v>80.4</v>
      </c>
      <c r="Q421" s="25">
        <v>39.8</v>
      </c>
      <c r="Z421" s="33">
        <v>2.923</v>
      </c>
      <c r="AC421" s="33">
        <v>0.102</v>
      </c>
      <c r="AF421" s="30">
        <v>10</v>
      </c>
      <c r="AG421" s="29">
        <v>1232.22891422465</v>
      </c>
    </row>
    <row r="422" spans="1:33" ht="12.75">
      <c r="A422" s="20">
        <v>37086</v>
      </c>
      <c r="B422" s="27">
        <f>195</f>
        <v>195</v>
      </c>
      <c r="C422" s="22">
        <v>0.780439794</v>
      </c>
      <c r="D422" s="28">
        <v>0.780439794</v>
      </c>
      <c r="E422" s="24">
        <v>4128</v>
      </c>
      <c r="F422" s="31">
        <v>0</v>
      </c>
      <c r="G422" s="53">
        <v>39.77181484</v>
      </c>
      <c r="H422" s="53">
        <v>-74.97872425</v>
      </c>
      <c r="I422" s="32">
        <v>917.4</v>
      </c>
      <c r="J422" s="25">
        <f t="shared" si="30"/>
        <v>873.79</v>
      </c>
      <c r="K422" s="26">
        <f t="shared" si="31"/>
        <v>1229.6341166077325</v>
      </c>
      <c r="L422" s="25">
        <f t="shared" si="34"/>
        <v>1247.4341166077324</v>
      </c>
      <c r="M422" s="25">
        <f t="shared" si="32"/>
        <v>1241.7141166077324</v>
      </c>
      <c r="N422" s="29">
        <f t="shared" si="33"/>
        <v>1244.5741166077323</v>
      </c>
      <c r="O422" s="25">
        <v>15.4</v>
      </c>
      <c r="P422" s="25">
        <v>82.1</v>
      </c>
      <c r="Q422" s="25">
        <v>39.6</v>
      </c>
      <c r="S422" s="21">
        <v>1.633E-05</v>
      </c>
      <c r="T422" s="21">
        <v>1.06E-05</v>
      </c>
      <c r="U422" s="21">
        <v>6.379E-06</v>
      </c>
      <c r="V422" s="57">
        <v>855.6</v>
      </c>
      <c r="W422" s="57">
        <v>309.1</v>
      </c>
      <c r="X422" s="57">
        <v>303.3</v>
      </c>
      <c r="Y422" s="57">
        <v>16.9</v>
      </c>
      <c r="Z422" s="33">
        <v>2.902</v>
      </c>
      <c r="AC422" s="33">
        <v>0.111</v>
      </c>
      <c r="AF422" s="30">
        <v>10</v>
      </c>
      <c r="AG422" s="29">
        <v>1244.5741166077323</v>
      </c>
    </row>
    <row r="423" spans="1:33" ht="12.75">
      <c r="A423" s="20">
        <v>37086</v>
      </c>
      <c r="B423" s="27">
        <f>195</f>
        <v>195</v>
      </c>
      <c r="C423" s="22">
        <v>0.780555546</v>
      </c>
      <c r="D423" s="28">
        <v>0.780555546</v>
      </c>
      <c r="E423" s="24">
        <v>4138</v>
      </c>
      <c r="F423" s="31">
        <v>0</v>
      </c>
      <c r="G423" s="53">
        <v>39.76525449</v>
      </c>
      <c r="H423" s="53">
        <v>-74.97663439</v>
      </c>
      <c r="I423" s="32">
        <v>916.5</v>
      </c>
      <c r="J423" s="25">
        <f t="shared" si="30"/>
        <v>872.89</v>
      </c>
      <c r="K423" s="26">
        <f t="shared" si="31"/>
        <v>1238.1915591801567</v>
      </c>
      <c r="L423" s="25">
        <f t="shared" si="34"/>
        <v>1255.9915591801566</v>
      </c>
      <c r="M423" s="25">
        <f t="shared" si="32"/>
        <v>1250.2715591801566</v>
      </c>
      <c r="N423" s="29">
        <f t="shared" si="33"/>
        <v>1253.1315591801567</v>
      </c>
      <c r="O423" s="25">
        <v>15.4</v>
      </c>
      <c r="P423" s="25">
        <v>80.6</v>
      </c>
      <c r="Q423" s="25">
        <v>40.1</v>
      </c>
      <c r="Z423" s="33">
        <v>2.923</v>
      </c>
      <c r="AC423" s="33">
        <v>0.111</v>
      </c>
      <c r="AF423" s="30">
        <v>10</v>
      </c>
      <c r="AG423" s="29">
        <v>1253.1315591801567</v>
      </c>
    </row>
    <row r="424" spans="1:33" ht="12.75">
      <c r="A424" s="20">
        <v>37086</v>
      </c>
      <c r="B424" s="27">
        <f>195</f>
        <v>195</v>
      </c>
      <c r="C424" s="22">
        <v>0.780671299</v>
      </c>
      <c r="D424" s="28">
        <v>0.780671299</v>
      </c>
      <c r="E424" s="24">
        <v>4148</v>
      </c>
      <c r="F424" s="31">
        <v>0</v>
      </c>
      <c r="G424" s="53">
        <v>39.75950613</v>
      </c>
      <c r="H424" s="53">
        <v>-74.97212314</v>
      </c>
      <c r="I424" s="32">
        <v>914.7</v>
      </c>
      <c r="J424" s="25">
        <f t="shared" si="30"/>
        <v>871.09</v>
      </c>
      <c r="K424" s="26">
        <f t="shared" si="31"/>
        <v>1255.332945867162</v>
      </c>
      <c r="L424" s="25">
        <f t="shared" si="34"/>
        <v>1273.1329458671619</v>
      </c>
      <c r="M424" s="25">
        <f t="shared" si="32"/>
        <v>1267.4129458671619</v>
      </c>
      <c r="N424" s="29">
        <f t="shared" si="33"/>
        <v>1270.272945867162</v>
      </c>
      <c r="O424" s="25">
        <v>15.2</v>
      </c>
      <c r="P424" s="25">
        <v>80.1</v>
      </c>
      <c r="Q424" s="25">
        <v>37.6</v>
      </c>
      <c r="Z424" s="33">
        <v>2.98</v>
      </c>
      <c r="AC424" s="33">
        <v>0.101</v>
      </c>
      <c r="AF424" s="30">
        <v>10</v>
      </c>
      <c r="AG424" s="29">
        <v>1270.272945867162</v>
      </c>
    </row>
    <row r="425" spans="1:33" ht="12.75">
      <c r="A425" s="20">
        <v>37086</v>
      </c>
      <c r="B425" s="27">
        <f>195</f>
        <v>195</v>
      </c>
      <c r="C425" s="22">
        <v>0.780787051</v>
      </c>
      <c r="D425" s="28">
        <v>0.780787051</v>
      </c>
      <c r="E425" s="24">
        <v>4158</v>
      </c>
      <c r="F425" s="31">
        <v>0</v>
      </c>
      <c r="G425" s="53">
        <v>39.75500577</v>
      </c>
      <c r="H425" s="53">
        <v>-74.96557644</v>
      </c>
      <c r="I425" s="32">
        <v>914.3</v>
      </c>
      <c r="J425" s="25">
        <f t="shared" si="30"/>
        <v>870.6899999999999</v>
      </c>
      <c r="K425" s="26">
        <f t="shared" si="31"/>
        <v>1259.14695292568</v>
      </c>
      <c r="L425" s="25">
        <f t="shared" si="34"/>
        <v>1276.9469529256799</v>
      </c>
      <c r="M425" s="25">
        <f t="shared" si="32"/>
        <v>1271.2269529256798</v>
      </c>
      <c r="N425" s="29">
        <f t="shared" si="33"/>
        <v>1274.0869529256797</v>
      </c>
      <c r="O425" s="25">
        <v>15.5</v>
      </c>
      <c r="P425" s="25">
        <v>78.7</v>
      </c>
      <c r="Q425" s="25">
        <v>38.6</v>
      </c>
      <c r="S425" s="21">
        <v>1.827E-05</v>
      </c>
      <c r="T425" s="21">
        <v>1.176E-05</v>
      </c>
      <c r="U425" s="21">
        <v>7.29E-06</v>
      </c>
      <c r="V425" s="57">
        <v>851.1</v>
      </c>
      <c r="W425" s="57">
        <v>309.1</v>
      </c>
      <c r="X425" s="57">
        <v>303.3</v>
      </c>
      <c r="Y425" s="57">
        <v>16.7</v>
      </c>
      <c r="Z425" s="33">
        <v>2.96</v>
      </c>
      <c r="AC425" s="33">
        <v>0.131</v>
      </c>
      <c r="AF425" s="30">
        <v>10</v>
      </c>
      <c r="AG425" s="29">
        <v>1274.0869529256797</v>
      </c>
    </row>
    <row r="426" spans="1:33" ht="12.75">
      <c r="A426" s="20">
        <v>37086</v>
      </c>
      <c r="B426" s="27">
        <f>195</f>
        <v>195</v>
      </c>
      <c r="C426" s="22">
        <v>0.780902803</v>
      </c>
      <c r="D426" s="28">
        <v>0.780902803</v>
      </c>
      <c r="E426" s="24">
        <v>4168</v>
      </c>
      <c r="F426" s="31">
        <v>0</v>
      </c>
      <c r="G426" s="53">
        <v>39.75222129</v>
      </c>
      <c r="H426" s="53">
        <v>-74.95754538</v>
      </c>
      <c r="I426" s="32">
        <v>911</v>
      </c>
      <c r="J426" s="25">
        <f t="shared" si="30"/>
        <v>867.39</v>
      </c>
      <c r="K426" s="26">
        <f t="shared" si="31"/>
        <v>1290.6795319274613</v>
      </c>
      <c r="L426" s="25">
        <f t="shared" si="34"/>
        <v>1308.4795319274613</v>
      </c>
      <c r="M426" s="25">
        <f t="shared" si="32"/>
        <v>1302.7595319274612</v>
      </c>
      <c r="N426" s="29">
        <f t="shared" si="33"/>
        <v>1305.6195319274611</v>
      </c>
      <c r="O426" s="25">
        <v>15.2</v>
      </c>
      <c r="P426" s="25">
        <v>77.8</v>
      </c>
      <c r="Q426" s="25">
        <v>37.6</v>
      </c>
      <c r="R426" s="21">
        <v>-4.98E-06</v>
      </c>
      <c r="Z426" s="33">
        <v>2.914</v>
      </c>
      <c r="AC426" s="33">
        <v>0.112</v>
      </c>
      <c r="AF426" s="30">
        <v>10</v>
      </c>
      <c r="AG426" s="29">
        <v>1305.6195319274611</v>
      </c>
    </row>
    <row r="427" spans="1:33" ht="12.75">
      <c r="A427" s="20">
        <v>37086</v>
      </c>
      <c r="B427" s="27">
        <f>195</f>
        <v>195</v>
      </c>
      <c r="C427" s="22">
        <v>0.781018496</v>
      </c>
      <c r="D427" s="28">
        <v>0.781018496</v>
      </c>
      <c r="E427" s="24">
        <v>4178</v>
      </c>
      <c r="F427" s="31">
        <v>0</v>
      </c>
      <c r="G427" s="53">
        <v>39.75119513</v>
      </c>
      <c r="H427" s="53">
        <v>-74.94881287</v>
      </c>
      <c r="I427" s="32">
        <v>909.7</v>
      </c>
      <c r="J427" s="25">
        <f t="shared" si="30"/>
        <v>866.09</v>
      </c>
      <c r="K427" s="26">
        <f t="shared" si="31"/>
        <v>1303.1344074464698</v>
      </c>
      <c r="L427" s="25">
        <f t="shared" si="34"/>
        <v>1320.9344074464698</v>
      </c>
      <c r="M427" s="25">
        <f t="shared" si="32"/>
        <v>1315.2144074464697</v>
      </c>
      <c r="N427" s="29">
        <f t="shared" si="33"/>
        <v>1318.0744074464696</v>
      </c>
      <c r="O427" s="25">
        <v>15</v>
      </c>
      <c r="P427" s="25">
        <v>80.1</v>
      </c>
      <c r="Q427" s="25">
        <v>39.6</v>
      </c>
      <c r="Z427" s="33">
        <v>2.942</v>
      </c>
      <c r="AC427" s="33">
        <v>0.132</v>
      </c>
      <c r="AF427" s="30">
        <v>10</v>
      </c>
      <c r="AG427" s="29">
        <v>1318.0744074464696</v>
      </c>
    </row>
    <row r="428" spans="1:33" ht="12.75">
      <c r="A428" s="20">
        <v>37086</v>
      </c>
      <c r="B428" s="27">
        <f>195</f>
        <v>195</v>
      </c>
      <c r="C428" s="22">
        <v>0.781134248</v>
      </c>
      <c r="D428" s="28">
        <v>0.781134248</v>
      </c>
      <c r="E428" s="24">
        <v>4188</v>
      </c>
      <c r="F428" s="31">
        <v>0</v>
      </c>
      <c r="G428" s="53">
        <v>39.75257766</v>
      </c>
      <c r="H428" s="53">
        <v>-74.94051745</v>
      </c>
      <c r="I428" s="32">
        <v>908.2</v>
      </c>
      <c r="J428" s="25">
        <f t="shared" si="30"/>
        <v>864.59</v>
      </c>
      <c r="K428" s="26">
        <f t="shared" si="31"/>
        <v>1317.5286688661638</v>
      </c>
      <c r="L428" s="25">
        <f t="shared" si="34"/>
        <v>1335.3286688661638</v>
      </c>
      <c r="M428" s="25">
        <f t="shared" si="32"/>
        <v>1329.6086688661637</v>
      </c>
      <c r="N428" s="29">
        <f t="shared" si="33"/>
        <v>1332.4686688661636</v>
      </c>
      <c r="O428" s="25">
        <v>14.8</v>
      </c>
      <c r="P428" s="25">
        <v>82</v>
      </c>
      <c r="Q428" s="25">
        <v>39.6</v>
      </c>
      <c r="S428" s="21">
        <v>1.767E-05</v>
      </c>
      <c r="T428" s="21">
        <v>1.149E-05</v>
      </c>
      <c r="U428" s="21">
        <v>6.551E-06</v>
      </c>
      <c r="V428" s="57">
        <v>845.8</v>
      </c>
      <c r="W428" s="57">
        <v>309.1</v>
      </c>
      <c r="X428" s="57">
        <v>303.3</v>
      </c>
      <c r="Y428" s="57">
        <v>16.5</v>
      </c>
      <c r="Z428" s="33">
        <v>2.861</v>
      </c>
      <c r="AC428" s="33">
        <v>0.132</v>
      </c>
      <c r="AF428" s="30">
        <v>10</v>
      </c>
      <c r="AG428" s="29">
        <v>1332.4686688661636</v>
      </c>
    </row>
    <row r="429" spans="1:33" ht="12.75">
      <c r="A429" s="20">
        <v>37086</v>
      </c>
      <c r="B429" s="27">
        <f>195</f>
        <v>195</v>
      </c>
      <c r="C429" s="22">
        <v>0.78125</v>
      </c>
      <c r="D429" s="28">
        <v>0.78125</v>
      </c>
      <c r="E429" s="24">
        <v>4198</v>
      </c>
      <c r="F429" s="31">
        <v>0</v>
      </c>
      <c r="G429" s="53">
        <v>39.7554939</v>
      </c>
      <c r="H429" s="53">
        <v>-74.9332392</v>
      </c>
      <c r="I429" s="32">
        <v>906.5</v>
      </c>
      <c r="J429" s="25">
        <f t="shared" si="30"/>
        <v>862.89</v>
      </c>
      <c r="K429" s="26">
        <f t="shared" si="31"/>
        <v>1333.8723855974233</v>
      </c>
      <c r="L429" s="25">
        <f t="shared" si="34"/>
        <v>1351.6723855974233</v>
      </c>
      <c r="M429" s="25">
        <f t="shared" si="32"/>
        <v>1345.9523855974232</v>
      </c>
      <c r="N429" s="29">
        <f t="shared" si="33"/>
        <v>1348.8123855974231</v>
      </c>
      <c r="O429" s="25">
        <v>14.7</v>
      </c>
      <c r="P429" s="25">
        <v>83.3</v>
      </c>
      <c r="Q429" s="25">
        <v>41.1</v>
      </c>
      <c r="Z429" s="33">
        <v>2.96</v>
      </c>
      <c r="AC429" s="33">
        <v>0.111</v>
      </c>
      <c r="AF429" s="30">
        <v>10</v>
      </c>
      <c r="AG429" s="29">
        <v>1348.8123855974231</v>
      </c>
    </row>
    <row r="430" spans="1:33" ht="12.75">
      <c r="A430" s="20">
        <v>37086</v>
      </c>
      <c r="B430" s="27">
        <f>195</f>
        <v>195</v>
      </c>
      <c r="C430" s="22">
        <v>0.781365752</v>
      </c>
      <c r="D430" s="28">
        <v>0.781365752</v>
      </c>
      <c r="E430" s="24">
        <v>4208</v>
      </c>
      <c r="F430" s="31">
        <v>0</v>
      </c>
      <c r="G430" s="53">
        <v>39.75999139</v>
      </c>
      <c r="H430" s="53">
        <v>-74.92768079</v>
      </c>
      <c r="I430" s="32">
        <v>905.6</v>
      </c>
      <c r="J430" s="25">
        <f t="shared" si="30"/>
        <v>861.99</v>
      </c>
      <c r="K430" s="26">
        <f t="shared" si="31"/>
        <v>1342.5379819438638</v>
      </c>
      <c r="L430" s="25">
        <f t="shared" si="34"/>
        <v>1360.3379819438637</v>
      </c>
      <c r="M430" s="25">
        <f t="shared" si="32"/>
        <v>1354.6179819438637</v>
      </c>
      <c r="N430" s="29">
        <f t="shared" si="33"/>
        <v>1357.4779819438636</v>
      </c>
      <c r="O430" s="25">
        <v>14.4</v>
      </c>
      <c r="P430" s="25">
        <v>85.4</v>
      </c>
      <c r="Q430" s="25">
        <v>41.1</v>
      </c>
      <c r="Z430" s="33">
        <v>2.823</v>
      </c>
      <c r="AC430" s="33">
        <v>0.131</v>
      </c>
      <c r="AF430" s="30">
        <v>10</v>
      </c>
      <c r="AG430" s="29">
        <v>1357.4779819438636</v>
      </c>
    </row>
    <row r="431" spans="1:33" ht="12.75">
      <c r="A431" s="20">
        <v>37086</v>
      </c>
      <c r="B431" s="27">
        <f>195</f>
        <v>195</v>
      </c>
      <c r="C431" s="22">
        <v>0.781481504</v>
      </c>
      <c r="D431" s="28">
        <v>0.781481504</v>
      </c>
      <c r="E431" s="24">
        <v>4218</v>
      </c>
      <c r="F431" s="31">
        <v>0</v>
      </c>
      <c r="G431" s="53">
        <v>39.76546518</v>
      </c>
      <c r="H431" s="53">
        <v>-74.92452181</v>
      </c>
      <c r="I431" s="32">
        <v>903.3</v>
      </c>
      <c r="J431" s="25">
        <f t="shared" si="30"/>
        <v>859.6899999999999</v>
      </c>
      <c r="K431" s="26">
        <f t="shared" si="31"/>
        <v>1364.7245665789676</v>
      </c>
      <c r="L431" s="25">
        <f t="shared" si="34"/>
        <v>1382.5245665789676</v>
      </c>
      <c r="M431" s="25">
        <f t="shared" si="32"/>
        <v>1376.8045665789675</v>
      </c>
      <c r="N431" s="29">
        <f t="shared" si="33"/>
        <v>1379.6645665789674</v>
      </c>
      <c r="O431" s="25">
        <v>14.2</v>
      </c>
      <c r="P431" s="25">
        <v>86.1</v>
      </c>
      <c r="Q431" s="25">
        <v>42.1</v>
      </c>
      <c r="S431" s="21">
        <v>1.804E-05</v>
      </c>
      <c r="T431" s="21">
        <v>1.103E-05</v>
      </c>
      <c r="U431" s="21">
        <v>6.431E-06</v>
      </c>
      <c r="V431" s="57">
        <v>841.1</v>
      </c>
      <c r="W431" s="57">
        <v>309.1</v>
      </c>
      <c r="X431" s="57">
        <v>303.3</v>
      </c>
      <c r="Y431" s="57">
        <v>16.2</v>
      </c>
      <c r="Z431" s="33">
        <v>2.961</v>
      </c>
      <c r="AC431" s="33">
        <v>0.121</v>
      </c>
      <c r="AF431" s="30">
        <v>10</v>
      </c>
      <c r="AG431" s="29">
        <v>1379.6645665789674</v>
      </c>
    </row>
    <row r="432" spans="1:33" ht="12.75">
      <c r="A432" s="20">
        <v>37086</v>
      </c>
      <c r="B432" s="27">
        <f>195</f>
        <v>195</v>
      </c>
      <c r="C432" s="22">
        <v>0.781597197</v>
      </c>
      <c r="D432" s="28">
        <v>0.781597197</v>
      </c>
      <c r="E432" s="24">
        <v>4228</v>
      </c>
      <c r="F432" s="31">
        <v>0</v>
      </c>
      <c r="G432" s="53">
        <v>39.7711625</v>
      </c>
      <c r="H432" s="53">
        <v>-74.92325436</v>
      </c>
      <c r="I432" s="32">
        <v>901.9</v>
      </c>
      <c r="J432" s="25">
        <f t="shared" si="30"/>
        <v>858.29</v>
      </c>
      <c r="K432" s="26">
        <f t="shared" si="31"/>
        <v>1378.258524476296</v>
      </c>
      <c r="L432" s="25">
        <f t="shared" si="34"/>
        <v>1396.058524476296</v>
      </c>
      <c r="M432" s="25">
        <f t="shared" si="32"/>
        <v>1390.338524476296</v>
      </c>
      <c r="N432" s="29">
        <f t="shared" si="33"/>
        <v>1393.198524476296</v>
      </c>
      <c r="O432" s="25">
        <v>14.1</v>
      </c>
      <c r="P432" s="25">
        <v>86.6</v>
      </c>
      <c r="Q432" s="25">
        <v>41.6</v>
      </c>
      <c r="R432" s="21">
        <v>-4.16E-06</v>
      </c>
      <c r="Z432" s="33">
        <v>3</v>
      </c>
      <c r="AC432" s="33">
        <v>0.111</v>
      </c>
      <c r="AF432" s="30">
        <v>10</v>
      </c>
      <c r="AG432" s="29">
        <v>1393.198524476296</v>
      </c>
    </row>
    <row r="433" spans="1:33" ht="12.75">
      <c r="A433" s="20">
        <v>37086</v>
      </c>
      <c r="B433" s="27">
        <f>195</f>
        <v>195</v>
      </c>
      <c r="C433" s="22">
        <v>0.781712949</v>
      </c>
      <c r="D433" s="28">
        <v>0.781712949</v>
      </c>
      <c r="E433" s="24">
        <v>4238</v>
      </c>
      <c r="F433" s="31">
        <v>0</v>
      </c>
      <c r="G433" s="53">
        <v>39.77688698</v>
      </c>
      <c r="H433" s="53">
        <v>-74.92354403</v>
      </c>
      <c r="I433" s="32">
        <v>899.9</v>
      </c>
      <c r="J433" s="25">
        <f t="shared" si="30"/>
        <v>856.29</v>
      </c>
      <c r="K433" s="26">
        <f t="shared" si="31"/>
        <v>1397.6310941743986</v>
      </c>
      <c r="L433" s="25">
        <f t="shared" si="34"/>
        <v>1415.4310941743986</v>
      </c>
      <c r="M433" s="25">
        <f t="shared" si="32"/>
        <v>1409.7110941743986</v>
      </c>
      <c r="N433" s="29">
        <f t="shared" si="33"/>
        <v>1412.5710941743987</v>
      </c>
      <c r="O433" s="25">
        <v>13.9</v>
      </c>
      <c r="P433" s="25">
        <v>87.4</v>
      </c>
      <c r="Q433" s="25">
        <v>43.5</v>
      </c>
      <c r="Z433" s="33">
        <v>3.04</v>
      </c>
      <c r="AC433" s="33">
        <v>0.101</v>
      </c>
      <c r="AF433" s="30">
        <v>10</v>
      </c>
      <c r="AG433" s="29">
        <v>1412.5710941743987</v>
      </c>
    </row>
    <row r="434" spans="1:33" ht="12.75">
      <c r="A434" s="20">
        <v>37086</v>
      </c>
      <c r="B434" s="27">
        <f>195</f>
        <v>195</v>
      </c>
      <c r="C434" s="22">
        <v>0.781828701</v>
      </c>
      <c r="D434" s="28">
        <v>0.781828701</v>
      </c>
      <c r="E434" s="24">
        <v>4248</v>
      </c>
      <c r="F434" s="31">
        <v>0</v>
      </c>
      <c r="G434" s="53">
        <v>39.78229761</v>
      </c>
      <c r="H434" s="53">
        <v>-74.92549506</v>
      </c>
      <c r="I434" s="32">
        <v>898.8</v>
      </c>
      <c r="J434" s="25">
        <f t="shared" si="30"/>
        <v>855.1899999999999</v>
      </c>
      <c r="K434" s="26">
        <f t="shared" si="31"/>
        <v>1408.305303358217</v>
      </c>
      <c r="L434" s="25">
        <f t="shared" si="34"/>
        <v>1426.105303358217</v>
      </c>
      <c r="M434" s="25">
        <f t="shared" si="32"/>
        <v>1420.385303358217</v>
      </c>
      <c r="N434" s="29">
        <f t="shared" si="33"/>
        <v>1423.245303358217</v>
      </c>
      <c r="O434" s="25">
        <v>14</v>
      </c>
      <c r="P434" s="25">
        <v>83.4</v>
      </c>
      <c r="Q434" s="25">
        <v>39.5</v>
      </c>
      <c r="S434" s="21">
        <v>1.924E-05</v>
      </c>
      <c r="T434" s="21">
        <v>1.284E-05</v>
      </c>
      <c r="U434" s="21">
        <v>7.45E-06</v>
      </c>
      <c r="V434" s="57">
        <v>836.2</v>
      </c>
      <c r="W434" s="57">
        <v>309.2</v>
      </c>
      <c r="X434" s="57">
        <v>303.3</v>
      </c>
      <c r="Y434" s="57">
        <v>16.5</v>
      </c>
      <c r="Z434" s="33">
        <v>3.009</v>
      </c>
      <c r="AC434" s="33">
        <v>0.131</v>
      </c>
      <c r="AF434" s="30">
        <v>10</v>
      </c>
      <c r="AG434" s="29">
        <v>1423.245303358217</v>
      </c>
    </row>
    <row r="435" spans="1:33" ht="12.75">
      <c r="A435" s="20">
        <v>37086</v>
      </c>
      <c r="B435" s="27">
        <f>195</f>
        <v>195</v>
      </c>
      <c r="C435" s="22">
        <v>0.781944454</v>
      </c>
      <c r="D435" s="28">
        <v>0.781944454</v>
      </c>
      <c r="E435" s="24">
        <v>4258</v>
      </c>
      <c r="F435" s="31">
        <v>0</v>
      </c>
      <c r="G435" s="53">
        <v>39.78710886</v>
      </c>
      <c r="H435" s="53">
        <v>-74.92895905</v>
      </c>
      <c r="I435" s="32">
        <v>897.4</v>
      </c>
      <c r="J435" s="25">
        <f t="shared" si="30"/>
        <v>853.79</v>
      </c>
      <c r="K435" s="26">
        <f t="shared" si="31"/>
        <v>1421.9105351589428</v>
      </c>
      <c r="L435" s="25">
        <f t="shared" si="34"/>
        <v>1439.7105351589428</v>
      </c>
      <c r="M435" s="25">
        <f t="shared" si="32"/>
        <v>1433.9905351589427</v>
      </c>
      <c r="N435" s="29">
        <f t="shared" si="33"/>
        <v>1436.8505351589429</v>
      </c>
      <c r="O435" s="25">
        <v>13.6</v>
      </c>
      <c r="P435" s="25">
        <v>85.9</v>
      </c>
      <c r="Q435" s="25">
        <v>41.6</v>
      </c>
      <c r="Z435" s="33">
        <v>2.941</v>
      </c>
      <c r="AC435" s="33">
        <v>0.151</v>
      </c>
      <c r="AF435" s="30">
        <v>10</v>
      </c>
      <c r="AG435" s="29">
        <v>1436.8505351589429</v>
      </c>
    </row>
    <row r="436" spans="1:33" ht="12.75">
      <c r="A436" s="20">
        <v>37086</v>
      </c>
      <c r="B436" s="27">
        <f>195</f>
        <v>195</v>
      </c>
      <c r="C436" s="22">
        <v>0.782060206</v>
      </c>
      <c r="D436" s="28">
        <v>0.782060206</v>
      </c>
      <c r="E436" s="24">
        <v>4268</v>
      </c>
      <c r="F436" s="31">
        <v>0</v>
      </c>
      <c r="G436" s="53">
        <v>39.7910045</v>
      </c>
      <c r="H436" s="53">
        <v>-74.93405419</v>
      </c>
      <c r="I436" s="32">
        <v>896.3</v>
      </c>
      <c r="J436" s="25">
        <f t="shared" si="30"/>
        <v>852.6899999999999</v>
      </c>
      <c r="K436" s="26">
        <f t="shared" si="31"/>
        <v>1432.6160198693894</v>
      </c>
      <c r="L436" s="25">
        <f t="shared" si="34"/>
        <v>1450.4160198693894</v>
      </c>
      <c r="M436" s="25">
        <f t="shared" si="32"/>
        <v>1444.6960198693894</v>
      </c>
      <c r="N436" s="29">
        <f t="shared" si="33"/>
        <v>1447.5560198693893</v>
      </c>
      <c r="O436" s="25">
        <v>13.7</v>
      </c>
      <c r="P436" s="25">
        <v>79.3</v>
      </c>
      <c r="Q436" s="25">
        <v>35.8</v>
      </c>
      <c r="Z436" s="33">
        <v>2.863</v>
      </c>
      <c r="AC436" s="33">
        <v>0.122</v>
      </c>
      <c r="AF436" s="30">
        <v>10</v>
      </c>
      <c r="AG436" s="29">
        <v>1447.5560198693893</v>
      </c>
    </row>
    <row r="437" spans="1:33" ht="12.75">
      <c r="A437" s="20">
        <v>37086</v>
      </c>
      <c r="B437" s="27">
        <f>195</f>
        <v>195</v>
      </c>
      <c r="C437" s="22">
        <v>0.782175899</v>
      </c>
      <c r="D437" s="28">
        <v>0.782175899</v>
      </c>
      <c r="E437" s="24">
        <v>4278</v>
      </c>
      <c r="F437" s="31">
        <v>0</v>
      </c>
      <c r="G437" s="53">
        <v>39.79379128</v>
      </c>
      <c r="H437" s="53">
        <v>-74.94042524</v>
      </c>
      <c r="I437" s="32">
        <v>894.5</v>
      </c>
      <c r="J437" s="25">
        <f t="shared" si="30"/>
        <v>850.89</v>
      </c>
      <c r="K437" s="26">
        <f t="shared" si="31"/>
        <v>1450.1639108189468</v>
      </c>
      <c r="L437" s="25">
        <f t="shared" si="34"/>
        <v>1467.9639108189467</v>
      </c>
      <c r="M437" s="25">
        <f t="shared" si="32"/>
        <v>1462.2439108189467</v>
      </c>
      <c r="N437" s="29">
        <f t="shared" si="33"/>
        <v>1465.1039108189466</v>
      </c>
      <c r="O437" s="25">
        <v>13.6</v>
      </c>
      <c r="P437" s="25">
        <v>79.6</v>
      </c>
      <c r="Q437" s="25">
        <v>34.1</v>
      </c>
      <c r="S437" s="21">
        <v>1.632E-05</v>
      </c>
      <c r="T437" s="21">
        <v>1.109E-05</v>
      </c>
      <c r="U437" s="21">
        <v>6.141E-06</v>
      </c>
      <c r="V437" s="57">
        <v>831.7</v>
      </c>
      <c r="W437" s="57">
        <v>309.2</v>
      </c>
      <c r="X437" s="57">
        <v>303.3</v>
      </c>
      <c r="Y437" s="57">
        <v>16.3</v>
      </c>
      <c r="Z437" s="33">
        <v>2.941</v>
      </c>
      <c r="AC437" s="33">
        <v>0.101</v>
      </c>
      <c r="AF437" s="30">
        <v>10</v>
      </c>
      <c r="AG437" s="29">
        <v>1465.1039108189466</v>
      </c>
    </row>
    <row r="438" spans="1:33" ht="12.75">
      <c r="A438" s="20">
        <v>37086</v>
      </c>
      <c r="B438" s="27">
        <f>195</f>
        <v>195</v>
      </c>
      <c r="C438" s="22">
        <v>0.782291651</v>
      </c>
      <c r="D438" s="28">
        <v>0.782291651</v>
      </c>
      <c r="E438" s="24">
        <v>4288</v>
      </c>
      <c r="F438" s="31">
        <v>0</v>
      </c>
      <c r="G438" s="53">
        <v>39.79454743</v>
      </c>
      <c r="H438" s="53">
        <v>-74.94781604</v>
      </c>
      <c r="I438" s="32">
        <v>893.2</v>
      </c>
      <c r="J438" s="25">
        <f t="shared" si="30"/>
        <v>849.59</v>
      </c>
      <c r="K438" s="26">
        <f t="shared" si="31"/>
        <v>1462.8604892987348</v>
      </c>
      <c r="L438" s="25">
        <f t="shared" si="34"/>
        <v>1480.6604892987348</v>
      </c>
      <c r="M438" s="25">
        <f t="shared" si="32"/>
        <v>1474.9404892987347</v>
      </c>
      <c r="N438" s="29">
        <f t="shared" si="33"/>
        <v>1477.8004892987346</v>
      </c>
      <c r="O438" s="25">
        <v>13.4</v>
      </c>
      <c r="P438" s="25">
        <v>84.8</v>
      </c>
      <c r="Q438" s="25">
        <v>35.6</v>
      </c>
      <c r="R438" s="21">
        <v>-3.33E-06</v>
      </c>
      <c r="Z438" s="33">
        <v>3.041</v>
      </c>
      <c r="AC438" s="33">
        <v>0.121</v>
      </c>
      <c r="AF438" s="30">
        <v>10</v>
      </c>
      <c r="AG438" s="29">
        <v>1477.8004892987346</v>
      </c>
    </row>
    <row r="439" spans="1:33" ht="12.75">
      <c r="A439" s="20">
        <v>37086</v>
      </c>
      <c r="B439" s="27">
        <f>195</f>
        <v>195</v>
      </c>
      <c r="C439" s="22">
        <v>0.782407403</v>
      </c>
      <c r="D439" s="28">
        <v>0.782407403</v>
      </c>
      <c r="E439" s="24">
        <v>4298</v>
      </c>
      <c r="F439" s="31">
        <v>0</v>
      </c>
      <c r="G439" s="53">
        <v>39.79315409</v>
      </c>
      <c r="H439" s="53">
        <v>-74.95516873</v>
      </c>
      <c r="I439" s="32">
        <v>889.2</v>
      </c>
      <c r="J439" s="25">
        <f t="shared" si="30"/>
        <v>845.59</v>
      </c>
      <c r="K439" s="26">
        <f t="shared" si="31"/>
        <v>1502.0490912586408</v>
      </c>
      <c r="L439" s="25">
        <f t="shared" si="34"/>
        <v>1519.8490912586408</v>
      </c>
      <c r="M439" s="25">
        <f t="shared" si="32"/>
        <v>1514.1290912586408</v>
      </c>
      <c r="N439" s="29">
        <f t="shared" si="33"/>
        <v>1516.9890912586407</v>
      </c>
      <c r="O439" s="25">
        <v>12.9</v>
      </c>
      <c r="P439" s="25">
        <v>88.5</v>
      </c>
      <c r="Q439" s="25">
        <v>36.7</v>
      </c>
      <c r="Z439" s="33">
        <v>3.041</v>
      </c>
      <c r="AC439" s="33">
        <v>0.101</v>
      </c>
      <c r="AF439" s="30">
        <v>10</v>
      </c>
      <c r="AG439" s="29">
        <v>1516.9890912586407</v>
      </c>
    </row>
    <row r="440" spans="1:33" ht="12.75">
      <c r="A440" s="20">
        <v>37086</v>
      </c>
      <c r="B440" s="27">
        <f>195</f>
        <v>195</v>
      </c>
      <c r="C440" s="22">
        <v>0.782523155</v>
      </c>
      <c r="D440" s="28">
        <v>0.782523155</v>
      </c>
      <c r="E440" s="24">
        <v>4308</v>
      </c>
      <c r="F440" s="31">
        <v>0</v>
      </c>
      <c r="G440" s="53">
        <v>39.78998606</v>
      </c>
      <c r="H440" s="53">
        <v>-74.961859</v>
      </c>
      <c r="I440" s="32">
        <v>887.9</v>
      </c>
      <c r="J440" s="25">
        <f t="shared" si="30"/>
        <v>844.29</v>
      </c>
      <c r="K440" s="26">
        <f t="shared" si="31"/>
        <v>1514.8253107690468</v>
      </c>
      <c r="L440" s="25">
        <f t="shared" si="34"/>
        <v>1532.6253107690468</v>
      </c>
      <c r="M440" s="25">
        <f t="shared" si="32"/>
        <v>1526.9053107690468</v>
      </c>
      <c r="N440" s="29">
        <f t="shared" si="33"/>
        <v>1529.7653107690467</v>
      </c>
      <c r="O440" s="25">
        <v>12.9</v>
      </c>
      <c r="P440" s="25">
        <v>88</v>
      </c>
      <c r="Q440" s="25">
        <v>39.6</v>
      </c>
      <c r="Z440" s="33">
        <v>2.923</v>
      </c>
      <c r="AC440" s="33">
        <v>0.101</v>
      </c>
      <c r="AF440" s="30">
        <v>10</v>
      </c>
      <c r="AG440" s="29">
        <v>1529.7653107690467</v>
      </c>
    </row>
    <row r="441" spans="1:33" ht="12.75">
      <c r="A441" s="20">
        <v>37086</v>
      </c>
      <c r="B441" s="27">
        <f>195</f>
        <v>195</v>
      </c>
      <c r="C441" s="22">
        <v>0.782638907</v>
      </c>
      <c r="D441" s="28">
        <v>0.782638907</v>
      </c>
      <c r="E441" s="24">
        <v>4318</v>
      </c>
      <c r="F441" s="31">
        <v>0</v>
      </c>
      <c r="G441" s="53">
        <v>39.78507854</v>
      </c>
      <c r="H441" s="53">
        <v>-74.96703384</v>
      </c>
      <c r="I441" s="32">
        <v>885.3</v>
      </c>
      <c r="J441" s="25">
        <f t="shared" si="30"/>
        <v>841.6899999999999</v>
      </c>
      <c r="K441" s="26">
        <f t="shared" si="31"/>
        <v>1540.4368728069085</v>
      </c>
      <c r="L441" s="25">
        <f t="shared" si="34"/>
        <v>1558.2368728069084</v>
      </c>
      <c r="M441" s="25">
        <f t="shared" si="32"/>
        <v>1552.5168728069084</v>
      </c>
      <c r="N441" s="29">
        <f t="shared" si="33"/>
        <v>1555.3768728069085</v>
      </c>
      <c r="O441" s="25">
        <v>12.7</v>
      </c>
      <c r="P441" s="25">
        <v>90.4</v>
      </c>
      <c r="Q441" s="25">
        <v>40.6</v>
      </c>
      <c r="S441" s="21">
        <v>1.394E-05</v>
      </c>
      <c r="T441" s="21">
        <v>8.418E-06</v>
      </c>
      <c r="U441" s="21">
        <v>4.962E-06</v>
      </c>
      <c r="V441" s="57">
        <v>825</v>
      </c>
      <c r="W441" s="57">
        <v>309.2</v>
      </c>
      <c r="X441" s="57">
        <v>303.3</v>
      </c>
      <c r="Y441" s="57">
        <v>15.4</v>
      </c>
      <c r="Z441" s="33">
        <v>3.019</v>
      </c>
      <c r="AC441" s="33">
        <v>0.131</v>
      </c>
      <c r="AF441" s="30">
        <v>10</v>
      </c>
      <c r="AG441" s="29">
        <v>1555.3768728069085</v>
      </c>
    </row>
    <row r="442" spans="1:33" ht="12.75">
      <c r="A442" s="20">
        <v>37086</v>
      </c>
      <c r="B442" s="27">
        <f>195</f>
        <v>195</v>
      </c>
      <c r="C442" s="22">
        <v>0.7827546</v>
      </c>
      <c r="D442" s="28">
        <v>0.7827546</v>
      </c>
      <c r="E442" s="24">
        <v>4328</v>
      </c>
      <c r="F442" s="31">
        <v>0</v>
      </c>
      <c r="G442" s="53">
        <v>39.77881315</v>
      </c>
      <c r="H442" s="53">
        <v>-74.9696776</v>
      </c>
      <c r="I442" s="32">
        <v>884.3</v>
      </c>
      <c r="J442" s="25">
        <f t="shared" si="30"/>
        <v>840.6899999999999</v>
      </c>
      <c r="K442" s="26">
        <f t="shared" si="31"/>
        <v>1550.3085454967256</v>
      </c>
      <c r="L442" s="25">
        <f t="shared" si="34"/>
        <v>1568.1085454967256</v>
      </c>
      <c r="M442" s="25">
        <f t="shared" si="32"/>
        <v>1562.3885454967256</v>
      </c>
      <c r="N442" s="29">
        <f t="shared" si="33"/>
        <v>1565.2485454967255</v>
      </c>
      <c r="O442" s="25">
        <v>12.6</v>
      </c>
      <c r="P442" s="25">
        <v>90.4</v>
      </c>
      <c r="Q442" s="25">
        <v>41.1</v>
      </c>
      <c r="Z442" s="33">
        <v>3.041</v>
      </c>
      <c r="AC442" s="33">
        <v>0.121</v>
      </c>
      <c r="AF442" s="30">
        <v>10</v>
      </c>
      <c r="AG442" s="29">
        <v>1565.2485454967255</v>
      </c>
    </row>
    <row r="443" spans="1:33" ht="12.75">
      <c r="A443" s="20">
        <v>37086</v>
      </c>
      <c r="B443" s="27">
        <f>195</f>
        <v>195</v>
      </c>
      <c r="C443" s="22">
        <v>0.782870352</v>
      </c>
      <c r="D443" s="28">
        <v>0.782870352</v>
      </c>
      <c r="E443" s="24">
        <v>4338</v>
      </c>
      <c r="F443" s="31">
        <v>0</v>
      </c>
      <c r="G443" s="53">
        <v>39.77197099</v>
      </c>
      <c r="H443" s="53">
        <v>-74.96950892</v>
      </c>
      <c r="I443" s="32">
        <v>882.9</v>
      </c>
      <c r="J443" s="25">
        <f t="shared" si="30"/>
        <v>839.29</v>
      </c>
      <c r="K443" s="26">
        <f t="shared" si="31"/>
        <v>1564.14863241676</v>
      </c>
      <c r="L443" s="25">
        <f t="shared" si="34"/>
        <v>1581.94863241676</v>
      </c>
      <c r="M443" s="25">
        <f t="shared" si="32"/>
        <v>1576.2286324167599</v>
      </c>
      <c r="N443" s="29">
        <f t="shared" si="33"/>
        <v>1579.08863241676</v>
      </c>
      <c r="O443" s="25">
        <v>12.8</v>
      </c>
      <c r="P443" s="25">
        <v>84</v>
      </c>
      <c r="Q443" s="25">
        <v>40.9</v>
      </c>
      <c r="Z443" s="33">
        <v>2.96</v>
      </c>
      <c r="AC443" s="33">
        <v>0.11</v>
      </c>
      <c r="AF443" s="30">
        <v>10</v>
      </c>
      <c r="AG443" s="29">
        <v>1579.08863241676</v>
      </c>
    </row>
    <row r="444" spans="1:33" ht="12.75">
      <c r="A444" s="20">
        <v>37086</v>
      </c>
      <c r="B444" s="27">
        <f>195</f>
        <v>195</v>
      </c>
      <c r="C444" s="22">
        <v>0.782986104</v>
      </c>
      <c r="D444" s="28">
        <v>0.782986104</v>
      </c>
      <c r="E444" s="24">
        <v>4348</v>
      </c>
      <c r="F444" s="31">
        <v>0</v>
      </c>
      <c r="G444" s="53">
        <v>39.76532005</v>
      </c>
      <c r="H444" s="53">
        <v>-74.96615743</v>
      </c>
      <c r="I444" s="32">
        <v>880.8</v>
      </c>
      <c r="J444" s="25">
        <f t="shared" si="30"/>
        <v>837.1899999999999</v>
      </c>
      <c r="K444" s="26">
        <f t="shared" si="31"/>
        <v>1584.9521099432866</v>
      </c>
      <c r="L444" s="25">
        <f t="shared" si="34"/>
        <v>1602.7521099432865</v>
      </c>
      <c r="M444" s="25">
        <f t="shared" si="32"/>
        <v>1597.0321099432865</v>
      </c>
      <c r="N444" s="29">
        <f t="shared" si="33"/>
        <v>1599.8921099432864</v>
      </c>
      <c r="O444" s="25">
        <v>12.5</v>
      </c>
      <c r="P444" s="25">
        <v>84.5</v>
      </c>
      <c r="Q444" s="25">
        <v>38.9</v>
      </c>
      <c r="R444" s="21">
        <v>-1.03E-05</v>
      </c>
      <c r="S444" s="21">
        <v>1.723E-05</v>
      </c>
      <c r="T444" s="21">
        <v>1.133E-05</v>
      </c>
      <c r="U444" s="21">
        <v>6.834E-06</v>
      </c>
      <c r="V444" s="57">
        <v>819.8</v>
      </c>
      <c r="W444" s="57">
        <v>309.1</v>
      </c>
      <c r="X444" s="57">
        <v>303.2</v>
      </c>
      <c r="Y444" s="57">
        <v>15.8</v>
      </c>
      <c r="Z444" s="33">
        <v>2.922</v>
      </c>
      <c r="AC444" s="33">
        <v>0.111</v>
      </c>
      <c r="AF444" s="30">
        <v>10</v>
      </c>
      <c r="AG444" s="29">
        <v>1599.8921099432864</v>
      </c>
    </row>
    <row r="445" spans="1:33" ht="12.75">
      <c r="A445" s="20">
        <v>37086</v>
      </c>
      <c r="B445" s="27">
        <f>195</f>
        <v>195</v>
      </c>
      <c r="C445" s="22">
        <v>0.783101857</v>
      </c>
      <c r="D445" s="28">
        <v>0.783101857</v>
      </c>
      <c r="E445" s="24">
        <v>4358</v>
      </c>
      <c r="F445" s="31">
        <v>0</v>
      </c>
      <c r="G445" s="53">
        <v>39.75988595</v>
      </c>
      <c r="H445" s="53">
        <v>-74.9601739</v>
      </c>
      <c r="I445" s="32">
        <v>879.5</v>
      </c>
      <c r="J445" s="25">
        <f t="shared" si="30"/>
        <v>835.89</v>
      </c>
      <c r="K445" s="26">
        <f t="shared" si="31"/>
        <v>1597.8566201353906</v>
      </c>
      <c r="L445" s="25">
        <f t="shared" si="34"/>
        <v>1615.6566201353905</v>
      </c>
      <c r="M445" s="25">
        <f t="shared" si="32"/>
        <v>1609.9366201353905</v>
      </c>
      <c r="N445" s="29">
        <f t="shared" si="33"/>
        <v>1612.7966201353906</v>
      </c>
      <c r="O445" s="25">
        <v>12.5</v>
      </c>
      <c r="P445" s="25">
        <v>82.3</v>
      </c>
      <c r="Q445" s="25">
        <v>38.4</v>
      </c>
      <c r="Z445" s="33">
        <v>2.911</v>
      </c>
      <c r="AC445" s="33">
        <v>0.081</v>
      </c>
      <c r="AF445" s="30">
        <v>10</v>
      </c>
      <c r="AG445" s="29">
        <v>1612.7966201353906</v>
      </c>
    </row>
    <row r="446" spans="1:33" ht="12.75">
      <c r="A446" s="20">
        <v>37086</v>
      </c>
      <c r="B446" s="27">
        <f>195</f>
        <v>195</v>
      </c>
      <c r="C446" s="22">
        <v>0.783217609</v>
      </c>
      <c r="D446" s="28">
        <v>0.783217609</v>
      </c>
      <c r="E446" s="24">
        <v>4368</v>
      </c>
      <c r="F446" s="31">
        <v>0</v>
      </c>
      <c r="G446" s="53">
        <v>39.75611349</v>
      </c>
      <c r="H446" s="53">
        <v>-74.95248561</v>
      </c>
      <c r="I446" s="32">
        <v>877.2</v>
      </c>
      <c r="J446" s="25">
        <f t="shared" si="30"/>
        <v>833.59</v>
      </c>
      <c r="K446" s="26">
        <f t="shared" si="31"/>
        <v>1620.7369184784511</v>
      </c>
      <c r="L446" s="25">
        <f t="shared" si="34"/>
        <v>1638.536918478451</v>
      </c>
      <c r="M446" s="25">
        <f t="shared" si="32"/>
        <v>1632.816918478451</v>
      </c>
      <c r="N446" s="29">
        <f t="shared" si="33"/>
        <v>1635.6769184784512</v>
      </c>
      <c r="O446" s="25">
        <v>12.2</v>
      </c>
      <c r="P446" s="25">
        <v>84.9</v>
      </c>
      <c r="Q446" s="25">
        <v>36.6</v>
      </c>
      <c r="Z446" s="33">
        <v>2.952</v>
      </c>
      <c r="AC446" s="33">
        <v>0.121</v>
      </c>
      <c r="AF446" s="30">
        <v>10</v>
      </c>
      <c r="AG446" s="29">
        <v>1635.6769184784512</v>
      </c>
    </row>
    <row r="447" spans="1:33" ht="12.75">
      <c r="A447" s="20">
        <v>37086</v>
      </c>
      <c r="B447" s="27">
        <f>195</f>
        <v>195</v>
      </c>
      <c r="C447" s="22">
        <v>0.783333361</v>
      </c>
      <c r="D447" s="28">
        <v>0.783333361</v>
      </c>
      <c r="E447" s="24">
        <v>4378</v>
      </c>
      <c r="F447" s="31">
        <v>0</v>
      </c>
      <c r="G447" s="53">
        <v>39.75423216</v>
      </c>
      <c r="H447" s="53">
        <v>-74.94403231</v>
      </c>
      <c r="I447" s="32">
        <v>875.9</v>
      </c>
      <c r="J447" s="25">
        <f t="shared" si="30"/>
        <v>832.29</v>
      </c>
      <c r="K447" s="26">
        <f t="shared" si="31"/>
        <v>1633.6972025024186</v>
      </c>
      <c r="L447" s="25">
        <f t="shared" si="34"/>
        <v>1651.4972025024185</v>
      </c>
      <c r="M447" s="25">
        <f t="shared" si="32"/>
        <v>1645.7772025024185</v>
      </c>
      <c r="N447" s="29">
        <f t="shared" si="33"/>
        <v>1648.6372025024184</v>
      </c>
      <c r="O447" s="25">
        <v>12</v>
      </c>
      <c r="P447" s="25">
        <v>87</v>
      </c>
      <c r="Q447" s="25">
        <v>39.1</v>
      </c>
      <c r="S447" s="21">
        <v>1.457E-05</v>
      </c>
      <c r="T447" s="21">
        <v>8.855E-06</v>
      </c>
      <c r="U447" s="21">
        <v>5.108E-06</v>
      </c>
      <c r="V447" s="57">
        <v>814.8</v>
      </c>
      <c r="W447" s="57">
        <v>309.1</v>
      </c>
      <c r="X447" s="57">
        <v>303.2</v>
      </c>
      <c r="Y447" s="57">
        <v>15.4</v>
      </c>
      <c r="Z447" s="33">
        <v>3.069</v>
      </c>
      <c r="AC447" s="33">
        <v>0.121</v>
      </c>
      <c r="AF447" s="30">
        <v>10</v>
      </c>
      <c r="AG447" s="29">
        <v>1648.6372025024184</v>
      </c>
    </row>
    <row r="448" spans="1:33" ht="12.75">
      <c r="A448" s="20">
        <v>37086</v>
      </c>
      <c r="B448" s="27">
        <f>195</f>
        <v>195</v>
      </c>
      <c r="C448" s="22">
        <v>0.783449054</v>
      </c>
      <c r="D448" s="28">
        <v>0.783449054</v>
      </c>
      <c r="E448" s="24">
        <v>4388</v>
      </c>
      <c r="F448" s="31">
        <v>0</v>
      </c>
      <c r="G448" s="53">
        <v>39.75455708</v>
      </c>
      <c r="H448" s="53">
        <v>-74.9353984</v>
      </c>
      <c r="I448" s="32">
        <v>874.5</v>
      </c>
      <c r="J448" s="25">
        <f t="shared" si="30"/>
        <v>830.89</v>
      </c>
      <c r="K448" s="26">
        <f t="shared" si="31"/>
        <v>1647.6770900270428</v>
      </c>
      <c r="L448" s="25">
        <f t="shared" si="34"/>
        <v>1665.4770900270428</v>
      </c>
      <c r="M448" s="25">
        <f t="shared" si="32"/>
        <v>1659.7570900270428</v>
      </c>
      <c r="N448" s="29">
        <f t="shared" si="33"/>
        <v>1662.6170900270427</v>
      </c>
      <c r="O448" s="25">
        <v>12</v>
      </c>
      <c r="P448" s="25">
        <v>87.3</v>
      </c>
      <c r="Q448" s="25">
        <v>38.1</v>
      </c>
      <c r="Z448" s="33">
        <v>3.069</v>
      </c>
      <c r="AC448" s="33">
        <v>0.081</v>
      </c>
      <c r="AF448" s="30">
        <v>10</v>
      </c>
      <c r="AG448" s="29">
        <v>1662.6170900270427</v>
      </c>
    </row>
    <row r="449" spans="1:33" ht="12.75">
      <c r="A449" s="20">
        <v>37086</v>
      </c>
      <c r="B449" s="27">
        <f>195</f>
        <v>195</v>
      </c>
      <c r="C449" s="22">
        <v>0.783564806</v>
      </c>
      <c r="D449" s="28">
        <v>0.783564806</v>
      </c>
      <c r="E449" s="24">
        <v>4398</v>
      </c>
      <c r="F449" s="31">
        <v>0</v>
      </c>
      <c r="G449" s="53">
        <v>39.75678731</v>
      </c>
      <c r="H449" s="53">
        <v>-74.92742723</v>
      </c>
      <c r="I449" s="32">
        <v>872.2</v>
      </c>
      <c r="J449" s="25">
        <f t="shared" si="30"/>
        <v>828.59</v>
      </c>
      <c r="K449" s="26">
        <f t="shared" si="31"/>
        <v>1670.6952648588617</v>
      </c>
      <c r="L449" s="25">
        <f t="shared" si="34"/>
        <v>1688.4952648588617</v>
      </c>
      <c r="M449" s="25">
        <f t="shared" si="32"/>
        <v>1682.7752648588616</v>
      </c>
      <c r="N449" s="29">
        <f t="shared" si="33"/>
        <v>1685.6352648588618</v>
      </c>
      <c r="O449" s="25">
        <v>11.6</v>
      </c>
      <c r="P449" s="25">
        <v>90.8</v>
      </c>
      <c r="Q449" s="25">
        <v>38</v>
      </c>
      <c r="Z449" s="33">
        <v>2.922</v>
      </c>
      <c r="AC449" s="33">
        <v>0.121</v>
      </c>
      <c r="AF449" s="30">
        <v>10</v>
      </c>
      <c r="AG449" s="29">
        <v>1685.6352648588618</v>
      </c>
    </row>
    <row r="450" spans="1:33" ht="12.75">
      <c r="A450" s="20">
        <v>37086</v>
      </c>
      <c r="B450" s="27">
        <f>195</f>
        <v>195</v>
      </c>
      <c r="C450" s="22">
        <v>0.783680558</v>
      </c>
      <c r="D450" s="28">
        <v>0.783680558</v>
      </c>
      <c r="E450" s="24">
        <v>4408</v>
      </c>
      <c r="F450" s="31">
        <v>0</v>
      </c>
      <c r="G450" s="53">
        <v>39.7604976</v>
      </c>
      <c r="H450" s="53">
        <v>-74.92067174</v>
      </c>
      <c r="I450" s="32">
        <v>870.2</v>
      </c>
      <c r="J450" s="25">
        <f t="shared" si="30"/>
        <v>826.59</v>
      </c>
      <c r="K450" s="26">
        <f t="shared" si="31"/>
        <v>1690.7630651305296</v>
      </c>
      <c r="L450" s="25">
        <f t="shared" si="34"/>
        <v>1708.5630651305296</v>
      </c>
      <c r="M450" s="25">
        <f t="shared" si="32"/>
        <v>1702.8430651305296</v>
      </c>
      <c r="N450" s="29">
        <f t="shared" si="33"/>
        <v>1705.7030651305295</v>
      </c>
      <c r="O450" s="25">
        <v>11.8</v>
      </c>
      <c r="P450" s="25">
        <v>86.7</v>
      </c>
      <c r="Q450" s="25">
        <v>39.6</v>
      </c>
      <c r="R450" s="21">
        <v>-1.33E-06</v>
      </c>
      <c r="S450" s="21">
        <v>1.457E-05</v>
      </c>
      <c r="T450" s="21">
        <v>9.447E-06</v>
      </c>
      <c r="U450" s="21">
        <v>4.995E-06</v>
      </c>
      <c r="V450" s="57">
        <v>809.2</v>
      </c>
      <c r="W450" s="57">
        <v>309.1</v>
      </c>
      <c r="X450" s="57">
        <v>303.2</v>
      </c>
      <c r="Y450" s="57">
        <v>14.9</v>
      </c>
      <c r="Z450" s="33">
        <v>3.011</v>
      </c>
      <c r="AC450" s="33">
        <v>0.101</v>
      </c>
      <c r="AF450" s="30">
        <v>10</v>
      </c>
      <c r="AG450" s="29">
        <v>1705.7030651305295</v>
      </c>
    </row>
    <row r="451" spans="1:33" ht="12.75">
      <c r="A451" s="20">
        <v>37086</v>
      </c>
      <c r="B451" s="27">
        <f>195</f>
        <v>195</v>
      </c>
      <c r="C451" s="22">
        <v>0.78379631</v>
      </c>
      <c r="D451" s="28">
        <v>0.78379631</v>
      </c>
      <c r="E451" s="24">
        <v>4418</v>
      </c>
      <c r="F451" s="31">
        <v>0</v>
      </c>
      <c r="G451" s="53">
        <v>39.7650301</v>
      </c>
      <c r="H451" s="53">
        <v>-74.91535131</v>
      </c>
      <c r="I451" s="32">
        <v>867.2</v>
      </c>
      <c r="J451" s="25">
        <f t="shared" si="30"/>
        <v>823.59</v>
      </c>
      <c r="K451" s="26">
        <f t="shared" si="31"/>
        <v>1720.955991430867</v>
      </c>
      <c r="L451" s="25">
        <f t="shared" si="34"/>
        <v>1738.755991430867</v>
      </c>
      <c r="M451" s="25">
        <f t="shared" si="32"/>
        <v>1733.035991430867</v>
      </c>
      <c r="N451" s="29">
        <f t="shared" si="33"/>
        <v>1735.895991430867</v>
      </c>
      <c r="O451" s="25">
        <v>11.7</v>
      </c>
      <c r="P451" s="25">
        <v>83.4</v>
      </c>
      <c r="Q451" s="25">
        <v>42.1</v>
      </c>
      <c r="Z451" s="33">
        <v>2.951</v>
      </c>
      <c r="AC451" s="33">
        <v>0.121</v>
      </c>
      <c r="AF451" s="30">
        <v>10</v>
      </c>
      <c r="AG451" s="29">
        <v>1735.895991430867</v>
      </c>
    </row>
    <row r="452" spans="1:33" ht="12.75">
      <c r="A452" s="20">
        <v>37086</v>
      </c>
      <c r="B452" s="27">
        <f>195</f>
        <v>195</v>
      </c>
      <c r="C452" s="22">
        <v>0.783912063</v>
      </c>
      <c r="D452" s="28">
        <v>0.783912063</v>
      </c>
      <c r="E452" s="24">
        <v>4428</v>
      </c>
      <c r="F452" s="31">
        <v>0</v>
      </c>
      <c r="G452" s="53">
        <v>39.77019126</v>
      </c>
      <c r="H452" s="53">
        <v>-74.91137265</v>
      </c>
      <c r="I452" s="32">
        <v>865.8</v>
      </c>
      <c r="J452" s="25">
        <f t="shared" si="30"/>
        <v>822.1899999999999</v>
      </c>
      <c r="K452" s="26">
        <f t="shared" si="31"/>
        <v>1735.0836813104027</v>
      </c>
      <c r="L452" s="25">
        <f t="shared" si="34"/>
        <v>1752.8836813104026</v>
      </c>
      <c r="M452" s="25">
        <f t="shared" si="32"/>
        <v>1747.1636813104026</v>
      </c>
      <c r="N452" s="29">
        <f t="shared" si="33"/>
        <v>1750.0236813104025</v>
      </c>
      <c r="O452" s="25">
        <v>11.5</v>
      </c>
      <c r="P452" s="25">
        <v>84.1</v>
      </c>
      <c r="Q452" s="25">
        <v>37.6</v>
      </c>
      <c r="Z452" s="33">
        <v>2.933</v>
      </c>
      <c r="AC452" s="33">
        <v>0.111</v>
      </c>
      <c r="AF452" s="30">
        <v>10</v>
      </c>
      <c r="AG452" s="29">
        <v>1750.0236813104025</v>
      </c>
    </row>
    <row r="453" spans="1:33" ht="12.75">
      <c r="A453" s="20">
        <v>37086</v>
      </c>
      <c r="B453" s="27">
        <f>195</f>
        <v>195</v>
      </c>
      <c r="C453" s="22">
        <v>0.784027755</v>
      </c>
      <c r="D453" s="28">
        <v>0.784027755</v>
      </c>
      <c r="E453" s="24">
        <v>4438</v>
      </c>
      <c r="F453" s="31">
        <v>0</v>
      </c>
      <c r="G453" s="53">
        <v>39.77572097</v>
      </c>
      <c r="H453" s="53">
        <v>-74.90925071</v>
      </c>
      <c r="I453" s="32">
        <v>864</v>
      </c>
      <c r="J453" s="25">
        <f t="shared" si="30"/>
        <v>820.39</v>
      </c>
      <c r="K453" s="26">
        <f t="shared" si="31"/>
        <v>1753.283243526828</v>
      </c>
      <c r="L453" s="25">
        <f t="shared" si="34"/>
        <v>1771.083243526828</v>
      </c>
      <c r="M453" s="25">
        <f t="shared" si="32"/>
        <v>1765.363243526828</v>
      </c>
      <c r="N453" s="29">
        <f t="shared" si="33"/>
        <v>1768.223243526828</v>
      </c>
      <c r="O453" s="25">
        <v>11.3</v>
      </c>
      <c r="P453" s="25">
        <v>84.3</v>
      </c>
      <c r="Q453" s="25">
        <v>37.6</v>
      </c>
      <c r="S453" s="21">
        <v>1.485E-05</v>
      </c>
      <c r="T453" s="21">
        <v>9.799E-06</v>
      </c>
      <c r="U453" s="21">
        <v>5.12E-06</v>
      </c>
      <c r="V453" s="57">
        <v>802.8</v>
      </c>
      <c r="W453" s="57">
        <v>309.2</v>
      </c>
      <c r="X453" s="57">
        <v>303.1</v>
      </c>
      <c r="Y453" s="57">
        <v>14.7</v>
      </c>
      <c r="Z453" s="33">
        <v>2.941</v>
      </c>
      <c r="AC453" s="33">
        <v>0.121</v>
      </c>
      <c r="AF453" s="30">
        <v>10</v>
      </c>
      <c r="AG453" s="29">
        <v>1768.223243526828</v>
      </c>
    </row>
    <row r="454" spans="1:33" ht="12.75">
      <c r="A454" s="20">
        <v>37086</v>
      </c>
      <c r="B454" s="27">
        <f>195</f>
        <v>195</v>
      </c>
      <c r="C454" s="22">
        <v>0.784143507</v>
      </c>
      <c r="D454" s="28">
        <v>0.784143507</v>
      </c>
      <c r="E454" s="24">
        <v>4448</v>
      </c>
      <c r="F454" s="31">
        <v>0</v>
      </c>
      <c r="G454" s="53">
        <v>39.78141103</v>
      </c>
      <c r="H454" s="53">
        <v>-74.90933576</v>
      </c>
      <c r="I454" s="32">
        <v>862.6</v>
      </c>
      <c r="J454" s="25">
        <f t="shared" si="30"/>
        <v>818.99</v>
      </c>
      <c r="K454" s="26">
        <f t="shared" si="31"/>
        <v>1767.4660867320708</v>
      </c>
      <c r="L454" s="25">
        <f t="shared" si="34"/>
        <v>1785.2660867320708</v>
      </c>
      <c r="M454" s="25">
        <f t="shared" si="32"/>
        <v>1779.5460867320708</v>
      </c>
      <c r="N454" s="29">
        <f t="shared" si="33"/>
        <v>1782.406086732071</v>
      </c>
      <c r="O454" s="25">
        <v>11.4</v>
      </c>
      <c r="P454" s="25">
        <v>83.1</v>
      </c>
      <c r="Q454" s="25">
        <v>36.6</v>
      </c>
      <c r="Z454" s="33">
        <v>2.961</v>
      </c>
      <c r="AC454" s="33">
        <v>0.101</v>
      </c>
      <c r="AF454" s="30">
        <v>10</v>
      </c>
      <c r="AG454" s="29">
        <v>1782.406086732071</v>
      </c>
    </row>
    <row r="455" spans="1:33" ht="12.75">
      <c r="A455" s="20">
        <v>37086</v>
      </c>
      <c r="B455" s="27">
        <f>195</f>
        <v>195</v>
      </c>
      <c r="C455" s="22">
        <v>0.78425926</v>
      </c>
      <c r="D455" s="28">
        <v>0.78425926</v>
      </c>
      <c r="E455" s="24">
        <v>4458</v>
      </c>
      <c r="F455" s="31">
        <v>0</v>
      </c>
      <c r="G455" s="53">
        <v>39.7864566</v>
      </c>
      <c r="H455" s="53">
        <v>-74.91257362</v>
      </c>
      <c r="I455" s="32">
        <v>860.6</v>
      </c>
      <c r="J455" s="25">
        <f t="shared" si="30"/>
        <v>816.99</v>
      </c>
      <c r="K455" s="26">
        <f t="shared" si="31"/>
        <v>1787.7694046426388</v>
      </c>
      <c r="L455" s="25">
        <f t="shared" si="34"/>
        <v>1805.5694046426388</v>
      </c>
      <c r="M455" s="25">
        <f t="shared" si="32"/>
        <v>1799.8494046426388</v>
      </c>
      <c r="N455" s="29">
        <f t="shared" si="33"/>
        <v>1802.7094046426387</v>
      </c>
      <c r="O455" s="25">
        <v>11.3</v>
      </c>
      <c r="P455" s="25">
        <v>81.8</v>
      </c>
      <c r="Q455" s="25">
        <v>35.2</v>
      </c>
      <c r="Z455" s="33">
        <v>2.962</v>
      </c>
      <c r="AC455" s="33">
        <v>0.093</v>
      </c>
      <c r="AF455" s="30">
        <v>10</v>
      </c>
      <c r="AG455" s="29">
        <v>1802.7094046426387</v>
      </c>
    </row>
    <row r="456" spans="1:33" ht="12.75">
      <c r="A456" s="20">
        <v>37086</v>
      </c>
      <c r="B456" s="27">
        <f>195</f>
        <v>195</v>
      </c>
      <c r="C456" s="22">
        <v>0.784375012</v>
      </c>
      <c r="D456" s="28">
        <v>0.784375012</v>
      </c>
      <c r="E456" s="24">
        <v>4468</v>
      </c>
      <c r="F456" s="31">
        <v>0</v>
      </c>
      <c r="G456" s="53">
        <v>39.7906405</v>
      </c>
      <c r="H456" s="53">
        <v>-74.917735</v>
      </c>
      <c r="I456" s="32">
        <v>859.2</v>
      </c>
      <c r="J456" s="25">
        <f t="shared" si="30"/>
        <v>815.59</v>
      </c>
      <c r="K456" s="26">
        <f t="shared" si="31"/>
        <v>1802.0113220623039</v>
      </c>
      <c r="L456" s="25">
        <f t="shared" si="34"/>
        <v>1819.8113220623038</v>
      </c>
      <c r="M456" s="25">
        <f t="shared" si="32"/>
        <v>1814.0913220623038</v>
      </c>
      <c r="N456" s="29">
        <f t="shared" si="33"/>
        <v>1816.951322062304</v>
      </c>
      <c r="O456" s="25">
        <v>11</v>
      </c>
      <c r="P456" s="25">
        <v>82.3</v>
      </c>
      <c r="Q456" s="25">
        <v>37.1</v>
      </c>
      <c r="R456" s="21">
        <v>-7.58E-06</v>
      </c>
      <c r="S456" s="21">
        <v>1.134E-05</v>
      </c>
      <c r="T456" s="21">
        <v>7.216E-06</v>
      </c>
      <c r="U456" s="21">
        <v>4.583E-06</v>
      </c>
      <c r="V456" s="57">
        <v>797.5</v>
      </c>
      <c r="W456" s="57">
        <v>309.1</v>
      </c>
      <c r="X456" s="57">
        <v>303.1</v>
      </c>
      <c r="Y456" s="57">
        <v>14</v>
      </c>
      <c r="Z456" s="33">
        <v>2.932</v>
      </c>
      <c r="AC456" s="33">
        <v>0.111</v>
      </c>
      <c r="AF456" s="30">
        <v>10</v>
      </c>
      <c r="AG456" s="29">
        <v>1816.951322062304</v>
      </c>
    </row>
    <row r="457" spans="1:33" ht="12.75">
      <c r="A457" s="20">
        <v>37086</v>
      </c>
      <c r="B457" s="27">
        <f>195</f>
        <v>195</v>
      </c>
      <c r="C457" s="22">
        <v>0.784490764</v>
      </c>
      <c r="D457" s="28">
        <v>0.784490764</v>
      </c>
      <c r="E457" s="24">
        <v>4478</v>
      </c>
      <c r="F457" s="31">
        <v>0</v>
      </c>
      <c r="G457" s="53">
        <v>39.79373438</v>
      </c>
      <c r="H457" s="53">
        <v>-74.92409877</v>
      </c>
      <c r="I457" s="32">
        <v>857.3</v>
      </c>
      <c r="J457" s="25">
        <f aca="true" t="shared" si="35" ref="J457:J520">I457-43.61</f>
        <v>813.6899999999999</v>
      </c>
      <c r="K457" s="26">
        <f aca="true" t="shared" si="36" ref="K457:K520">(8303.951372*(LN(1013.25/J457)))</f>
        <v>1821.37879083243</v>
      </c>
      <c r="L457" s="25">
        <f t="shared" si="34"/>
        <v>1839.17879083243</v>
      </c>
      <c r="M457" s="25">
        <f aca="true" t="shared" si="37" ref="M457:M520">K457+12.08</f>
        <v>1833.45879083243</v>
      </c>
      <c r="N457" s="29">
        <f t="shared" si="33"/>
        <v>1836.3187908324298</v>
      </c>
      <c r="O457" s="25">
        <v>10.8</v>
      </c>
      <c r="P457" s="25">
        <v>83.2</v>
      </c>
      <c r="Q457" s="25">
        <v>37.1</v>
      </c>
      <c r="Z457" s="33">
        <v>3.051</v>
      </c>
      <c r="AC457" s="33">
        <v>0.101</v>
      </c>
      <c r="AF457" s="30">
        <v>10</v>
      </c>
      <c r="AG457" s="29">
        <v>1836.3187908324298</v>
      </c>
    </row>
    <row r="458" spans="1:33" ht="12.75">
      <c r="A458" s="20">
        <v>37086</v>
      </c>
      <c r="B458" s="27">
        <f>195</f>
        <v>195</v>
      </c>
      <c r="C458" s="22">
        <v>0.784606457</v>
      </c>
      <c r="D458" s="28">
        <v>0.784606457</v>
      </c>
      <c r="E458" s="24">
        <v>4488</v>
      </c>
      <c r="F458" s="31">
        <v>0</v>
      </c>
      <c r="G458" s="53">
        <v>39.79548992</v>
      </c>
      <c r="H458" s="53">
        <v>-74.93115512</v>
      </c>
      <c r="I458" s="32">
        <v>856.1</v>
      </c>
      <c r="J458" s="25">
        <f t="shared" si="35"/>
        <v>812.49</v>
      </c>
      <c r="K458" s="26">
        <f t="shared" si="36"/>
        <v>1833.634191163407</v>
      </c>
      <c r="L458" s="25">
        <f t="shared" si="34"/>
        <v>1851.434191163407</v>
      </c>
      <c r="M458" s="25">
        <f t="shared" si="37"/>
        <v>1845.714191163407</v>
      </c>
      <c r="N458" s="29">
        <f aca="true" t="shared" si="38" ref="N458:N521">AVERAGE(L458:M458)</f>
        <v>1848.5741911634068</v>
      </c>
      <c r="O458" s="25">
        <v>10.7</v>
      </c>
      <c r="P458" s="25">
        <v>83.4</v>
      </c>
      <c r="Q458" s="25">
        <v>36.6</v>
      </c>
      <c r="Z458" s="33">
        <v>3.009</v>
      </c>
      <c r="AC458" s="33">
        <v>0.09</v>
      </c>
      <c r="AF458" s="30">
        <v>10</v>
      </c>
      <c r="AG458" s="29">
        <v>1848.5741911634068</v>
      </c>
    </row>
    <row r="459" spans="1:33" ht="12.75">
      <c r="A459" s="20">
        <v>37086</v>
      </c>
      <c r="B459" s="27">
        <f>195</f>
        <v>195</v>
      </c>
      <c r="C459" s="22">
        <v>0.784722209</v>
      </c>
      <c r="D459" s="28">
        <v>0.784722209</v>
      </c>
      <c r="E459" s="24">
        <v>4498</v>
      </c>
      <c r="F459" s="31">
        <v>0</v>
      </c>
      <c r="G459" s="53">
        <v>39.79529066</v>
      </c>
      <c r="H459" s="53">
        <v>-74.93878257</v>
      </c>
      <c r="I459" s="32">
        <v>854</v>
      </c>
      <c r="J459" s="25">
        <f t="shared" si="35"/>
        <v>810.39</v>
      </c>
      <c r="K459" s="26">
        <f t="shared" si="36"/>
        <v>1855.1247605391493</v>
      </c>
      <c r="L459" s="25">
        <f t="shared" si="34"/>
        <v>1872.9247605391492</v>
      </c>
      <c r="M459" s="25">
        <f t="shared" si="37"/>
        <v>1867.2047605391492</v>
      </c>
      <c r="N459" s="29">
        <f t="shared" si="38"/>
        <v>1870.0647605391491</v>
      </c>
      <c r="O459" s="25">
        <v>10.4</v>
      </c>
      <c r="P459" s="25">
        <v>83.8</v>
      </c>
      <c r="Q459" s="25">
        <v>36.6</v>
      </c>
      <c r="S459" s="21">
        <v>1.107E-05</v>
      </c>
      <c r="T459" s="21">
        <v>7.671E-06</v>
      </c>
      <c r="U459" s="21">
        <v>4.515E-06</v>
      </c>
      <c r="V459" s="57">
        <v>792.3</v>
      </c>
      <c r="W459" s="57">
        <v>309.1</v>
      </c>
      <c r="X459" s="57">
        <v>302.9</v>
      </c>
      <c r="Y459" s="57">
        <v>13.4</v>
      </c>
      <c r="Z459" s="33">
        <v>2.932</v>
      </c>
      <c r="AC459" s="33">
        <v>0.101</v>
      </c>
      <c r="AF459" s="30">
        <v>10</v>
      </c>
      <c r="AG459" s="29">
        <v>1870.0647605391491</v>
      </c>
    </row>
    <row r="460" spans="1:33" ht="12.75">
      <c r="A460" s="20">
        <v>37086</v>
      </c>
      <c r="B460" s="27">
        <f>195</f>
        <v>195</v>
      </c>
      <c r="C460" s="22">
        <v>0.784837961</v>
      </c>
      <c r="D460" s="28">
        <v>0.784837961</v>
      </c>
      <c r="E460" s="24">
        <v>4508</v>
      </c>
      <c r="F460" s="31">
        <v>0</v>
      </c>
      <c r="G460" s="53">
        <v>39.79313386</v>
      </c>
      <c r="H460" s="53">
        <v>-74.94623043</v>
      </c>
      <c r="I460" s="32">
        <v>851.8</v>
      </c>
      <c r="J460" s="25">
        <f t="shared" si="35"/>
        <v>808.1899999999999</v>
      </c>
      <c r="K460" s="26">
        <f t="shared" si="36"/>
        <v>1877.69850328735</v>
      </c>
      <c r="L460" s="25">
        <f t="shared" si="34"/>
        <v>1895.4985032873499</v>
      </c>
      <c r="M460" s="25">
        <f t="shared" si="37"/>
        <v>1889.7785032873498</v>
      </c>
      <c r="N460" s="29">
        <f t="shared" si="38"/>
        <v>1892.63850328735</v>
      </c>
      <c r="O460" s="25">
        <v>10.1</v>
      </c>
      <c r="P460" s="25">
        <v>85.6</v>
      </c>
      <c r="Q460" s="25">
        <v>34.6</v>
      </c>
      <c r="Z460" s="33">
        <v>3.011</v>
      </c>
      <c r="AC460" s="33">
        <v>0.102</v>
      </c>
      <c r="AF460" s="30">
        <v>10</v>
      </c>
      <c r="AG460" s="29">
        <v>1892.63850328735</v>
      </c>
    </row>
    <row r="461" spans="1:33" ht="12.75">
      <c r="A461" s="20">
        <v>37086</v>
      </c>
      <c r="B461" s="27">
        <f>195</f>
        <v>195</v>
      </c>
      <c r="C461" s="22">
        <v>0.784953713</v>
      </c>
      <c r="D461" s="28">
        <v>0.784953713</v>
      </c>
      <c r="E461" s="24">
        <v>4518</v>
      </c>
      <c r="F461" s="31">
        <v>0</v>
      </c>
      <c r="G461" s="53">
        <v>39.788828</v>
      </c>
      <c r="H461" s="53">
        <v>-74.95240017</v>
      </c>
      <c r="I461" s="32">
        <v>850.6</v>
      </c>
      <c r="J461" s="25">
        <f t="shared" si="35"/>
        <v>806.99</v>
      </c>
      <c r="K461" s="26">
        <f t="shared" si="36"/>
        <v>1890.0373676613935</v>
      </c>
      <c r="L461" s="25">
        <f t="shared" si="34"/>
        <v>1907.8373676613935</v>
      </c>
      <c r="M461" s="25">
        <f t="shared" si="37"/>
        <v>1902.1173676613935</v>
      </c>
      <c r="N461" s="29">
        <f t="shared" si="38"/>
        <v>1904.9773676613936</v>
      </c>
      <c r="O461" s="25">
        <v>10.2</v>
      </c>
      <c r="P461" s="25">
        <v>85.4</v>
      </c>
      <c r="Q461" s="25">
        <v>34.1</v>
      </c>
      <c r="Z461" s="33">
        <v>2.98</v>
      </c>
      <c r="AC461" s="33">
        <v>0.102</v>
      </c>
      <c r="AF461" s="30">
        <v>10</v>
      </c>
      <c r="AG461" s="29">
        <v>1904.9773676613936</v>
      </c>
    </row>
    <row r="462" spans="1:33" ht="12.75">
      <c r="A462" s="20">
        <v>37086</v>
      </c>
      <c r="B462" s="27">
        <f>195</f>
        <v>195</v>
      </c>
      <c r="C462" s="22">
        <v>0.785069466</v>
      </c>
      <c r="D462" s="28">
        <v>0.785069466</v>
      </c>
      <c r="E462" s="24">
        <v>4528</v>
      </c>
      <c r="F462" s="31">
        <v>0</v>
      </c>
      <c r="G462" s="53">
        <v>39.78306662</v>
      </c>
      <c r="H462" s="53">
        <v>-74.95673024</v>
      </c>
      <c r="I462" s="32">
        <v>848.9</v>
      </c>
      <c r="J462" s="25">
        <f t="shared" si="35"/>
        <v>805.29</v>
      </c>
      <c r="K462" s="26">
        <f t="shared" si="36"/>
        <v>1907.548870085218</v>
      </c>
      <c r="L462" s="25">
        <f aca="true" t="shared" si="39" ref="L462:L525">K462+17.8</f>
        <v>1925.3488700852179</v>
      </c>
      <c r="M462" s="25">
        <f t="shared" si="37"/>
        <v>1919.6288700852178</v>
      </c>
      <c r="N462" s="29">
        <f t="shared" si="38"/>
        <v>1922.488870085218</v>
      </c>
      <c r="O462" s="25">
        <v>9.8</v>
      </c>
      <c r="P462" s="25">
        <v>88.4</v>
      </c>
      <c r="Q462" s="25">
        <v>34.1</v>
      </c>
      <c r="R462" s="21">
        <v>-6.54E-07</v>
      </c>
      <c r="Z462" s="33">
        <v>3.011</v>
      </c>
      <c r="AC462" s="33">
        <v>0.112</v>
      </c>
      <c r="AF462" s="30">
        <v>10</v>
      </c>
      <c r="AG462" s="29">
        <v>1922.488870085218</v>
      </c>
    </row>
    <row r="463" spans="1:33" ht="12.75">
      <c r="A463" s="20">
        <v>37086</v>
      </c>
      <c r="B463" s="27">
        <f>195</f>
        <v>195</v>
      </c>
      <c r="C463" s="22">
        <v>0.785185158</v>
      </c>
      <c r="D463" s="28">
        <v>0.785185158</v>
      </c>
      <c r="E463" s="24">
        <v>4538</v>
      </c>
      <c r="F463" s="31">
        <v>0</v>
      </c>
      <c r="G463" s="53">
        <v>39.77627026</v>
      </c>
      <c r="H463" s="53">
        <v>-74.9591323</v>
      </c>
      <c r="I463" s="32">
        <v>848.5</v>
      </c>
      <c r="J463" s="25">
        <f t="shared" si="35"/>
        <v>804.89</v>
      </c>
      <c r="K463" s="26">
        <f t="shared" si="36"/>
        <v>1911.674595925965</v>
      </c>
      <c r="L463" s="25">
        <f t="shared" si="39"/>
        <v>1929.4745959259649</v>
      </c>
      <c r="M463" s="25">
        <f t="shared" si="37"/>
        <v>1923.7545959259648</v>
      </c>
      <c r="N463" s="29">
        <f t="shared" si="38"/>
        <v>1926.6145959259647</v>
      </c>
      <c r="O463" s="25">
        <v>10.1</v>
      </c>
      <c r="P463" s="25">
        <v>88.3</v>
      </c>
      <c r="Q463" s="25">
        <v>34.5</v>
      </c>
      <c r="S463" s="21">
        <v>1.132E-05</v>
      </c>
      <c r="T463" s="21">
        <v>7.41E-06</v>
      </c>
      <c r="U463" s="21">
        <v>4.687E-06</v>
      </c>
      <c r="V463" s="57">
        <v>787.2</v>
      </c>
      <c r="W463" s="57">
        <v>309.1</v>
      </c>
      <c r="X463" s="57">
        <v>302.8</v>
      </c>
      <c r="Y463" s="57">
        <v>13.1</v>
      </c>
      <c r="Z463" s="33">
        <v>3.019</v>
      </c>
      <c r="AC463" s="33">
        <v>0.101</v>
      </c>
      <c r="AF463" s="30">
        <v>10</v>
      </c>
      <c r="AG463" s="29">
        <v>1926.6145959259647</v>
      </c>
    </row>
    <row r="464" spans="1:33" ht="12.75">
      <c r="A464" s="20">
        <v>37086</v>
      </c>
      <c r="B464" s="27">
        <f>195</f>
        <v>195</v>
      </c>
      <c r="C464" s="22">
        <v>0.78530091</v>
      </c>
      <c r="D464" s="28">
        <v>0.78530091</v>
      </c>
      <c r="E464" s="24">
        <v>4548</v>
      </c>
      <c r="F464" s="31">
        <v>0</v>
      </c>
      <c r="G464" s="53">
        <v>39.76915947</v>
      </c>
      <c r="H464" s="53">
        <v>-74.95978481</v>
      </c>
      <c r="I464" s="32">
        <v>847.3</v>
      </c>
      <c r="J464" s="25">
        <f t="shared" si="35"/>
        <v>803.6899999999999</v>
      </c>
      <c r="K464" s="26">
        <f t="shared" si="36"/>
        <v>1924.0640866505944</v>
      </c>
      <c r="L464" s="25">
        <f t="shared" si="39"/>
        <v>1941.8640866505943</v>
      </c>
      <c r="M464" s="25">
        <f t="shared" si="37"/>
        <v>1936.1440866505943</v>
      </c>
      <c r="N464" s="29">
        <f t="shared" si="38"/>
        <v>1939.0040866505942</v>
      </c>
      <c r="O464" s="25">
        <v>10.5</v>
      </c>
      <c r="P464" s="25">
        <v>82.6</v>
      </c>
      <c r="Q464" s="25">
        <v>33.5</v>
      </c>
      <c r="Z464" s="33">
        <v>3.04</v>
      </c>
      <c r="AC464" s="33">
        <v>0.101</v>
      </c>
      <c r="AF464" s="30">
        <v>10</v>
      </c>
      <c r="AG464" s="29">
        <v>1939.0040866505942</v>
      </c>
    </row>
    <row r="465" spans="1:33" ht="12.75">
      <c r="A465" s="20">
        <v>37086</v>
      </c>
      <c r="B465" s="27">
        <f>195</f>
        <v>195</v>
      </c>
      <c r="C465" s="22">
        <v>0.785416663</v>
      </c>
      <c r="D465" s="28">
        <v>0.785416663</v>
      </c>
      <c r="E465" s="24">
        <v>4558</v>
      </c>
      <c r="F465" s="31">
        <v>0</v>
      </c>
      <c r="G465" s="53">
        <v>39.76222022</v>
      </c>
      <c r="H465" s="53">
        <v>-74.9575652</v>
      </c>
      <c r="I465" s="32">
        <v>845.9</v>
      </c>
      <c r="J465" s="25">
        <f t="shared" si="35"/>
        <v>802.29</v>
      </c>
      <c r="K465" s="26">
        <f t="shared" si="36"/>
        <v>1938.5418944261332</v>
      </c>
      <c r="L465" s="25">
        <f t="shared" si="39"/>
        <v>1956.3418944261332</v>
      </c>
      <c r="M465" s="25">
        <f t="shared" si="37"/>
        <v>1950.6218944261332</v>
      </c>
      <c r="N465" s="29">
        <f t="shared" si="38"/>
        <v>1953.4818944261333</v>
      </c>
      <c r="O465" s="25">
        <v>9.8</v>
      </c>
      <c r="P465" s="25">
        <v>83.4</v>
      </c>
      <c r="Q465" s="25">
        <v>33.1</v>
      </c>
      <c r="Z465" s="33">
        <v>3.05</v>
      </c>
      <c r="AC465" s="33">
        <v>0.11</v>
      </c>
      <c r="AF465" s="30">
        <v>10</v>
      </c>
      <c r="AG465" s="29">
        <v>1953.4818944261333</v>
      </c>
    </row>
    <row r="466" spans="1:33" ht="12.75">
      <c r="A466" s="20">
        <v>37086</v>
      </c>
      <c r="B466" s="27">
        <f>195</f>
        <v>195</v>
      </c>
      <c r="C466" s="22">
        <v>0.785532415</v>
      </c>
      <c r="D466" s="28">
        <v>0.785532415</v>
      </c>
      <c r="E466" s="24">
        <v>4568</v>
      </c>
      <c r="F466" s="31">
        <v>0</v>
      </c>
      <c r="G466" s="53">
        <v>39.75599366</v>
      </c>
      <c r="H466" s="53">
        <v>-74.95296788</v>
      </c>
      <c r="I466" s="32">
        <v>844.6</v>
      </c>
      <c r="J466" s="25">
        <f t="shared" si="35"/>
        <v>800.99</v>
      </c>
      <c r="K466" s="26">
        <f t="shared" si="36"/>
        <v>1952.008212410993</v>
      </c>
      <c r="L466" s="25">
        <f t="shared" si="39"/>
        <v>1969.808212410993</v>
      </c>
      <c r="M466" s="25">
        <f t="shared" si="37"/>
        <v>1964.088212410993</v>
      </c>
      <c r="N466" s="29">
        <f t="shared" si="38"/>
        <v>1966.9482124109932</v>
      </c>
      <c r="O466" s="25">
        <v>10.1</v>
      </c>
      <c r="P466" s="25">
        <v>82.3</v>
      </c>
      <c r="Q466" s="25">
        <v>33.7</v>
      </c>
      <c r="S466" s="21">
        <v>1.236E-05</v>
      </c>
      <c r="T466" s="21">
        <v>8.511E-06</v>
      </c>
      <c r="U466" s="21">
        <v>4.705E-06</v>
      </c>
      <c r="V466" s="57">
        <v>783.7</v>
      </c>
      <c r="W466" s="57">
        <v>309.1</v>
      </c>
      <c r="X466" s="57">
        <v>302.7</v>
      </c>
      <c r="Y466" s="57">
        <v>13.1</v>
      </c>
      <c r="Z466" s="33">
        <v>3.18</v>
      </c>
      <c r="AC466" s="33">
        <v>0.101</v>
      </c>
      <c r="AF466" s="30">
        <v>10</v>
      </c>
      <c r="AG466" s="29">
        <v>1966.9482124109932</v>
      </c>
    </row>
    <row r="467" spans="1:33" ht="12.75">
      <c r="A467" s="20">
        <v>37086</v>
      </c>
      <c r="B467" s="27">
        <f>195</f>
        <v>195</v>
      </c>
      <c r="C467" s="22">
        <v>0.785648167</v>
      </c>
      <c r="D467" s="28">
        <v>0.785648167</v>
      </c>
      <c r="E467" s="24">
        <v>4578</v>
      </c>
      <c r="F467" s="31">
        <v>0</v>
      </c>
      <c r="G467" s="53">
        <v>39.7507199</v>
      </c>
      <c r="H467" s="53">
        <v>-74.9464966</v>
      </c>
      <c r="I467" s="32">
        <v>842.2</v>
      </c>
      <c r="J467" s="25">
        <f t="shared" si="35"/>
        <v>798.59</v>
      </c>
      <c r="K467" s="26">
        <f t="shared" si="36"/>
        <v>1976.9266263043685</v>
      </c>
      <c r="L467" s="25">
        <f t="shared" si="39"/>
        <v>1994.7266263043684</v>
      </c>
      <c r="M467" s="25">
        <f t="shared" si="37"/>
        <v>1989.0066263043684</v>
      </c>
      <c r="N467" s="29">
        <f t="shared" si="38"/>
        <v>1991.8666263043683</v>
      </c>
      <c r="O467" s="25">
        <v>9.7</v>
      </c>
      <c r="P467" s="25">
        <v>82.6</v>
      </c>
      <c r="Q467" s="25">
        <v>34</v>
      </c>
      <c r="Z467" s="33">
        <v>3.051</v>
      </c>
      <c r="AC467" s="33">
        <v>0.121</v>
      </c>
      <c r="AF467" s="30">
        <v>10</v>
      </c>
      <c r="AG467" s="29">
        <v>1991.8666263043683</v>
      </c>
    </row>
    <row r="468" spans="1:33" ht="12.75">
      <c r="A468" s="20">
        <v>37086</v>
      </c>
      <c r="B468" s="27">
        <f>195</f>
        <v>195</v>
      </c>
      <c r="C468" s="22">
        <v>0.78576386</v>
      </c>
      <c r="D468" s="28">
        <v>0.78576386</v>
      </c>
      <c r="E468" s="24">
        <v>4588</v>
      </c>
      <c r="F468" s="31">
        <v>0</v>
      </c>
      <c r="G468" s="53">
        <v>39.74693985</v>
      </c>
      <c r="H468" s="53">
        <v>-74.93859986</v>
      </c>
      <c r="I468" s="32">
        <v>841.9</v>
      </c>
      <c r="J468" s="25">
        <f t="shared" si="35"/>
        <v>798.29</v>
      </c>
      <c r="K468" s="26">
        <f t="shared" si="36"/>
        <v>1980.0466922340663</v>
      </c>
      <c r="L468" s="25">
        <f t="shared" si="39"/>
        <v>1997.8466922340663</v>
      </c>
      <c r="M468" s="25">
        <f t="shared" si="37"/>
        <v>1992.1266922340662</v>
      </c>
      <c r="N468" s="29">
        <f t="shared" si="38"/>
        <v>1994.9866922340661</v>
      </c>
      <c r="O468" s="25">
        <v>9.8</v>
      </c>
      <c r="P468" s="25">
        <v>83.2</v>
      </c>
      <c r="Q468" s="25">
        <v>32.6</v>
      </c>
      <c r="R468" s="21">
        <v>-1.29E-06</v>
      </c>
      <c r="Z468" s="33">
        <v>3.091</v>
      </c>
      <c r="AC468" s="33">
        <v>0.101</v>
      </c>
      <c r="AF468" s="30">
        <v>10</v>
      </c>
      <c r="AG468" s="29">
        <v>1994.9866922340661</v>
      </c>
    </row>
    <row r="469" spans="1:33" ht="12.75">
      <c r="A469" s="20">
        <v>37086</v>
      </c>
      <c r="B469" s="27">
        <f>195</f>
        <v>195</v>
      </c>
      <c r="C469" s="22">
        <v>0.785879612</v>
      </c>
      <c r="D469" s="28">
        <v>0.785879612</v>
      </c>
      <c r="E469" s="24">
        <v>4598</v>
      </c>
      <c r="F469" s="31">
        <v>0</v>
      </c>
      <c r="G469" s="53">
        <v>39.74567489</v>
      </c>
      <c r="H469" s="53">
        <v>-74.92970378</v>
      </c>
      <c r="I469" s="32">
        <v>840.3</v>
      </c>
      <c r="J469" s="25">
        <f t="shared" si="35"/>
        <v>796.6899999999999</v>
      </c>
      <c r="K469" s="26">
        <f t="shared" si="36"/>
        <v>1996.7068718625242</v>
      </c>
      <c r="L469" s="25">
        <f t="shared" si="39"/>
        <v>2014.5068718625241</v>
      </c>
      <c r="M469" s="25">
        <f t="shared" si="37"/>
        <v>2008.786871862524</v>
      </c>
      <c r="N469" s="29">
        <f t="shared" si="38"/>
        <v>2011.6468718625242</v>
      </c>
      <c r="O469" s="25">
        <v>9.8</v>
      </c>
      <c r="P469" s="25">
        <v>82.4</v>
      </c>
      <c r="Q469" s="25">
        <v>33.1</v>
      </c>
      <c r="S469" s="21">
        <v>1.096E-05</v>
      </c>
      <c r="T469" s="21">
        <v>6.983E-06</v>
      </c>
      <c r="U469" s="21">
        <v>3.866E-06</v>
      </c>
      <c r="V469" s="57">
        <v>779.2</v>
      </c>
      <c r="W469" s="57">
        <v>309.1</v>
      </c>
      <c r="X469" s="57">
        <v>302.7</v>
      </c>
      <c r="Y469" s="57">
        <v>12.5</v>
      </c>
      <c r="Z469" s="33">
        <v>2.933</v>
      </c>
      <c r="AC469" s="33">
        <v>0.09</v>
      </c>
      <c r="AF469" s="30">
        <v>10</v>
      </c>
      <c r="AG469" s="29">
        <v>2011.6468718625242</v>
      </c>
    </row>
    <row r="470" spans="1:33" ht="12.75">
      <c r="A470" s="20">
        <v>37086</v>
      </c>
      <c r="B470" s="27">
        <f>195</f>
        <v>195</v>
      </c>
      <c r="C470" s="22">
        <v>0.785995364</v>
      </c>
      <c r="D470" s="28">
        <v>0.785995364</v>
      </c>
      <c r="E470" s="24">
        <v>4608</v>
      </c>
      <c r="F470" s="31">
        <v>0</v>
      </c>
      <c r="G470" s="53">
        <v>39.74722945</v>
      </c>
      <c r="H470" s="53">
        <v>-74.9214061</v>
      </c>
      <c r="I470" s="32">
        <v>838.8</v>
      </c>
      <c r="J470" s="25">
        <f t="shared" si="35"/>
        <v>795.1899999999999</v>
      </c>
      <c r="K470" s="26">
        <f t="shared" si="36"/>
        <v>2012.3562056622109</v>
      </c>
      <c r="L470" s="25">
        <f t="shared" si="39"/>
        <v>2030.1562056622108</v>
      </c>
      <c r="M470" s="25">
        <f t="shared" si="37"/>
        <v>2024.4362056622108</v>
      </c>
      <c r="N470" s="29">
        <f t="shared" si="38"/>
        <v>2027.296205662211</v>
      </c>
      <c r="O470" s="25">
        <v>9.8</v>
      </c>
      <c r="P470" s="25">
        <v>82.9</v>
      </c>
      <c r="Q470" s="25">
        <v>33.7</v>
      </c>
      <c r="Z470" s="33">
        <v>2.924</v>
      </c>
      <c r="AC470" s="33">
        <v>0.111</v>
      </c>
      <c r="AF470" s="30">
        <v>10</v>
      </c>
      <c r="AG470" s="29">
        <v>2027.296205662211</v>
      </c>
    </row>
    <row r="471" spans="1:33" ht="12.75">
      <c r="A471" s="20">
        <v>37086</v>
      </c>
      <c r="B471" s="27">
        <f>195</f>
        <v>195</v>
      </c>
      <c r="C471" s="22">
        <v>0.786111116</v>
      </c>
      <c r="D471" s="28">
        <v>0.786111116</v>
      </c>
      <c r="E471" s="24">
        <v>4618</v>
      </c>
      <c r="F471" s="31">
        <v>0</v>
      </c>
      <c r="G471" s="53">
        <v>39.75102339</v>
      </c>
      <c r="H471" s="53">
        <v>-74.91463674</v>
      </c>
      <c r="I471" s="32">
        <v>836.8</v>
      </c>
      <c r="J471" s="25">
        <f t="shared" si="35"/>
        <v>793.1899999999999</v>
      </c>
      <c r="K471" s="26">
        <f t="shared" si="36"/>
        <v>2033.2679667281775</v>
      </c>
      <c r="L471" s="25">
        <f t="shared" si="39"/>
        <v>2051.0679667281775</v>
      </c>
      <c r="M471" s="25">
        <f t="shared" si="37"/>
        <v>2045.3479667281774</v>
      </c>
      <c r="N471" s="29">
        <f t="shared" si="38"/>
        <v>2048.2079667281773</v>
      </c>
      <c r="O471" s="25">
        <v>9.4</v>
      </c>
      <c r="P471" s="25">
        <v>83.6</v>
      </c>
      <c r="Q471" s="25">
        <v>34.7</v>
      </c>
      <c r="Z471" s="33">
        <v>2.991</v>
      </c>
      <c r="AC471" s="33">
        <v>0.102</v>
      </c>
      <c r="AF471" s="30">
        <v>10</v>
      </c>
      <c r="AG471" s="29">
        <v>2048.2079667281773</v>
      </c>
    </row>
    <row r="472" spans="1:33" ht="12.75">
      <c r="A472" s="20">
        <v>37086</v>
      </c>
      <c r="B472" s="27">
        <f>195</f>
        <v>195</v>
      </c>
      <c r="C472" s="22">
        <v>0.786226869</v>
      </c>
      <c r="D472" s="28">
        <v>0.786226869</v>
      </c>
      <c r="E472" s="24">
        <v>4628</v>
      </c>
      <c r="F472" s="31">
        <v>0</v>
      </c>
      <c r="G472" s="53">
        <v>39.7561775</v>
      </c>
      <c r="H472" s="53">
        <v>-74.91046345</v>
      </c>
      <c r="I472" s="32">
        <v>836.4</v>
      </c>
      <c r="J472" s="25">
        <f t="shared" si="35"/>
        <v>792.79</v>
      </c>
      <c r="K472" s="26">
        <f t="shared" si="36"/>
        <v>2037.4566458026036</v>
      </c>
      <c r="L472" s="25">
        <f t="shared" si="39"/>
        <v>2055.2566458026035</v>
      </c>
      <c r="M472" s="25">
        <f t="shared" si="37"/>
        <v>2049.5366458026037</v>
      </c>
      <c r="N472" s="29">
        <f t="shared" si="38"/>
        <v>2052.3966458026034</v>
      </c>
      <c r="O472" s="25">
        <v>9.5</v>
      </c>
      <c r="P472" s="25">
        <v>83.7</v>
      </c>
      <c r="Q472" s="25">
        <v>32.1</v>
      </c>
      <c r="S472" s="21">
        <v>9.272E-06</v>
      </c>
      <c r="T472" s="21">
        <v>6.157E-06</v>
      </c>
      <c r="U472" s="21">
        <v>3.389E-06</v>
      </c>
      <c r="V472" s="57">
        <v>774.8</v>
      </c>
      <c r="W472" s="57">
        <v>309</v>
      </c>
      <c r="X472" s="57">
        <v>302.7</v>
      </c>
      <c r="Y472" s="57">
        <v>12.2</v>
      </c>
      <c r="Z472" s="33">
        <v>3</v>
      </c>
      <c r="AC472" s="33">
        <v>0.111</v>
      </c>
      <c r="AF472" s="30">
        <v>10</v>
      </c>
      <c r="AG472" s="29">
        <v>2052.3966458026034</v>
      </c>
    </row>
    <row r="473" spans="1:33" ht="12.75">
      <c r="A473" s="20">
        <v>37086</v>
      </c>
      <c r="B473" s="27">
        <f>195</f>
        <v>195</v>
      </c>
      <c r="C473" s="22">
        <v>0.786342621</v>
      </c>
      <c r="D473" s="28">
        <v>0.786342621</v>
      </c>
      <c r="E473" s="24">
        <v>4638</v>
      </c>
      <c r="F473" s="31">
        <v>0</v>
      </c>
      <c r="G473" s="53">
        <v>39.76197714</v>
      </c>
      <c r="H473" s="53">
        <v>-74.90883424</v>
      </c>
      <c r="I473" s="32">
        <v>835.7</v>
      </c>
      <c r="J473" s="25">
        <f t="shared" si="35"/>
        <v>792.09</v>
      </c>
      <c r="K473" s="26">
        <f t="shared" si="36"/>
        <v>2044.7919220864562</v>
      </c>
      <c r="L473" s="25">
        <f t="shared" si="39"/>
        <v>2062.591922086456</v>
      </c>
      <c r="M473" s="25">
        <f t="shared" si="37"/>
        <v>2056.8719220864564</v>
      </c>
      <c r="N473" s="29">
        <f t="shared" si="38"/>
        <v>2059.7319220864565</v>
      </c>
      <c r="O473" s="25">
        <v>9.5</v>
      </c>
      <c r="P473" s="25">
        <v>84</v>
      </c>
      <c r="Q473" s="25">
        <v>31.6</v>
      </c>
      <c r="Z473" s="33">
        <v>3.01</v>
      </c>
      <c r="AC473" s="33">
        <v>0.091</v>
      </c>
      <c r="AF473" s="30">
        <v>10</v>
      </c>
      <c r="AG473" s="29">
        <v>2059.7319220864565</v>
      </c>
    </row>
    <row r="474" spans="1:33" ht="12.75">
      <c r="A474" s="20">
        <v>37086</v>
      </c>
      <c r="B474" s="27">
        <f>195</f>
        <v>195</v>
      </c>
      <c r="C474" s="22">
        <v>0.786458313</v>
      </c>
      <c r="D474" s="28">
        <v>0.786458313</v>
      </c>
      <c r="E474" s="24">
        <v>4648</v>
      </c>
      <c r="F474" s="31">
        <v>0</v>
      </c>
      <c r="G474" s="53">
        <v>39.76773223</v>
      </c>
      <c r="H474" s="53">
        <v>-74.91016949</v>
      </c>
      <c r="I474" s="32">
        <v>833.7</v>
      </c>
      <c r="J474" s="25">
        <f t="shared" si="35"/>
        <v>790.09</v>
      </c>
      <c r="K474" s="26">
        <f t="shared" si="36"/>
        <v>2065.785628984411</v>
      </c>
      <c r="L474" s="25">
        <f t="shared" si="39"/>
        <v>2083.585628984411</v>
      </c>
      <c r="M474" s="25">
        <f t="shared" si="37"/>
        <v>2077.8656289844107</v>
      </c>
      <c r="N474" s="29">
        <f t="shared" si="38"/>
        <v>2080.725628984411</v>
      </c>
      <c r="O474" s="25">
        <v>9.1</v>
      </c>
      <c r="P474" s="25">
        <v>84.4</v>
      </c>
      <c r="Q474" s="25">
        <v>34.6</v>
      </c>
      <c r="R474" s="21">
        <v>-7.13E-06</v>
      </c>
      <c r="Z474" s="33">
        <v>3.08</v>
      </c>
      <c r="AC474" s="33">
        <v>0.101</v>
      </c>
      <c r="AF474" s="30">
        <v>10</v>
      </c>
      <c r="AG474" s="29">
        <v>2080.725628984411</v>
      </c>
    </row>
    <row r="475" spans="1:33" ht="12.75">
      <c r="A475" s="20">
        <v>37086</v>
      </c>
      <c r="B475" s="27">
        <f>195</f>
        <v>195</v>
      </c>
      <c r="C475" s="22">
        <v>0.786574066</v>
      </c>
      <c r="D475" s="28">
        <v>0.786574066</v>
      </c>
      <c r="E475" s="24">
        <v>4658</v>
      </c>
      <c r="F475" s="31">
        <v>0</v>
      </c>
      <c r="G475" s="53">
        <v>39.77278915</v>
      </c>
      <c r="H475" s="53">
        <v>-74.91374754</v>
      </c>
      <c r="I475" s="32">
        <v>833.4</v>
      </c>
      <c r="J475" s="25">
        <f t="shared" si="35"/>
        <v>789.79</v>
      </c>
      <c r="K475" s="26">
        <f t="shared" si="36"/>
        <v>2068.9392677943733</v>
      </c>
      <c r="L475" s="25">
        <f t="shared" si="39"/>
        <v>2086.7392677943735</v>
      </c>
      <c r="M475" s="25">
        <f t="shared" si="37"/>
        <v>2081.0192677943733</v>
      </c>
      <c r="N475" s="29">
        <f t="shared" si="38"/>
        <v>2083.8792677943734</v>
      </c>
      <c r="O475" s="25">
        <v>9.2</v>
      </c>
      <c r="P475" s="25">
        <v>83.7</v>
      </c>
      <c r="Q475" s="25">
        <v>35.7</v>
      </c>
      <c r="S475" s="21">
        <v>9.301E-06</v>
      </c>
      <c r="T475" s="21">
        <v>6.361E-06</v>
      </c>
      <c r="U475" s="21">
        <v>4.063E-06</v>
      </c>
      <c r="V475" s="57">
        <v>771.6</v>
      </c>
      <c r="W475" s="57">
        <v>309</v>
      </c>
      <c r="X475" s="57">
        <v>302.6</v>
      </c>
      <c r="Y475" s="57">
        <v>12</v>
      </c>
      <c r="Z475" s="33">
        <v>2.933</v>
      </c>
      <c r="AC475" s="33">
        <v>0.101</v>
      </c>
      <c r="AF475" s="30">
        <v>10</v>
      </c>
      <c r="AG475" s="29">
        <v>2083.8792677943734</v>
      </c>
    </row>
    <row r="476" spans="1:33" ht="12.75">
      <c r="A476" s="20">
        <v>37086</v>
      </c>
      <c r="B476" s="27">
        <f>195</f>
        <v>195</v>
      </c>
      <c r="C476" s="22">
        <v>0.786689818</v>
      </c>
      <c r="D476" s="28">
        <v>0.786689818</v>
      </c>
      <c r="E476" s="24">
        <v>4668</v>
      </c>
      <c r="F476" s="31">
        <v>0</v>
      </c>
      <c r="G476" s="53">
        <v>39.77708821</v>
      </c>
      <c r="H476" s="53">
        <v>-74.91874999</v>
      </c>
      <c r="I476" s="32">
        <v>831.7</v>
      </c>
      <c r="J476" s="25">
        <f t="shared" si="35"/>
        <v>788.09</v>
      </c>
      <c r="K476" s="26">
        <f t="shared" si="36"/>
        <v>2086.8325458567583</v>
      </c>
      <c r="L476" s="25">
        <f t="shared" si="39"/>
        <v>2104.6325458567585</v>
      </c>
      <c r="M476" s="25">
        <f t="shared" si="37"/>
        <v>2098.9125458567582</v>
      </c>
      <c r="N476" s="29">
        <f t="shared" si="38"/>
        <v>2101.7725458567584</v>
      </c>
      <c r="O476" s="25">
        <v>9.2</v>
      </c>
      <c r="P476" s="25">
        <v>82.8</v>
      </c>
      <c r="Q476" s="25">
        <v>34.6</v>
      </c>
      <c r="Z476" s="33">
        <v>2.961</v>
      </c>
      <c r="AC476" s="33">
        <v>0.082</v>
      </c>
      <c r="AF476" s="30">
        <v>10</v>
      </c>
      <c r="AG476" s="29">
        <v>2101.7725458567584</v>
      </c>
    </row>
    <row r="477" spans="1:33" ht="12.75">
      <c r="A477" s="20">
        <v>37086</v>
      </c>
      <c r="B477" s="27">
        <f>195</f>
        <v>195</v>
      </c>
      <c r="C477" s="22">
        <v>0.78680557</v>
      </c>
      <c r="D477" s="28">
        <v>0.78680557</v>
      </c>
      <c r="E477" s="24">
        <v>4678</v>
      </c>
      <c r="F477" s="31">
        <v>0</v>
      </c>
      <c r="G477" s="53">
        <v>39.78056891</v>
      </c>
      <c r="H477" s="53">
        <v>-74.92483165</v>
      </c>
      <c r="I477" s="32">
        <v>830.1</v>
      </c>
      <c r="J477" s="25">
        <f t="shared" si="35"/>
        <v>786.49</v>
      </c>
      <c r="K477" s="26">
        <f t="shared" si="36"/>
        <v>2103.70857218521</v>
      </c>
      <c r="L477" s="25">
        <f t="shared" si="39"/>
        <v>2121.50857218521</v>
      </c>
      <c r="M477" s="25">
        <f t="shared" si="37"/>
        <v>2115.78857218521</v>
      </c>
      <c r="N477" s="29">
        <f t="shared" si="38"/>
        <v>2118.64857218521</v>
      </c>
      <c r="O477" s="25">
        <v>8.7</v>
      </c>
      <c r="P477" s="25">
        <v>84.8</v>
      </c>
      <c r="Q477" s="25">
        <v>33.6</v>
      </c>
      <c r="Z477" s="33">
        <v>2.952</v>
      </c>
      <c r="AC477" s="33">
        <v>0.081</v>
      </c>
      <c r="AF477" s="30">
        <v>10</v>
      </c>
      <c r="AG477" s="29">
        <v>2118.64857218521</v>
      </c>
    </row>
    <row r="478" spans="1:33" ht="12.75">
      <c r="A478" s="20">
        <v>37086</v>
      </c>
      <c r="B478" s="27">
        <f>195</f>
        <v>195</v>
      </c>
      <c r="C478" s="22">
        <v>0.786921322</v>
      </c>
      <c r="D478" s="28">
        <v>0.786921322</v>
      </c>
      <c r="E478" s="24">
        <v>4688</v>
      </c>
      <c r="F478" s="31">
        <v>0</v>
      </c>
      <c r="G478" s="53">
        <v>39.7832136</v>
      </c>
      <c r="H478" s="53">
        <v>-74.93151945</v>
      </c>
      <c r="I478" s="32">
        <v>828.5</v>
      </c>
      <c r="J478" s="25">
        <f t="shared" si="35"/>
        <v>784.89</v>
      </c>
      <c r="K478" s="26">
        <f t="shared" si="36"/>
        <v>2120.6189653259803</v>
      </c>
      <c r="L478" s="25">
        <f t="shared" si="39"/>
        <v>2138.4189653259805</v>
      </c>
      <c r="M478" s="25">
        <f t="shared" si="37"/>
        <v>2132.69896532598</v>
      </c>
      <c r="N478" s="29">
        <f t="shared" si="38"/>
        <v>2135.5589653259804</v>
      </c>
      <c r="O478" s="25">
        <v>8.4</v>
      </c>
      <c r="P478" s="25">
        <v>87.5</v>
      </c>
      <c r="Q478" s="25">
        <v>34.6</v>
      </c>
      <c r="S478" s="21">
        <v>8.707E-06</v>
      </c>
      <c r="T478" s="21">
        <v>5.62E-06</v>
      </c>
      <c r="U478" s="21">
        <v>3.261E-06</v>
      </c>
      <c r="V478" s="57">
        <v>767.3</v>
      </c>
      <c r="W478" s="57">
        <v>309</v>
      </c>
      <c r="X478" s="57">
        <v>302.5</v>
      </c>
      <c r="Y478" s="57">
        <v>11.8</v>
      </c>
      <c r="Z478" s="33">
        <v>2.923</v>
      </c>
      <c r="AC478" s="33">
        <v>0.091</v>
      </c>
      <c r="AF478" s="30">
        <v>10</v>
      </c>
      <c r="AG478" s="29">
        <v>2135.5589653259804</v>
      </c>
    </row>
    <row r="479" spans="1:33" ht="12.75">
      <c r="A479" s="20">
        <v>37086</v>
      </c>
      <c r="B479" s="27">
        <f>195</f>
        <v>195</v>
      </c>
      <c r="C479" s="22">
        <v>0.787037015</v>
      </c>
      <c r="D479" s="28">
        <v>0.787037015</v>
      </c>
      <c r="E479" s="24">
        <v>4698</v>
      </c>
      <c r="F479" s="31">
        <v>0</v>
      </c>
      <c r="G479" s="53">
        <v>39.78485947</v>
      </c>
      <c r="H479" s="53">
        <v>-74.93885425</v>
      </c>
      <c r="I479" s="32">
        <v>827.3</v>
      </c>
      <c r="J479" s="25">
        <f t="shared" si="35"/>
        <v>783.6899999999999</v>
      </c>
      <c r="K479" s="26">
        <f t="shared" si="36"/>
        <v>2133.324397743059</v>
      </c>
      <c r="L479" s="25">
        <f t="shared" si="39"/>
        <v>2151.124397743059</v>
      </c>
      <c r="M479" s="25">
        <f t="shared" si="37"/>
        <v>2145.404397743059</v>
      </c>
      <c r="N479" s="29">
        <f t="shared" si="38"/>
        <v>2148.264397743059</v>
      </c>
      <c r="O479" s="25">
        <v>8.3</v>
      </c>
      <c r="P479" s="25">
        <v>88.1</v>
      </c>
      <c r="Q479" s="25">
        <v>36</v>
      </c>
      <c r="Z479" s="33">
        <v>2.999</v>
      </c>
      <c r="AC479" s="33">
        <v>0.08</v>
      </c>
      <c r="AF479" s="30">
        <v>10</v>
      </c>
      <c r="AG479" s="29">
        <v>2148.264397743059</v>
      </c>
    </row>
    <row r="480" spans="1:33" ht="12.75">
      <c r="A480" s="20">
        <v>37086</v>
      </c>
      <c r="B480" s="27">
        <f>195</f>
        <v>195</v>
      </c>
      <c r="C480" s="22">
        <v>0.787152767</v>
      </c>
      <c r="D480" s="28">
        <v>0.787152767</v>
      </c>
      <c r="E480" s="24">
        <v>4708</v>
      </c>
      <c r="F480" s="31">
        <v>0</v>
      </c>
      <c r="G480" s="53">
        <v>39.78482232</v>
      </c>
      <c r="H480" s="53">
        <v>-74.94665477</v>
      </c>
      <c r="I480" s="32">
        <v>826.4</v>
      </c>
      <c r="J480" s="25">
        <f t="shared" si="35"/>
        <v>782.79</v>
      </c>
      <c r="K480" s="26">
        <f t="shared" si="36"/>
        <v>2142.866245780851</v>
      </c>
      <c r="L480" s="25">
        <f t="shared" si="39"/>
        <v>2160.666245780851</v>
      </c>
      <c r="M480" s="25">
        <f t="shared" si="37"/>
        <v>2154.946245780851</v>
      </c>
      <c r="N480" s="29">
        <f t="shared" si="38"/>
        <v>2157.806245780851</v>
      </c>
      <c r="O480" s="25">
        <v>8.2</v>
      </c>
      <c r="P480" s="25">
        <v>88.3</v>
      </c>
      <c r="Q480" s="25">
        <v>34.1</v>
      </c>
      <c r="R480" s="21">
        <v>-2.13E-06</v>
      </c>
      <c r="Z480" s="33">
        <v>2.99</v>
      </c>
      <c r="AC480" s="33">
        <v>0.091</v>
      </c>
      <c r="AF480" s="30">
        <v>10</v>
      </c>
      <c r="AG480" s="29">
        <v>2157.806245780851</v>
      </c>
    </row>
    <row r="481" spans="1:33" ht="12.75">
      <c r="A481" s="20">
        <v>37086</v>
      </c>
      <c r="B481" s="27">
        <f>195</f>
        <v>195</v>
      </c>
      <c r="C481" s="22">
        <v>0.787268519</v>
      </c>
      <c r="D481" s="28">
        <v>0.787268519</v>
      </c>
      <c r="E481" s="24">
        <v>4718</v>
      </c>
      <c r="F481" s="31">
        <v>0</v>
      </c>
      <c r="G481" s="53">
        <v>39.78203636</v>
      </c>
      <c r="H481" s="53">
        <v>-74.95417126</v>
      </c>
      <c r="I481" s="32">
        <v>825.2</v>
      </c>
      <c r="J481" s="25">
        <f t="shared" si="35"/>
        <v>781.59</v>
      </c>
      <c r="K481" s="26">
        <f t="shared" si="36"/>
        <v>2155.605789371082</v>
      </c>
      <c r="L481" s="25">
        <f t="shared" si="39"/>
        <v>2173.4057893710824</v>
      </c>
      <c r="M481" s="25">
        <f t="shared" si="37"/>
        <v>2167.685789371082</v>
      </c>
      <c r="N481" s="29">
        <f t="shared" si="38"/>
        <v>2170.5457893710823</v>
      </c>
      <c r="O481" s="25">
        <v>8.4</v>
      </c>
      <c r="P481" s="25">
        <v>86.1</v>
      </c>
      <c r="Q481" s="25">
        <v>33.6</v>
      </c>
      <c r="Z481" s="33">
        <v>3.019</v>
      </c>
      <c r="AC481" s="33">
        <v>0.112</v>
      </c>
      <c r="AF481" s="30">
        <v>10</v>
      </c>
      <c r="AG481" s="29">
        <v>2170.5457893710823</v>
      </c>
    </row>
    <row r="482" spans="1:33" ht="12.75">
      <c r="A482" s="20">
        <v>37086</v>
      </c>
      <c r="B482" s="27">
        <f>195</f>
        <v>195</v>
      </c>
      <c r="C482" s="22">
        <v>0.787384272</v>
      </c>
      <c r="D482" s="28">
        <v>0.787384272</v>
      </c>
      <c r="E482" s="24">
        <v>4728</v>
      </c>
      <c r="F482" s="31">
        <v>0</v>
      </c>
      <c r="G482" s="53">
        <v>39.77699936</v>
      </c>
      <c r="H482" s="53">
        <v>-74.95999886</v>
      </c>
      <c r="I482" s="32">
        <v>824.7</v>
      </c>
      <c r="J482" s="25">
        <f t="shared" si="35"/>
        <v>781.09</v>
      </c>
      <c r="K482" s="26">
        <f t="shared" si="36"/>
        <v>2160.919706267297</v>
      </c>
      <c r="L482" s="25">
        <f t="shared" si="39"/>
        <v>2178.719706267297</v>
      </c>
      <c r="M482" s="25">
        <f t="shared" si="37"/>
        <v>2172.999706267297</v>
      </c>
      <c r="N482" s="29">
        <f t="shared" si="38"/>
        <v>2175.859706267297</v>
      </c>
      <c r="O482" s="25">
        <v>8.7</v>
      </c>
      <c r="P482" s="25">
        <v>83.2</v>
      </c>
      <c r="Q482" s="25">
        <v>33.6</v>
      </c>
      <c r="S482" s="21">
        <v>1.023E-05</v>
      </c>
      <c r="T482" s="21">
        <v>7.016E-06</v>
      </c>
      <c r="U482" s="21">
        <v>4.382E-06</v>
      </c>
      <c r="V482" s="57">
        <v>763.6</v>
      </c>
      <c r="W482" s="57">
        <v>309</v>
      </c>
      <c r="X482" s="57">
        <v>302.4</v>
      </c>
      <c r="Y482" s="57">
        <v>11.8</v>
      </c>
      <c r="Z482" s="33">
        <v>3.09</v>
      </c>
      <c r="AC482" s="33">
        <v>0.099</v>
      </c>
      <c r="AF482" s="30">
        <v>10</v>
      </c>
      <c r="AG482" s="29">
        <v>2175.859706267297</v>
      </c>
    </row>
    <row r="483" spans="1:33" ht="12.75">
      <c r="A483" s="20">
        <v>37086</v>
      </c>
      <c r="B483" s="27">
        <f>195</f>
        <v>195</v>
      </c>
      <c r="C483" s="22">
        <v>0.787500024</v>
      </c>
      <c r="D483" s="28">
        <v>0.787500024</v>
      </c>
      <c r="E483" s="24">
        <v>4738</v>
      </c>
      <c r="F483" s="31">
        <v>0</v>
      </c>
      <c r="G483" s="53">
        <v>39.77013618</v>
      </c>
      <c r="H483" s="53">
        <v>-74.96241139</v>
      </c>
      <c r="I483" s="32">
        <v>822.7</v>
      </c>
      <c r="J483" s="25">
        <f t="shared" si="35"/>
        <v>779.09</v>
      </c>
      <c r="K483" s="26">
        <f t="shared" si="36"/>
        <v>2182.2094444271665</v>
      </c>
      <c r="L483" s="25">
        <f t="shared" si="39"/>
        <v>2200.0094444271667</v>
      </c>
      <c r="M483" s="25">
        <f t="shared" si="37"/>
        <v>2194.2894444271665</v>
      </c>
      <c r="N483" s="29">
        <f t="shared" si="38"/>
        <v>2197.1494444271666</v>
      </c>
      <c r="O483" s="25">
        <v>8.3</v>
      </c>
      <c r="P483" s="25">
        <v>83</v>
      </c>
      <c r="Q483" s="25">
        <v>32</v>
      </c>
      <c r="Z483" s="33">
        <v>3</v>
      </c>
      <c r="AC483" s="33">
        <v>0.09</v>
      </c>
      <c r="AF483" s="30">
        <v>10</v>
      </c>
      <c r="AG483" s="29">
        <v>2197.1494444271666</v>
      </c>
    </row>
    <row r="484" spans="1:33" ht="12.75">
      <c r="A484" s="20">
        <v>37086</v>
      </c>
      <c r="B484" s="27">
        <f>195</f>
        <v>195</v>
      </c>
      <c r="C484" s="22">
        <v>0.787615716</v>
      </c>
      <c r="D484" s="28">
        <v>0.787615716</v>
      </c>
      <c r="E484" s="24">
        <v>4748</v>
      </c>
      <c r="F484" s="31">
        <v>0</v>
      </c>
      <c r="G484" s="53">
        <v>39.7629848</v>
      </c>
      <c r="H484" s="53">
        <v>-74.96146549</v>
      </c>
      <c r="I484" s="32">
        <v>821.5</v>
      </c>
      <c r="J484" s="25">
        <f t="shared" si="35"/>
        <v>777.89</v>
      </c>
      <c r="K484" s="26">
        <f t="shared" si="36"/>
        <v>2195.0095364250915</v>
      </c>
      <c r="L484" s="25">
        <f t="shared" si="39"/>
        <v>2212.8095364250917</v>
      </c>
      <c r="M484" s="25">
        <f t="shared" si="37"/>
        <v>2207.0895364250914</v>
      </c>
      <c r="N484" s="29">
        <f t="shared" si="38"/>
        <v>2209.9495364250915</v>
      </c>
      <c r="O484" s="25">
        <v>8.2</v>
      </c>
      <c r="P484" s="25">
        <v>83.2</v>
      </c>
      <c r="Q484" s="25">
        <v>31.4</v>
      </c>
      <c r="Z484" s="33">
        <v>2.989</v>
      </c>
      <c r="AC484" s="33">
        <v>0.111</v>
      </c>
      <c r="AF484" s="30">
        <v>10</v>
      </c>
      <c r="AG484" s="29">
        <v>2209.9495364250915</v>
      </c>
    </row>
    <row r="485" spans="1:33" ht="12.75">
      <c r="A485" s="20">
        <v>37086</v>
      </c>
      <c r="B485" s="27">
        <f>195</f>
        <v>195</v>
      </c>
      <c r="C485" s="22">
        <v>0.787731469</v>
      </c>
      <c r="D485" s="28">
        <v>0.787731469</v>
      </c>
      <c r="E485" s="24">
        <v>4758</v>
      </c>
      <c r="F485" s="31">
        <v>0</v>
      </c>
      <c r="G485" s="53">
        <v>39.7564475</v>
      </c>
      <c r="H485" s="53">
        <v>-74.95768903</v>
      </c>
      <c r="I485" s="32">
        <v>819.9</v>
      </c>
      <c r="J485" s="25">
        <f t="shared" si="35"/>
        <v>776.29</v>
      </c>
      <c r="K485" s="26">
        <f t="shared" si="36"/>
        <v>2212.107075820738</v>
      </c>
      <c r="L485" s="25">
        <f t="shared" si="39"/>
        <v>2229.907075820738</v>
      </c>
      <c r="M485" s="25">
        <f t="shared" si="37"/>
        <v>2224.187075820738</v>
      </c>
      <c r="N485" s="29">
        <f t="shared" si="38"/>
        <v>2227.047075820738</v>
      </c>
      <c r="O485" s="25">
        <v>8.1</v>
      </c>
      <c r="P485" s="25">
        <v>82.9</v>
      </c>
      <c r="Q485" s="25">
        <v>32.1</v>
      </c>
      <c r="S485" s="21">
        <v>7.001E-06</v>
      </c>
      <c r="T485" s="21">
        <v>4.759E-06</v>
      </c>
      <c r="U485" s="21">
        <v>3.183E-06</v>
      </c>
      <c r="V485" s="57">
        <v>759.6</v>
      </c>
      <c r="W485" s="57">
        <v>308.9</v>
      </c>
      <c r="X485" s="57">
        <v>302.3</v>
      </c>
      <c r="Y485" s="57">
        <v>11.6</v>
      </c>
      <c r="Z485" s="33">
        <v>3.011</v>
      </c>
      <c r="AC485" s="33">
        <v>0.092</v>
      </c>
      <c r="AF485" s="30">
        <v>10</v>
      </c>
      <c r="AG485" s="29">
        <v>2227.047075820738</v>
      </c>
    </row>
    <row r="486" spans="1:33" ht="12.75">
      <c r="A486" s="20">
        <v>37086</v>
      </c>
      <c r="B486" s="27">
        <f>195</f>
        <v>195</v>
      </c>
      <c r="C486" s="22">
        <v>0.787847221</v>
      </c>
      <c r="D486" s="28">
        <v>0.787847221</v>
      </c>
      <c r="E486" s="24">
        <v>4768</v>
      </c>
      <c r="F486" s="31">
        <v>0</v>
      </c>
      <c r="G486" s="53">
        <v>39.75102681</v>
      </c>
      <c r="H486" s="53">
        <v>-74.95160352</v>
      </c>
      <c r="I486" s="32">
        <v>818.7</v>
      </c>
      <c r="J486" s="25">
        <f t="shared" si="35"/>
        <v>775.09</v>
      </c>
      <c r="K486" s="26">
        <f t="shared" si="36"/>
        <v>2224.9533721939465</v>
      </c>
      <c r="L486" s="25">
        <f t="shared" si="39"/>
        <v>2242.7533721939467</v>
      </c>
      <c r="M486" s="25">
        <f t="shared" si="37"/>
        <v>2237.0333721939464</v>
      </c>
      <c r="N486" s="29">
        <f t="shared" si="38"/>
        <v>2239.8933721939466</v>
      </c>
      <c r="O486" s="25">
        <v>7.9</v>
      </c>
      <c r="P486" s="25">
        <v>83.7</v>
      </c>
      <c r="Q486" s="25">
        <v>34.1</v>
      </c>
      <c r="R486" s="21">
        <v>-4E-06</v>
      </c>
      <c r="Z486" s="33">
        <v>2.874</v>
      </c>
      <c r="AC486" s="33">
        <v>0.092</v>
      </c>
      <c r="AF486" s="30">
        <v>10</v>
      </c>
      <c r="AG486" s="29">
        <v>2239.8933721939466</v>
      </c>
    </row>
    <row r="487" spans="1:33" ht="12.75">
      <c r="A487" s="20">
        <v>37086</v>
      </c>
      <c r="B487" s="27">
        <f>195</f>
        <v>195</v>
      </c>
      <c r="C487" s="22">
        <v>0.787962973</v>
      </c>
      <c r="D487" s="28">
        <v>0.787962973</v>
      </c>
      <c r="E487" s="24">
        <v>4778</v>
      </c>
      <c r="F487" s="31">
        <v>0</v>
      </c>
      <c r="G487" s="53">
        <v>39.74755083</v>
      </c>
      <c r="H487" s="53">
        <v>-74.94373324</v>
      </c>
      <c r="I487" s="32">
        <v>817.5</v>
      </c>
      <c r="J487" s="25">
        <f t="shared" si="35"/>
        <v>773.89</v>
      </c>
      <c r="K487" s="26">
        <f t="shared" si="36"/>
        <v>2237.8195727128677</v>
      </c>
      <c r="L487" s="25">
        <f t="shared" si="39"/>
        <v>2255.619572712868</v>
      </c>
      <c r="M487" s="25">
        <f t="shared" si="37"/>
        <v>2249.8995727128677</v>
      </c>
      <c r="N487" s="29">
        <f t="shared" si="38"/>
        <v>2252.759572712868</v>
      </c>
      <c r="O487" s="25">
        <v>7.9</v>
      </c>
      <c r="P487" s="25">
        <v>84.3</v>
      </c>
      <c r="Q487" s="25">
        <v>32.6</v>
      </c>
      <c r="Z487" s="33">
        <v>2.999</v>
      </c>
      <c r="AC487" s="33">
        <v>0.121</v>
      </c>
      <c r="AF487" s="30">
        <v>10</v>
      </c>
      <c r="AG487" s="29">
        <v>2252.759572712868</v>
      </c>
    </row>
    <row r="488" spans="1:33" ht="12.75">
      <c r="A488" s="20">
        <v>37086</v>
      </c>
      <c r="B488" s="27">
        <f>195</f>
        <v>195</v>
      </c>
      <c r="C488" s="22">
        <v>0.788078725</v>
      </c>
      <c r="D488" s="28">
        <v>0.788078725</v>
      </c>
      <c r="E488" s="24">
        <v>4788</v>
      </c>
      <c r="F488" s="31">
        <v>0</v>
      </c>
      <c r="G488" s="53">
        <v>39.74668219</v>
      </c>
      <c r="H488" s="53">
        <v>-74.93509504</v>
      </c>
      <c r="I488" s="32">
        <v>816.4</v>
      </c>
      <c r="J488" s="25">
        <f t="shared" si="35"/>
        <v>772.79</v>
      </c>
      <c r="K488" s="26">
        <f t="shared" si="36"/>
        <v>2249.6311278493813</v>
      </c>
      <c r="L488" s="25">
        <f t="shared" si="39"/>
        <v>2267.4311278493815</v>
      </c>
      <c r="M488" s="25">
        <f t="shared" si="37"/>
        <v>2261.7111278493812</v>
      </c>
      <c r="N488" s="29">
        <f t="shared" si="38"/>
        <v>2264.5711278493814</v>
      </c>
      <c r="O488" s="25">
        <v>7.7</v>
      </c>
      <c r="P488" s="25">
        <v>85.2</v>
      </c>
      <c r="Q488" s="25">
        <v>34</v>
      </c>
      <c r="S488" s="21">
        <v>6.062E-06</v>
      </c>
      <c r="T488" s="21">
        <v>3.949E-06</v>
      </c>
      <c r="U488" s="21">
        <v>2.792E-06</v>
      </c>
      <c r="V488" s="57">
        <v>755.7</v>
      </c>
      <c r="W488" s="57">
        <v>308.9</v>
      </c>
      <c r="X488" s="57">
        <v>302.3</v>
      </c>
      <c r="Y488" s="57">
        <v>11.1</v>
      </c>
      <c r="Z488" s="33">
        <v>3.041</v>
      </c>
      <c r="AC488" s="33">
        <v>0.101</v>
      </c>
      <c r="AF488" s="30">
        <v>10</v>
      </c>
      <c r="AG488" s="29">
        <v>2264.5711278493814</v>
      </c>
    </row>
    <row r="489" spans="1:33" ht="12.75">
      <c r="A489" s="20">
        <v>37086</v>
      </c>
      <c r="B489" s="27">
        <f>195</f>
        <v>195</v>
      </c>
      <c r="C489" s="22">
        <v>0.788194418</v>
      </c>
      <c r="D489" s="28">
        <v>0.788194418</v>
      </c>
      <c r="E489" s="24">
        <v>4798</v>
      </c>
      <c r="F489" s="31">
        <v>0</v>
      </c>
      <c r="G489" s="53">
        <v>39.74885407</v>
      </c>
      <c r="H489" s="53">
        <v>-74.92726164</v>
      </c>
      <c r="I489" s="32">
        <v>815</v>
      </c>
      <c r="J489" s="25">
        <f t="shared" si="35"/>
        <v>771.39</v>
      </c>
      <c r="K489" s="26">
        <f t="shared" si="36"/>
        <v>2264.688355771141</v>
      </c>
      <c r="L489" s="25">
        <f t="shared" si="39"/>
        <v>2282.488355771141</v>
      </c>
      <c r="M489" s="25">
        <f t="shared" si="37"/>
        <v>2276.7683557711407</v>
      </c>
      <c r="N489" s="29">
        <f t="shared" si="38"/>
        <v>2279.628355771141</v>
      </c>
      <c r="O489" s="25">
        <v>7.6</v>
      </c>
      <c r="P489" s="25">
        <v>85.6</v>
      </c>
      <c r="Q489" s="25">
        <v>33.6</v>
      </c>
      <c r="Z489" s="33">
        <v>2.999</v>
      </c>
      <c r="AC489" s="33">
        <v>0.09</v>
      </c>
      <c r="AF489" s="30">
        <v>10</v>
      </c>
      <c r="AG489" s="29">
        <v>2279.628355771141</v>
      </c>
    </row>
    <row r="490" spans="1:33" ht="12.75">
      <c r="A490" s="20">
        <v>37086</v>
      </c>
      <c r="B490" s="27">
        <f>195</f>
        <v>195</v>
      </c>
      <c r="C490" s="22">
        <v>0.78831017</v>
      </c>
      <c r="D490" s="28">
        <v>0.78831017</v>
      </c>
      <c r="E490" s="24">
        <v>4808</v>
      </c>
      <c r="F490" s="31">
        <v>0</v>
      </c>
      <c r="G490" s="53">
        <v>39.7531731</v>
      </c>
      <c r="H490" s="53">
        <v>-74.92156342</v>
      </c>
      <c r="I490" s="32">
        <v>814.3</v>
      </c>
      <c r="J490" s="25">
        <f t="shared" si="35"/>
        <v>770.6899999999999</v>
      </c>
      <c r="K490" s="26">
        <f t="shared" si="36"/>
        <v>2272.227220628541</v>
      </c>
      <c r="L490" s="25">
        <f t="shared" si="39"/>
        <v>2290.0272206285413</v>
      </c>
      <c r="M490" s="25">
        <f t="shared" si="37"/>
        <v>2284.307220628541</v>
      </c>
      <c r="N490" s="29">
        <f t="shared" si="38"/>
        <v>2287.167220628541</v>
      </c>
      <c r="O490" s="25">
        <v>7.5</v>
      </c>
      <c r="P490" s="25">
        <v>85.9</v>
      </c>
      <c r="Q490" s="25">
        <v>33.7</v>
      </c>
      <c r="Z490" s="33">
        <v>3.06</v>
      </c>
      <c r="AC490" s="33">
        <v>0.092</v>
      </c>
      <c r="AF490" s="30">
        <v>10</v>
      </c>
      <c r="AG490" s="29">
        <v>2287.167220628541</v>
      </c>
    </row>
    <row r="491" spans="1:33" ht="12.75">
      <c r="A491" s="20">
        <v>37086</v>
      </c>
      <c r="B491" s="27">
        <f>195</f>
        <v>195</v>
      </c>
      <c r="C491" s="22">
        <v>0.788425922</v>
      </c>
      <c r="D491" s="28">
        <v>0.788425922</v>
      </c>
      <c r="E491" s="24">
        <v>4818</v>
      </c>
      <c r="F491" s="31">
        <v>0</v>
      </c>
      <c r="G491" s="53">
        <v>39.75854364</v>
      </c>
      <c r="H491" s="53">
        <v>-74.91846776</v>
      </c>
      <c r="I491" s="32">
        <v>812.5</v>
      </c>
      <c r="J491" s="25">
        <f t="shared" si="35"/>
        <v>768.89</v>
      </c>
      <c r="K491" s="26">
        <f t="shared" si="36"/>
        <v>2291.6443594327175</v>
      </c>
      <c r="L491" s="25">
        <f t="shared" si="39"/>
        <v>2309.4443594327176</v>
      </c>
      <c r="M491" s="25">
        <f t="shared" si="37"/>
        <v>2303.7243594327174</v>
      </c>
      <c r="N491" s="29">
        <f t="shared" si="38"/>
        <v>2306.5843594327175</v>
      </c>
      <c r="O491" s="25">
        <v>7.4</v>
      </c>
      <c r="P491" s="25">
        <v>86.1</v>
      </c>
      <c r="Q491" s="25">
        <v>33.1</v>
      </c>
      <c r="S491" s="21">
        <v>6.548E-06</v>
      </c>
      <c r="T491" s="21">
        <v>4.558E-06</v>
      </c>
      <c r="U491" s="21">
        <v>2.889E-06</v>
      </c>
      <c r="V491" s="57">
        <v>751.9</v>
      </c>
      <c r="W491" s="57">
        <v>308.9</v>
      </c>
      <c r="X491" s="57">
        <v>302.3</v>
      </c>
      <c r="Y491" s="57">
        <v>10.9</v>
      </c>
      <c r="Z491" s="33">
        <v>3.04</v>
      </c>
      <c r="AC491" s="33">
        <v>0.101</v>
      </c>
      <c r="AF491" s="30">
        <v>10</v>
      </c>
      <c r="AG491" s="29">
        <v>2306.5843594327175</v>
      </c>
    </row>
    <row r="492" spans="1:33" ht="12.75">
      <c r="A492" s="20">
        <v>37086</v>
      </c>
      <c r="B492" s="27">
        <f>195</f>
        <v>195</v>
      </c>
      <c r="C492" s="22">
        <v>0.788541675</v>
      </c>
      <c r="D492" s="28">
        <v>0.788541675</v>
      </c>
      <c r="E492" s="24">
        <v>4828</v>
      </c>
      <c r="F492" s="31">
        <v>0</v>
      </c>
      <c r="G492" s="53">
        <v>39.76443882</v>
      </c>
      <c r="H492" s="53">
        <v>-74.91744136</v>
      </c>
      <c r="I492" s="32">
        <v>811.2</v>
      </c>
      <c r="J492" s="25">
        <f t="shared" si="35"/>
        <v>767.59</v>
      </c>
      <c r="K492" s="26">
        <f t="shared" si="36"/>
        <v>2305.6961392926096</v>
      </c>
      <c r="L492" s="25">
        <f t="shared" si="39"/>
        <v>2323.4961392926098</v>
      </c>
      <c r="M492" s="25">
        <f t="shared" si="37"/>
        <v>2317.7761392926095</v>
      </c>
      <c r="N492" s="29">
        <f t="shared" si="38"/>
        <v>2320.6361392926096</v>
      </c>
      <c r="O492" s="25">
        <v>7.2</v>
      </c>
      <c r="P492" s="25">
        <v>86.2</v>
      </c>
      <c r="Q492" s="25">
        <v>32.6</v>
      </c>
      <c r="R492" s="21">
        <v>1.75E-06</v>
      </c>
      <c r="Z492" s="33">
        <v>2.98</v>
      </c>
      <c r="AC492" s="33">
        <v>0.091</v>
      </c>
      <c r="AF492" s="30">
        <v>10</v>
      </c>
      <c r="AG492" s="29">
        <v>2320.6361392926096</v>
      </c>
    </row>
    <row r="493" spans="1:33" ht="12.75">
      <c r="A493" s="20">
        <v>37086</v>
      </c>
      <c r="B493" s="27">
        <f>195</f>
        <v>195</v>
      </c>
      <c r="C493" s="22">
        <v>0.788657427</v>
      </c>
      <c r="D493" s="28">
        <v>0.788657427</v>
      </c>
      <c r="E493" s="24">
        <v>4838</v>
      </c>
      <c r="F493" s="31">
        <v>0</v>
      </c>
      <c r="G493" s="53">
        <v>39.77020743</v>
      </c>
      <c r="H493" s="53">
        <v>-74.91832872</v>
      </c>
      <c r="I493" s="32">
        <v>809</v>
      </c>
      <c r="J493" s="25">
        <f t="shared" si="35"/>
        <v>765.39</v>
      </c>
      <c r="K493" s="26">
        <f t="shared" si="36"/>
        <v>2329.530377913048</v>
      </c>
      <c r="L493" s="25">
        <f t="shared" si="39"/>
        <v>2347.3303779130483</v>
      </c>
      <c r="M493" s="25">
        <f t="shared" si="37"/>
        <v>2341.610377913048</v>
      </c>
      <c r="N493" s="29">
        <f t="shared" si="38"/>
        <v>2344.470377913048</v>
      </c>
      <c r="O493" s="25">
        <v>6.9</v>
      </c>
      <c r="P493" s="25">
        <v>86.6</v>
      </c>
      <c r="Q493" s="25">
        <v>36.2</v>
      </c>
      <c r="Z493" s="33">
        <v>2.943</v>
      </c>
      <c r="AC493" s="33">
        <v>0.091</v>
      </c>
      <c r="AF493" s="30">
        <v>10</v>
      </c>
      <c r="AG493" s="29">
        <v>2344.470377913048</v>
      </c>
    </row>
    <row r="494" spans="1:33" ht="12.75">
      <c r="A494" s="20">
        <v>37086</v>
      </c>
      <c r="B494" s="27">
        <f>195</f>
        <v>195</v>
      </c>
      <c r="C494" s="22">
        <v>0.788773119</v>
      </c>
      <c r="D494" s="28">
        <v>0.788773119</v>
      </c>
      <c r="E494" s="24">
        <v>4848</v>
      </c>
      <c r="F494" s="31">
        <v>0</v>
      </c>
      <c r="G494" s="53">
        <v>39.77530976</v>
      </c>
      <c r="H494" s="53">
        <v>-74.92131558</v>
      </c>
      <c r="I494" s="32">
        <v>808.6</v>
      </c>
      <c r="J494" s="25">
        <f t="shared" si="35"/>
        <v>764.99</v>
      </c>
      <c r="K494" s="26">
        <f t="shared" si="36"/>
        <v>2333.8712352484017</v>
      </c>
      <c r="L494" s="25">
        <f t="shared" si="39"/>
        <v>2351.671235248402</v>
      </c>
      <c r="M494" s="25">
        <f t="shared" si="37"/>
        <v>2345.9512352484016</v>
      </c>
      <c r="N494" s="29">
        <f t="shared" si="38"/>
        <v>2348.8112352484018</v>
      </c>
      <c r="O494" s="25">
        <v>7.1</v>
      </c>
      <c r="P494" s="25">
        <v>86.2</v>
      </c>
      <c r="Q494" s="25">
        <v>36.1</v>
      </c>
      <c r="S494" s="21">
        <v>5.471E-06</v>
      </c>
      <c r="T494" s="21">
        <v>3.707E-06</v>
      </c>
      <c r="U494" s="21">
        <v>2.592E-06</v>
      </c>
      <c r="V494" s="57">
        <v>747.2</v>
      </c>
      <c r="W494" s="57">
        <v>308.8</v>
      </c>
      <c r="X494" s="57">
        <v>302.2</v>
      </c>
      <c r="Y494" s="57">
        <v>10.9</v>
      </c>
      <c r="Z494" s="33">
        <v>2.971</v>
      </c>
      <c r="AC494" s="33">
        <v>0.101</v>
      </c>
      <c r="AF494" s="30">
        <v>10</v>
      </c>
      <c r="AG494" s="29">
        <v>2348.8112352484018</v>
      </c>
    </row>
    <row r="495" spans="1:33" ht="12.75">
      <c r="A495" s="20">
        <v>37086</v>
      </c>
      <c r="B495" s="27">
        <f>195</f>
        <v>195</v>
      </c>
      <c r="C495" s="22">
        <v>0.788888872</v>
      </c>
      <c r="D495" s="28">
        <v>0.788888872</v>
      </c>
      <c r="E495" s="24">
        <v>4858</v>
      </c>
      <c r="F495" s="31">
        <v>0</v>
      </c>
      <c r="G495" s="53">
        <v>39.77967451</v>
      </c>
      <c r="H495" s="53">
        <v>-74.9262961</v>
      </c>
      <c r="I495" s="32">
        <v>806.4</v>
      </c>
      <c r="J495" s="25">
        <f t="shared" si="35"/>
        <v>762.79</v>
      </c>
      <c r="K495" s="26">
        <f t="shared" si="36"/>
        <v>2357.7865969440645</v>
      </c>
      <c r="L495" s="25">
        <f t="shared" si="39"/>
        <v>2375.5865969440647</v>
      </c>
      <c r="M495" s="25">
        <f t="shared" si="37"/>
        <v>2369.8665969440644</v>
      </c>
      <c r="N495" s="29">
        <f t="shared" si="38"/>
        <v>2372.7265969440646</v>
      </c>
      <c r="O495" s="25">
        <v>7.2</v>
      </c>
      <c r="P495" s="25">
        <v>84.3</v>
      </c>
      <c r="Q495" s="25">
        <v>33.7</v>
      </c>
      <c r="Z495" s="33">
        <v>2.971</v>
      </c>
      <c r="AC495" s="33">
        <v>0.103</v>
      </c>
      <c r="AF495" s="30">
        <v>10</v>
      </c>
      <c r="AG495" s="29">
        <v>2372.7265969440646</v>
      </c>
    </row>
    <row r="496" spans="1:33" ht="12.75">
      <c r="A496" s="20">
        <v>37086</v>
      </c>
      <c r="B496" s="27">
        <f>195</f>
        <v>195</v>
      </c>
      <c r="C496" s="22">
        <v>0.789004624</v>
      </c>
      <c r="D496" s="28">
        <v>0.789004624</v>
      </c>
      <c r="E496" s="24">
        <v>4868</v>
      </c>
      <c r="F496" s="31">
        <v>0</v>
      </c>
      <c r="G496" s="53">
        <v>39.78302148</v>
      </c>
      <c r="H496" s="53">
        <v>-74.93248989</v>
      </c>
      <c r="I496" s="32">
        <v>806.1</v>
      </c>
      <c r="J496" s="25">
        <f t="shared" si="35"/>
        <v>762.49</v>
      </c>
      <c r="K496" s="26">
        <f t="shared" si="36"/>
        <v>2361.0531256387612</v>
      </c>
      <c r="L496" s="25">
        <f t="shared" si="39"/>
        <v>2378.8531256387614</v>
      </c>
      <c r="M496" s="25">
        <f t="shared" si="37"/>
        <v>2373.133125638761</v>
      </c>
      <c r="N496" s="29">
        <f t="shared" si="38"/>
        <v>2375.9931256387613</v>
      </c>
      <c r="O496" s="25">
        <v>7</v>
      </c>
      <c r="P496" s="25">
        <v>84.5</v>
      </c>
      <c r="Q496" s="25">
        <v>34.2</v>
      </c>
      <c r="Z496" s="33">
        <v>3.07</v>
      </c>
      <c r="AC496" s="33">
        <v>0.082</v>
      </c>
      <c r="AF496" s="30">
        <v>10</v>
      </c>
      <c r="AG496" s="29">
        <v>2375.9931256387613</v>
      </c>
    </row>
    <row r="497" spans="1:33" ht="12.75">
      <c r="A497" s="20">
        <v>37086</v>
      </c>
      <c r="B497" s="27">
        <f>195</f>
        <v>195</v>
      </c>
      <c r="C497" s="22">
        <v>0.789120376</v>
      </c>
      <c r="D497" s="28">
        <v>0.789120376</v>
      </c>
      <c r="E497" s="24">
        <v>4878</v>
      </c>
      <c r="F497" s="31">
        <v>0</v>
      </c>
      <c r="G497" s="53">
        <v>39.7846831</v>
      </c>
      <c r="H497" s="53">
        <v>-74.93991061</v>
      </c>
      <c r="I497" s="32">
        <v>807.3</v>
      </c>
      <c r="J497" s="25">
        <f t="shared" si="35"/>
        <v>763.6899999999999</v>
      </c>
      <c r="K497" s="26">
        <f t="shared" si="36"/>
        <v>2347.9947135249795</v>
      </c>
      <c r="L497" s="25">
        <f t="shared" si="39"/>
        <v>2365.7947135249797</v>
      </c>
      <c r="M497" s="25">
        <f t="shared" si="37"/>
        <v>2360.0747135249794</v>
      </c>
      <c r="N497" s="29">
        <f t="shared" si="38"/>
        <v>2362.9347135249795</v>
      </c>
      <c r="O497" s="25">
        <v>7.3</v>
      </c>
      <c r="P497" s="25">
        <v>85.2</v>
      </c>
      <c r="Q497" s="25">
        <v>34.5</v>
      </c>
      <c r="S497" s="21">
        <v>5.171E-06</v>
      </c>
      <c r="T497" s="21">
        <v>3.341E-06</v>
      </c>
      <c r="U497" s="21">
        <v>1.543E-06</v>
      </c>
      <c r="V497" s="57">
        <v>744.7</v>
      </c>
      <c r="W497" s="57">
        <v>308.8</v>
      </c>
      <c r="X497" s="57">
        <v>302.1</v>
      </c>
      <c r="Y497" s="57">
        <v>10.7</v>
      </c>
      <c r="Z497" s="33">
        <v>2.883</v>
      </c>
      <c r="AC497" s="33">
        <v>0.09</v>
      </c>
      <c r="AF497" s="30">
        <v>10</v>
      </c>
      <c r="AG497" s="29">
        <v>2362.9347135249795</v>
      </c>
    </row>
    <row r="498" spans="1:33" ht="12.75">
      <c r="A498" s="20">
        <v>37086</v>
      </c>
      <c r="B498" s="27">
        <f>195</f>
        <v>195</v>
      </c>
      <c r="C498" s="22">
        <v>0.789236128</v>
      </c>
      <c r="D498" s="28">
        <v>0.789236128</v>
      </c>
      <c r="E498" s="24">
        <v>4888</v>
      </c>
      <c r="F498" s="31">
        <v>0</v>
      </c>
      <c r="G498" s="53">
        <v>39.78468991</v>
      </c>
      <c r="H498" s="53">
        <v>-74.94807899</v>
      </c>
      <c r="I498" s="32">
        <v>805.5</v>
      </c>
      <c r="J498" s="25">
        <f t="shared" si="35"/>
        <v>761.89</v>
      </c>
      <c r="K498" s="26">
        <f t="shared" si="36"/>
        <v>2367.590040424438</v>
      </c>
      <c r="L498" s="25">
        <f t="shared" si="39"/>
        <v>2385.390040424438</v>
      </c>
      <c r="M498" s="25">
        <f t="shared" si="37"/>
        <v>2379.670040424438</v>
      </c>
      <c r="N498" s="29">
        <f t="shared" si="38"/>
        <v>2382.530040424438</v>
      </c>
      <c r="O498" s="25">
        <v>6.9</v>
      </c>
      <c r="P498" s="25">
        <v>85.6</v>
      </c>
      <c r="Q498" s="25">
        <v>35</v>
      </c>
      <c r="R498" s="21">
        <v>5.14E-06</v>
      </c>
      <c r="Z498" s="33">
        <v>3.051</v>
      </c>
      <c r="AC498" s="33">
        <v>0.101</v>
      </c>
      <c r="AF498" s="30">
        <v>0</v>
      </c>
      <c r="AG498" s="29">
        <v>2382.530040424438</v>
      </c>
    </row>
    <row r="499" spans="1:33" ht="12.75">
      <c r="A499" s="20">
        <v>37086</v>
      </c>
      <c r="B499" s="27">
        <f>195</f>
        <v>195</v>
      </c>
      <c r="C499" s="22">
        <v>0.789351881</v>
      </c>
      <c r="D499" s="28">
        <v>0.789351881</v>
      </c>
      <c r="E499" s="24">
        <v>4898</v>
      </c>
      <c r="F499" s="31">
        <v>0</v>
      </c>
      <c r="G499" s="53">
        <v>39.78235952</v>
      </c>
      <c r="H499" s="53">
        <v>-74.95580354</v>
      </c>
      <c r="I499" s="32">
        <v>806.4</v>
      </c>
      <c r="J499" s="25">
        <f t="shared" si="35"/>
        <v>762.79</v>
      </c>
      <c r="K499" s="26">
        <f t="shared" si="36"/>
        <v>2357.7865969440645</v>
      </c>
      <c r="L499" s="25">
        <f t="shared" si="39"/>
        <v>2375.5865969440647</v>
      </c>
      <c r="M499" s="25">
        <f t="shared" si="37"/>
        <v>2369.8665969440644</v>
      </c>
      <c r="N499" s="29">
        <f t="shared" si="38"/>
        <v>2372.7265969440646</v>
      </c>
      <c r="O499" s="25">
        <v>7.2</v>
      </c>
      <c r="P499" s="25">
        <v>85.4</v>
      </c>
      <c r="Q499" s="25">
        <v>34.6</v>
      </c>
      <c r="Z499" s="33">
        <v>3.07</v>
      </c>
      <c r="AC499" s="33">
        <v>0.111</v>
      </c>
      <c r="AF499" s="30">
        <v>0</v>
      </c>
      <c r="AG499" s="29">
        <v>2372.7265969440646</v>
      </c>
    </row>
    <row r="500" spans="1:33" ht="12.75">
      <c r="A500" s="20">
        <v>37086</v>
      </c>
      <c r="B500" s="27">
        <f>195</f>
        <v>195</v>
      </c>
      <c r="C500" s="22">
        <v>0.789467573</v>
      </c>
      <c r="D500" s="28">
        <v>0.789467573</v>
      </c>
      <c r="E500" s="24">
        <v>4908</v>
      </c>
      <c r="F500" s="31">
        <v>0</v>
      </c>
      <c r="G500" s="53">
        <v>39.77745846</v>
      </c>
      <c r="H500" s="53">
        <v>-74.96175747</v>
      </c>
      <c r="I500" s="32">
        <v>807.9</v>
      </c>
      <c r="J500" s="25">
        <f t="shared" si="35"/>
        <v>764.29</v>
      </c>
      <c r="K500" s="26">
        <f t="shared" si="36"/>
        <v>2341.4732000506106</v>
      </c>
      <c r="L500" s="25">
        <f t="shared" si="39"/>
        <v>2359.2732000506107</v>
      </c>
      <c r="M500" s="25">
        <f t="shared" si="37"/>
        <v>2353.5532000506105</v>
      </c>
      <c r="N500" s="29">
        <f t="shared" si="38"/>
        <v>2356.4132000506106</v>
      </c>
      <c r="O500" s="25">
        <v>7.7</v>
      </c>
      <c r="P500" s="25">
        <v>83.5</v>
      </c>
      <c r="Q500" s="25">
        <v>36.2</v>
      </c>
      <c r="Z500" s="33">
        <v>2.913</v>
      </c>
      <c r="AC500" s="33">
        <v>0.081</v>
      </c>
      <c r="AF500" s="30">
        <v>0</v>
      </c>
      <c r="AG500" s="29">
        <v>2356.4132000506106</v>
      </c>
    </row>
    <row r="501" spans="1:33" ht="12.75">
      <c r="A501" s="20">
        <v>37086</v>
      </c>
      <c r="B501" s="27">
        <f>195</f>
        <v>195</v>
      </c>
      <c r="C501" s="22">
        <v>0.789583325</v>
      </c>
      <c r="D501" s="28">
        <v>0.789583325</v>
      </c>
      <c r="E501" s="24">
        <v>4918</v>
      </c>
      <c r="F501" s="31">
        <v>0</v>
      </c>
      <c r="G501" s="53">
        <v>39.7707576</v>
      </c>
      <c r="H501" s="53">
        <v>-74.96436006</v>
      </c>
      <c r="I501" s="32">
        <v>806.9</v>
      </c>
      <c r="J501" s="25">
        <f t="shared" si="35"/>
        <v>763.29</v>
      </c>
      <c r="K501" s="26">
        <f t="shared" si="36"/>
        <v>2352.3452362885737</v>
      </c>
      <c r="L501" s="25">
        <f t="shared" si="39"/>
        <v>2370.145236288574</v>
      </c>
      <c r="M501" s="25">
        <f t="shared" si="37"/>
        <v>2364.4252362885736</v>
      </c>
      <c r="N501" s="29">
        <f t="shared" si="38"/>
        <v>2367.2852362885737</v>
      </c>
      <c r="O501" s="25">
        <v>7.4</v>
      </c>
      <c r="P501" s="25">
        <v>82.8</v>
      </c>
      <c r="Q501" s="25">
        <v>35.7</v>
      </c>
      <c r="S501" s="21">
        <v>6.047E-06</v>
      </c>
      <c r="T501" s="21">
        <v>4.206E-06</v>
      </c>
      <c r="U501" s="21">
        <v>2.44E-06</v>
      </c>
      <c r="V501" s="57">
        <v>745.2</v>
      </c>
      <c r="W501" s="57">
        <v>308.8</v>
      </c>
      <c r="X501" s="57">
        <v>302</v>
      </c>
      <c r="Y501" s="57">
        <v>10.5</v>
      </c>
      <c r="Z501" s="33">
        <v>2.833</v>
      </c>
      <c r="AC501" s="33">
        <v>0.082</v>
      </c>
      <c r="AF501" s="30">
        <v>0</v>
      </c>
      <c r="AG501" s="29">
        <v>2367.2852362885737</v>
      </c>
    </row>
    <row r="502" spans="1:33" ht="12.75">
      <c r="A502" s="20">
        <v>37086</v>
      </c>
      <c r="B502" s="27">
        <f>195</f>
        <v>195</v>
      </c>
      <c r="C502" s="22">
        <v>0.789699078</v>
      </c>
      <c r="D502" s="28">
        <v>0.789699078</v>
      </c>
      <c r="E502" s="24">
        <v>4928</v>
      </c>
      <c r="F502" s="31">
        <v>0</v>
      </c>
      <c r="G502" s="53">
        <v>39.76340587</v>
      </c>
      <c r="H502" s="53">
        <v>-74.96258429</v>
      </c>
      <c r="I502" s="32">
        <v>806.8</v>
      </c>
      <c r="J502" s="25">
        <f t="shared" si="35"/>
        <v>763.1899999999999</v>
      </c>
      <c r="K502" s="26">
        <f t="shared" si="36"/>
        <v>2353.433223210627</v>
      </c>
      <c r="L502" s="25">
        <f t="shared" si="39"/>
        <v>2371.2332232106273</v>
      </c>
      <c r="M502" s="25">
        <f t="shared" si="37"/>
        <v>2365.513223210627</v>
      </c>
      <c r="N502" s="29">
        <f t="shared" si="38"/>
        <v>2368.373223210627</v>
      </c>
      <c r="O502" s="25">
        <v>7.2</v>
      </c>
      <c r="P502" s="25">
        <v>83.5</v>
      </c>
      <c r="Q502" s="25">
        <v>35.6</v>
      </c>
      <c r="Z502" s="33">
        <v>2.814</v>
      </c>
      <c r="AC502" s="33">
        <v>0.081</v>
      </c>
      <c r="AF502" s="30">
        <v>0</v>
      </c>
      <c r="AG502" s="29">
        <v>2368.373223210627</v>
      </c>
    </row>
    <row r="503" spans="1:33" ht="12.75">
      <c r="A503" s="20">
        <v>37086</v>
      </c>
      <c r="B503" s="27">
        <f>195</f>
        <v>195</v>
      </c>
      <c r="C503" s="22">
        <v>0.78981483</v>
      </c>
      <c r="D503" s="28">
        <v>0.78981483</v>
      </c>
      <c r="E503" s="24">
        <v>4938</v>
      </c>
      <c r="F503" s="31">
        <v>0</v>
      </c>
      <c r="G503" s="53">
        <v>39.7576622</v>
      </c>
      <c r="H503" s="53">
        <v>-74.95629915</v>
      </c>
      <c r="I503" s="32">
        <v>806.8</v>
      </c>
      <c r="J503" s="25">
        <f t="shared" si="35"/>
        <v>763.1899999999999</v>
      </c>
      <c r="K503" s="26">
        <f t="shared" si="36"/>
        <v>2353.433223210627</v>
      </c>
      <c r="L503" s="25">
        <f t="shared" si="39"/>
        <v>2371.2332232106273</v>
      </c>
      <c r="M503" s="25">
        <f t="shared" si="37"/>
        <v>2365.513223210627</v>
      </c>
      <c r="N503" s="29">
        <f t="shared" si="38"/>
        <v>2368.373223210627</v>
      </c>
      <c r="O503" s="25">
        <v>7.3</v>
      </c>
      <c r="P503" s="25">
        <v>84.5</v>
      </c>
      <c r="Q503" s="25">
        <v>34.5</v>
      </c>
      <c r="Z503" s="33">
        <v>2.814</v>
      </c>
      <c r="AC503" s="33">
        <v>0.081</v>
      </c>
      <c r="AF503" s="30">
        <v>0</v>
      </c>
      <c r="AG503" s="29">
        <v>2368.373223210627</v>
      </c>
    </row>
    <row r="504" spans="1:33" ht="12.75">
      <c r="A504" s="20">
        <v>37086</v>
      </c>
      <c r="B504" s="27">
        <f>195</f>
        <v>195</v>
      </c>
      <c r="C504" s="22">
        <v>0.789930582</v>
      </c>
      <c r="D504" s="28">
        <v>0.789930582</v>
      </c>
      <c r="E504" s="24">
        <v>4948</v>
      </c>
      <c r="F504" s="31">
        <v>0</v>
      </c>
      <c r="G504" s="53">
        <v>39.75432887</v>
      </c>
      <c r="H504" s="53">
        <v>-74.94740016</v>
      </c>
      <c r="I504" s="32">
        <v>804.6</v>
      </c>
      <c r="J504" s="25">
        <f t="shared" si="35"/>
        <v>760.99</v>
      </c>
      <c r="K504" s="26">
        <f t="shared" si="36"/>
        <v>2377.4050712934245</v>
      </c>
      <c r="L504" s="25">
        <f t="shared" si="39"/>
        <v>2395.2050712934247</v>
      </c>
      <c r="M504" s="25">
        <f t="shared" si="37"/>
        <v>2389.4850712934244</v>
      </c>
      <c r="N504" s="29">
        <f t="shared" si="38"/>
        <v>2392.3450712934246</v>
      </c>
      <c r="O504" s="25">
        <v>6.9</v>
      </c>
      <c r="P504" s="25">
        <v>85.2</v>
      </c>
      <c r="Q504" s="25">
        <v>33.9</v>
      </c>
      <c r="R504" s="21">
        <v>3.47E-06</v>
      </c>
      <c r="S504" s="21">
        <v>4.928E-06</v>
      </c>
      <c r="T504" s="21">
        <v>3.085E-06</v>
      </c>
      <c r="U504" s="21">
        <v>1.766E-06</v>
      </c>
      <c r="V504" s="57">
        <v>744.6</v>
      </c>
      <c r="W504" s="57">
        <v>308.7</v>
      </c>
      <c r="X504" s="57">
        <v>301.9</v>
      </c>
      <c r="Y504" s="57">
        <v>10.3</v>
      </c>
      <c r="Z504" s="33">
        <v>2.826</v>
      </c>
      <c r="AC504" s="33">
        <v>0.086</v>
      </c>
      <c r="AF504" s="30">
        <v>0</v>
      </c>
      <c r="AG504" s="29">
        <v>2392.3450712934246</v>
      </c>
    </row>
    <row r="505" spans="1:33" ht="12.75">
      <c r="A505" s="20">
        <v>37086</v>
      </c>
      <c r="B505" s="27">
        <f>195</f>
        <v>195</v>
      </c>
      <c r="C505" s="22">
        <v>0.790046275</v>
      </c>
      <c r="D505" s="28">
        <v>0.790046275</v>
      </c>
      <c r="E505" s="24">
        <v>4958</v>
      </c>
      <c r="F505" s="31">
        <v>0</v>
      </c>
      <c r="G505" s="53">
        <v>39.75448393</v>
      </c>
      <c r="H505" s="53">
        <v>-74.93780123</v>
      </c>
      <c r="I505" s="32">
        <v>803.9</v>
      </c>
      <c r="J505" s="25">
        <f t="shared" si="35"/>
        <v>760.29</v>
      </c>
      <c r="K505" s="26">
        <f t="shared" si="36"/>
        <v>2385.0470127777558</v>
      </c>
      <c r="L505" s="25">
        <f t="shared" si="39"/>
        <v>2402.847012777756</v>
      </c>
      <c r="M505" s="25">
        <f t="shared" si="37"/>
        <v>2397.1270127777557</v>
      </c>
      <c r="N505" s="29">
        <f t="shared" si="38"/>
        <v>2399.987012777756</v>
      </c>
      <c r="O505" s="25">
        <v>7</v>
      </c>
      <c r="P505" s="25">
        <v>85</v>
      </c>
      <c r="Q505" s="25">
        <v>34.6</v>
      </c>
      <c r="Z505" s="33">
        <v>2.697</v>
      </c>
      <c r="AC505" s="33">
        <v>0.086</v>
      </c>
      <c r="AF505" s="30">
        <v>0</v>
      </c>
      <c r="AG505" s="29">
        <v>2399.987012777756</v>
      </c>
    </row>
    <row r="506" spans="1:33" ht="12.75">
      <c r="A506" s="20">
        <v>37086</v>
      </c>
      <c r="B506" s="27">
        <f>195</f>
        <v>195</v>
      </c>
      <c r="C506" s="22">
        <v>0.790162027</v>
      </c>
      <c r="D506" s="28">
        <v>0.790162027</v>
      </c>
      <c r="E506" s="24">
        <v>4968</v>
      </c>
      <c r="F506" s="31">
        <v>0</v>
      </c>
      <c r="G506" s="53">
        <v>39.75764388</v>
      </c>
      <c r="H506" s="53">
        <v>-74.92989777</v>
      </c>
      <c r="I506" s="32">
        <v>805.2</v>
      </c>
      <c r="J506" s="25">
        <f t="shared" si="35"/>
        <v>761.59</v>
      </c>
      <c r="K506" s="26">
        <f t="shared" si="36"/>
        <v>2370.860428540855</v>
      </c>
      <c r="L506" s="25">
        <f t="shared" si="39"/>
        <v>2388.6604285408553</v>
      </c>
      <c r="M506" s="25">
        <f t="shared" si="37"/>
        <v>2382.940428540855</v>
      </c>
      <c r="N506" s="29">
        <f t="shared" si="38"/>
        <v>2385.800428540855</v>
      </c>
      <c r="O506" s="25">
        <v>7.2</v>
      </c>
      <c r="P506" s="25">
        <v>84.9</v>
      </c>
      <c r="Q506" s="25">
        <v>34.8</v>
      </c>
      <c r="Z506" s="33">
        <v>2.737</v>
      </c>
      <c r="AC506" s="33">
        <v>0.094</v>
      </c>
      <c r="AF506" s="30">
        <v>0</v>
      </c>
      <c r="AG506" s="29">
        <v>2385.800428540855</v>
      </c>
    </row>
    <row r="507" spans="1:33" ht="12.75">
      <c r="A507" s="20">
        <v>37086</v>
      </c>
      <c r="B507" s="27">
        <f>195</f>
        <v>195</v>
      </c>
      <c r="C507" s="22">
        <v>0.790277779</v>
      </c>
      <c r="D507" s="28">
        <v>0.790277779</v>
      </c>
      <c r="E507" s="24">
        <v>4978</v>
      </c>
      <c r="F507" s="31">
        <v>0</v>
      </c>
      <c r="G507" s="53">
        <v>39.76210136</v>
      </c>
      <c r="H507" s="53">
        <v>-74.92392247</v>
      </c>
      <c r="I507" s="32">
        <v>806.1</v>
      </c>
      <c r="J507" s="25">
        <f t="shared" si="35"/>
        <v>762.49</v>
      </c>
      <c r="K507" s="26">
        <f t="shared" si="36"/>
        <v>2361.0531256387612</v>
      </c>
      <c r="L507" s="25">
        <f t="shared" si="39"/>
        <v>2378.8531256387614</v>
      </c>
      <c r="M507" s="25">
        <f t="shared" si="37"/>
        <v>2373.133125638761</v>
      </c>
      <c r="N507" s="29">
        <f t="shared" si="38"/>
        <v>2375.9931256387613</v>
      </c>
      <c r="O507" s="25">
        <v>7</v>
      </c>
      <c r="P507" s="25">
        <v>85.7</v>
      </c>
      <c r="Q507" s="25">
        <v>34.1</v>
      </c>
      <c r="S507" s="21">
        <v>4.612E-06</v>
      </c>
      <c r="T507" s="21">
        <v>3.575E-06</v>
      </c>
      <c r="U507" s="21">
        <v>1.76E-06</v>
      </c>
      <c r="V507" s="57">
        <v>743.9</v>
      </c>
      <c r="W507" s="57">
        <v>308.7</v>
      </c>
      <c r="X507" s="57">
        <v>301.8</v>
      </c>
      <c r="Y507" s="57">
        <v>10.3</v>
      </c>
      <c r="Z507" s="33">
        <v>2.804</v>
      </c>
      <c r="AC507" s="33">
        <v>0.091</v>
      </c>
      <c r="AF507" s="30">
        <v>0</v>
      </c>
      <c r="AG507" s="29">
        <v>2375.9931256387613</v>
      </c>
    </row>
    <row r="508" spans="1:33" ht="12.75">
      <c r="A508" s="20">
        <v>37086</v>
      </c>
      <c r="B508" s="27">
        <f>195</f>
        <v>195</v>
      </c>
      <c r="C508" s="22">
        <v>0.790393531</v>
      </c>
      <c r="D508" s="28">
        <v>0.790393531</v>
      </c>
      <c r="E508" s="24">
        <v>4988</v>
      </c>
      <c r="F508" s="31">
        <v>0</v>
      </c>
      <c r="G508" s="53">
        <v>39.76774806</v>
      </c>
      <c r="H508" s="53">
        <v>-74.92045096</v>
      </c>
      <c r="I508" s="32">
        <v>805.7</v>
      </c>
      <c r="J508" s="25">
        <f t="shared" si="35"/>
        <v>762.09</v>
      </c>
      <c r="K508" s="26">
        <f t="shared" si="36"/>
        <v>2365.4104970131925</v>
      </c>
      <c r="L508" s="25">
        <f t="shared" si="39"/>
        <v>2383.2104970131927</v>
      </c>
      <c r="M508" s="25">
        <f t="shared" si="37"/>
        <v>2377.4904970131925</v>
      </c>
      <c r="N508" s="29">
        <f t="shared" si="38"/>
        <v>2380.3504970131926</v>
      </c>
      <c r="O508" s="25">
        <v>7.2</v>
      </c>
      <c r="P508" s="25">
        <v>85.4</v>
      </c>
      <c r="Q508" s="25">
        <v>32.6</v>
      </c>
      <c r="Z508" s="33">
        <v>2.734</v>
      </c>
      <c r="AC508" s="33">
        <v>0.092</v>
      </c>
      <c r="AF508" s="30">
        <v>0</v>
      </c>
      <c r="AG508" s="29">
        <v>2380.3504970131926</v>
      </c>
    </row>
    <row r="509" spans="1:33" ht="12.75">
      <c r="A509" s="20">
        <v>37086</v>
      </c>
      <c r="B509" s="27">
        <f>195</f>
        <v>195</v>
      </c>
      <c r="C509" s="22">
        <v>0.790509284</v>
      </c>
      <c r="D509" s="28">
        <v>0.790509284</v>
      </c>
      <c r="E509" s="24">
        <v>4998</v>
      </c>
      <c r="F509" s="31">
        <v>0</v>
      </c>
      <c r="G509" s="53">
        <v>39.7737485</v>
      </c>
      <c r="H509" s="53">
        <v>-74.92108392</v>
      </c>
      <c r="I509" s="32">
        <v>806.6</v>
      </c>
      <c r="J509" s="25">
        <f t="shared" si="35"/>
        <v>762.99</v>
      </c>
      <c r="K509" s="26">
        <f t="shared" si="36"/>
        <v>2355.609624793541</v>
      </c>
      <c r="L509" s="25">
        <f t="shared" si="39"/>
        <v>2373.4096247935413</v>
      </c>
      <c r="M509" s="25">
        <f t="shared" si="37"/>
        <v>2367.689624793541</v>
      </c>
      <c r="N509" s="29">
        <f t="shared" si="38"/>
        <v>2370.549624793541</v>
      </c>
      <c r="O509" s="25">
        <v>7.4</v>
      </c>
      <c r="P509" s="25">
        <v>84.5</v>
      </c>
      <c r="Q509" s="25">
        <v>31.6</v>
      </c>
      <c r="Z509" s="33">
        <v>2.742</v>
      </c>
      <c r="AC509" s="33">
        <v>0.081</v>
      </c>
      <c r="AF509" s="30">
        <v>0</v>
      </c>
      <c r="AG509" s="29">
        <v>2370.549624793541</v>
      </c>
    </row>
    <row r="510" spans="1:33" ht="12.75">
      <c r="A510" s="20">
        <v>37086</v>
      </c>
      <c r="B510" s="27">
        <f>195</f>
        <v>195</v>
      </c>
      <c r="C510" s="22">
        <v>0.790624976</v>
      </c>
      <c r="D510" s="28">
        <v>0.790624976</v>
      </c>
      <c r="E510" s="24">
        <v>5008</v>
      </c>
      <c r="F510" s="31">
        <v>0</v>
      </c>
      <c r="G510" s="53">
        <v>39.77947825</v>
      </c>
      <c r="H510" s="53">
        <v>-74.92413103</v>
      </c>
      <c r="I510" s="32">
        <v>804.5</v>
      </c>
      <c r="J510" s="25">
        <f t="shared" si="35"/>
        <v>760.89</v>
      </c>
      <c r="K510" s="26">
        <f t="shared" si="36"/>
        <v>2378.4963467401026</v>
      </c>
      <c r="L510" s="25">
        <f t="shared" si="39"/>
        <v>2396.2963467401028</v>
      </c>
      <c r="M510" s="25">
        <f t="shared" si="37"/>
        <v>2390.5763467401025</v>
      </c>
      <c r="N510" s="29">
        <f t="shared" si="38"/>
        <v>2393.4363467401026</v>
      </c>
      <c r="O510" s="25">
        <v>7</v>
      </c>
      <c r="P510" s="25">
        <v>84.2</v>
      </c>
      <c r="Q510" s="25">
        <v>31.1</v>
      </c>
      <c r="R510" s="21">
        <v>-6.42E-06</v>
      </c>
      <c r="S510" s="21">
        <v>4.479E-06</v>
      </c>
      <c r="T510" s="21">
        <v>2.984E-06</v>
      </c>
      <c r="U510" s="21">
        <v>1.647E-06</v>
      </c>
      <c r="V510" s="57">
        <v>744.2</v>
      </c>
      <c r="W510" s="57">
        <v>308.6</v>
      </c>
      <c r="X510" s="57">
        <v>301.7</v>
      </c>
      <c r="Y510" s="57">
        <v>10.3</v>
      </c>
      <c r="Z510" s="33">
        <v>2.757</v>
      </c>
      <c r="AC510" s="33">
        <v>0.105</v>
      </c>
      <c r="AF510" s="30">
        <v>0</v>
      </c>
      <c r="AG510" s="29">
        <v>2393.4363467401026</v>
      </c>
    </row>
    <row r="511" spans="1:33" ht="12.75">
      <c r="A511" s="20">
        <v>37086</v>
      </c>
      <c r="B511" s="27">
        <f>195</f>
        <v>195</v>
      </c>
      <c r="C511" s="22">
        <v>0.790740728</v>
      </c>
      <c r="D511" s="28">
        <v>0.790740728</v>
      </c>
      <c r="E511" s="24">
        <v>5018</v>
      </c>
      <c r="F511" s="31">
        <v>0</v>
      </c>
      <c r="G511" s="53">
        <v>39.78528618</v>
      </c>
      <c r="H511" s="53">
        <v>-74.92604351</v>
      </c>
      <c r="I511" s="32">
        <v>806.1</v>
      </c>
      <c r="J511" s="25">
        <f t="shared" si="35"/>
        <v>762.49</v>
      </c>
      <c r="K511" s="26">
        <f t="shared" si="36"/>
        <v>2361.0531256387612</v>
      </c>
      <c r="L511" s="25">
        <f t="shared" si="39"/>
        <v>2378.8531256387614</v>
      </c>
      <c r="M511" s="25">
        <f t="shared" si="37"/>
        <v>2373.133125638761</v>
      </c>
      <c r="N511" s="29">
        <f t="shared" si="38"/>
        <v>2375.9931256387613</v>
      </c>
      <c r="O511" s="25">
        <v>6.8</v>
      </c>
      <c r="P511" s="25">
        <v>87.4</v>
      </c>
      <c r="Q511" s="25">
        <v>31.4</v>
      </c>
      <c r="Z511" s="33">
        <v>2.648</v>
      </c>
      <c r="AC511" s="33">
        <v>0.083</v>
      </c>
      <c r="AF511" s="30">
        <v>0</v>
      </c>
      <c r="AG511" s="29">
        <v>2375.9931256387613</v>
      </c>
    </row>
    <row r="512" spans="1:33" ht="12.75">
      <c r="A512" s="20">
        <v>37086</v>
      </c>
      <c r="B512" s="27">
        <f>195</f>
        <v>195</v>
      </c>
      <c r="C512" s="22">
        <v>0.790856481</v>
      </c>
      <c r="D512" s="28">
        <v>0.790856481</v>
      </c>
      <c r="E512" s="24">
        <v>5028</v>
      </c>
      <c r="F512" s="31">
        <v>0</v>
      </c>
      <c r="G512" s="53">
        <v>39.79102131</v>
      </c>
      <c r="H512" s="53">
        <v>-74.92464483</v>
      </c>
      <c r="I512" s="32">
        <v>806.8</v>
      </c>
      <c r="J512" s="25">
        <f t="shared" si="35"/>
        <v>763.1899999999999</v>
      </c>
      <c r="K512" s="26">
        <f t="shared" si="36"/>
        <v>2353.433223210627</v>
      </c>
      <c r="L512" s="25">
        <f t="shared" si="39"/>
        <v>2371.2332232106273</v>
      </c>
      <c r="M512" s="25">
        <f t="shared" si="37"/>
        <v>2365.513223210627</v>
      </c>
      <c r="N512" s="29">
        <f t="shared" si="38"/>
        <v>2368.373223210627</v>
      </c>
      <c r="O512" s="25">
        <v>6.6</v>
      </c>
      <c r="P512" s="25">
        <v>90.7</v>
      </c>
      <c r="Q512" s="25">
        <v>32.7</v>
      </c>
      <c r="Z512" s="33">
        <v>2.776</v>
      </c>
      <c r="AC512" s="33">
        <v>0.086</v>
      </c>
      <c r="AF512" s="30">
        <v>0</v>
      </c>
      <c r="AG512" s="29">
        <v>2368.373223210627</v>
      </c>
    </row>
    <row r="513" spans="1:33" ht="12.75">
      <c r="A513" s="20">
        <v>37086</v>
      </c>
      <c r="B513" s="27">
        <f>195</f>
        <v>195</v>
      </c>
      <c r="C513" s="22">
        <v>0.790972233</v>
      </c>
      <c r="D513" s="28">
        <v>0.790972233</v>
      </c>
      <c r="E513" s="24">
        <v>5038</v>
      </c>
      <c r="F513" s="31">
        <v>0</v>
      </c>
      <c r="G513" s="53">
        <v>39.79666374</v>
      </c>
      <c r="H513" s="53">
        <v>-74.92067595</v>
      </c>
      <c r="I513" s="32">
        <v>806.1</v>
      </c>
      <c r="J513" s="25">
        <f t="shared" si="35"/>
        <v>762.49</v>
      </c>
      <c r="K513" s="26">
        <f t="shared" si="36"/>
        <v>2361.0531256387612</v>
      </c>
      <c r="L513" s="25">
        <f t="shared" si="39"/>
        <v>2378.8531256387614</v>
      </c>
      <c r="M513" s="25">
        <f t="shared" si="37"/>
        <v>2373.133125638761</v>
      </c>
      <c r="N513" s="29">
        <f t="shared" si="38"/>
        <v>2375.9931256387613</v>
      </c>
      <c r="O513" s="25">
        <v>6.6</v>
      </c>
      <c r="P513" s="25">
        <v>92.8</v>
      </c>
      <c r="Q513" s="25">
        <v>34.6</v>
      </c>
      <c r="S513" s="21">
        <v>7.412E-06</v>
      </c>
      <c r="T513" s="21">
        <v>4.712E-06</v>
      </c>
      <c r="U513" s="21">
        <v>3.403E-06</v>
      </c>
      <c r="V513" s="57">
        <v>744.9</v>
      </c>
      <c r="W513" s="57">
        <v>308.6</v>
      </c>
      <c r="X513" s="57">
        <v>301.6</v>
      </c>
      <c r="Y513" s="57">
        <v>10.3</v>
      </c>
      <c r="Z513" s="33">
        <v>2.734</v>
      </c>
      <c r="AC513" s="33">
        <v>0.101</v>
      </c>
      <c r="AF513" s="30">
        <v>0</v>
      </c>
      <c r="AG513" s="29">
        <v>2375.9931256387613</v>
      </c>
    </row>
    <row r="514" spans="1:33" ht="12.75">
      <c r="A514" s="20">
        <v>37086</v>
      </c>
      <c r="B514" s="27">
        <f>195</f>
        <v>195</v>
      </c>
      <c r="C514" s="22">
        <v>0.791087985</v>
      </c>
      <c r="D514" s="28">
        <v>0.791087985</v>
      </c>
      <c r="E514" s="24">
        <v>5048</v>
      </c>
      <c r="F514" s="31">
        <v>0</v>
      </c>
      <c r="G514" s="53">
        <v>39.80235876</v>
      </c>
      <c r="H514" s="53">
        <v>-74.91707774</v>
      </c>
      <c r="I514" s="32">
        <v>805.5</v>
      </c>
      <c r="J514" s="25">
        <f t="shared" si="35"/>
        <v>761.89</v>
      </c>
      <c r="K514" s="26">
        <f t="shared" si="36"/>
        <v>2367.590040424438</v>
      </c>
      <c r="L514" s="25">
        <f t="shared" si="39"/>
        <v>2385.390040424438</v>
      </c>
      <c r="M514" s="25">
        <f t="shared" si="37"/>
        <v>2379.670040424438</v>
      </c>
      <c r="N514" s="29">
        <f t="shared" si="38"/>
        <v>2382.530040424438</v>
      </c>
      <c r="O514" s="25">
        <v>7.3</v>
      </c>
      <c r="P514" s="25">
        <v>87.1</v>
      </c>
      <c r="Q514" s="25">
        <v>30.6</v>
      </c>
      <c r="Z514" s="33">
        <v>2.734</v>
      </c>
      <c r="AC514" s="33">
        <v>0.102</v>
      </c>
      <c r="AF514" s="30">
        <v>0</v>
      </c>
      <c r="AG514" s="29">
        <v>2382.530040424438</v>
      </c>
    </row>
    <row r="515" spans="1:33" ht="12.75">
      <c r="A515" s="20">
        <v>37086</v>
      </c>
      <c r="B515" s="27">
        <f>195</f>
        <v>195</v>
      </c>
      <c r="C515" s="22">
        <v>0.791203678</v>
      </c>
      <c r="D515" s="28">
        <v>0.791203678</v>
      </c>
      <c r="E515" s="24">
        <v>5058</v>
      </c>
      <c r="F515" s="31">
        <v>0</v>
      </c>
      <c r="G515" s="53">
        <v>39.80826732</v>
      </c>
      <c r="H515" s="53">
        <v>-74.9143331</v>
      </c>
      <c r="I515" s="32">
        <v>806.4</v>
      </c>
      <c r="J515" s="25">
        <f t="shared" si="35"/>
        <v>762.79</v>
      </c>
      <c r="K515" s="26">
        <f t="shared" si="36"/>
        <v>2357.7865969440645</v>
      </c>
      <c r="L515" s="25">
        <f t="shared" si="39"/>
        <v>2375.5865969440647</v>
      </c>
      <c r="M515" s="25">
        <f t="shared" si="37"/>
        <v>2369.8665969440644</v>
      </c>
      <c r="N515" s="29">
        <f t="shared" si="38"/>
        <v>2372.7265969440646</v>
      </c>
      <c r="O515" s="25">
        <v>7</v>
      </c>
      <c r="P515" s="25">
        <v>87.2</v>
      </c>
      <c r="Q515" s="25">
        <v>32.1</v>
      </c>
      <c r="Z515" s="33">
        <v>2.694</v>
      </c>
      <c r="AC515" s="33">
        <v>0.101</v>
      </c>
      <c r="AF515" s="30">
        <v>0</v>
      </c>
      <c r="AG515" s="29">
        <v>2372.7265969440646</v>
      </c>
    </row>
    <row r="516" spans="1:33" ht="12.75">
      <c r="A516" s="20">
        <v>37086</v>
      </c>
      <c r="B516" s="27">
        <f>195</f>
        <v>195</v>
      </c>
      <c r="C516" s="22">
        <v>0.79131943</v>
      </c>
      <c r="D516" s="28">
        <v>0.79131943</v>
      </c>
      <c r="E516" s="24">
        <v>5068</v>
      </c>
      <c r="F516" s="31">
        <v>0</v>
      </c>
      <c r="G516" s="53">
        <v>39.81423503</v>
      </c>
      <c r="H516" s="53">
        <v>-74.91173879</v>
      </c>
      <c r="I516" s="32">
        <v>803.8</v>
      </c>
      <c r="J516" s="25">
        <f t="shared" si="35"/>
        <v>760.1899999999999</v>
      </c>
      <c r="K516" s="26">
        <f t="shared" si="36"/>
        <v>2386.1392930292513</v>
      </c>
      <c r="L516" s="25">
        <f t="shared" si="39"/>
        <v>2403.9392930292515</v>
      </c>
      <c r="M516" s="25">
        <f t="shared" si="37"/>
        <v>2398.2192930292513</v>
      </c>
      <c r="N516" s="29">
        <f t="shared" si="38"/>
        <v>2401.0792930292514</v>
      </c>
      <c r="O516" s="25">
        <v>6.3</v>
      </c>
      <c r="P516" s="25">
        <v>92.1</v>
      </c>
      <c r="Q516" s="25">
        <v>37.6</v>
      </c>
      <c r="R516" s="21">
        <v>4.82E-07</v>
      </c>
      <c r="S516" s="21">
        <v>9.143E-06</v>
      </c>
      <c r="T516" s="21">
        <v>5.828E-06</v>
      </c>
      <c r="U516" s="21">
        <v>3.457E-06</v>
      </c>
      <c r="V516" s="57">
        <v>743</v>
      </c>
      <c r="W516" s="57">
        <v>308.5</v>
      </c>
      <c r="X516" s="57">
        <v>301.5</v>
      </c>
      <c r="Y516" s="57">
        <v>10.7</v>
      </c>
      <c r="Z516" s="33">
        <v>2.672</v>
      </c>
      <c r="AC516" s="33">
        <v>0.091</v>
      </c>
      <c r="AF516" s="30">
        <v>0</v>
      </c>
      <c r="AG516" s="29">
        <v>2401.0792930292514</v>
      </c>
    </row>
    <row r="517" spans="1:33" ht="12.75">
      <c r="A517" s="20">
        <v>37086</v>
      </c>
      <c r="B517" s="27">
        <f>195</f>
        <v>195</v>
      </c>
      <c r="C517" s="22">
        <v>0.791435182</v>
      </c>
      <c r="D517" s="28">
        <v>0.791435182</v>
      </c>
      <c r="E517" s="24">
        <v>5078</v>
      </c>
      <c r="F517" s="31">
        <v>0</v>
      </c>
      <c r="G517" s="53">
        <v>39.82023708</v>
      </c>
      <c r="H517" s="53">
        <v>-74.90951488</v>
      </c>
      <c r="I517" s="32">
        <v>802.4</v>
      </c>
      <c r="J517" s="25">
        <f t="shared" si="35"/>
        <v>758.79</v>
      </c>
      <c r="K517" s="26">
        <f t="shared" si="36"/>
        <v>2401.446321709916</v>
      </c>
      <c r="L517" s="25">
        <f t="shared" si="39"/>
        <v>2419.246321709916</v>
      </c>
      <c r="M517" s="25">
        <f t="shared" si="37"/>
        <v>2413.526321709916</v>
      </c>
      <c r="N517" s="29">
        <f t="shared" si="38"/>
        <v>2416.386321709916</v>
      </c>
      <c r="O517" s="25">
        <v>6.2</v>
      </c>
      <c r="P517" s="25">
        <v>93.3</v>
      </c>
      <c r="Q517" s="25">
        <v>39.2</v>
      </c>
      <c r="Z517" s="33">
        <v>2.701</v>
      </c>
      <c r="AC517" s="33">
        <v>0.071</v>
      </c>
      <c r="AF517" s="30">
        <v>0</v>
      </c>
      <c r="AG517" s="29">
        <v>2416.386321709916</v>
      </c>
    </row>
    <row r="518" spans="1:33" ht="12.75">
      <c r="A518" s="20">
        <v>37086</v>
      </c>
      <c r="B518" s="27">
        <f>195</f>
        <v>195</v>
      </c>
      <c r="C518" s="22">
        <v>0.791550934</v>
      </c>
      <c r="D518" s="28">
        <v>0.791550934</v>
      </c>
      <c r="E518" s="24">
        <v>5088</v>
      </c>
      <c r="F518" s="31">
        <v>0</v>
      </c>
      <c r="G518" s="53">
        <v>39.82610308</v>
      </c>
      <c r="H518" s="53">
        <v>-74.90804056</v>
      </c>
      <c r="I518" s="32">
        <v>803.3</v>
      </c>
      <c r="J518" s="25">
        <f t="shared" si="35"/>
        <v>759.6899999999999</v>
      </c>
      <c r="K518" s="26">
        <f t="shared" si="36"/>
        <v>2391.6028504624437</v>
      </c>
      <c r="L518" s="25">
        <f t="shared" si="39"/>
        <v>2409.402850462444</v>
      </c>
      <c r="M518" s="25">
        <f t="shared" si="37"/>
        <v>2403.6828504624436</v>
      </c>
      <c r="N518" s="29">
        <f t="shared" si="38"/>
        <v>2406.5428504624438</v>
      </c>
      <c r="O518" s="25">
        <v>6.6</v>
      </c>
      <c r="P518" s="25">
        <v>91.8</v>
      </c>
      <c r="Q518" s="25">
        <v>35.1</v>
      </c>
      <c r="Z518" s="33">
        <v>2.594</v>
      </c>
      <c r="AC518" s="33">
        <v>0.091</v>
      </c>
      <c r="AF518" s="30">
        <v>0</v>
      </c>
      <c r="AG518" s="29">
        <v>2406.5428504624438</v>
      </c>
    </row>
    <row r="519" spans="1:33" ht="12.75">
      <c r="A519" s="20">
        <v>37086</v>
      </c>
      <c r="B519" s="27">
        <f>195</f>
        <v>195</v>
      </c>
      <c r="C519" s="22">
        <v>0.791666687</v>
      </c>
      <c r="D519" s="28">
        <v>0.791666687</v>
      </c>
      <c r="E519" s="24">
        <v>5098</v>
      </c>
      <c r="F519" s="31">
        <v>0</v>
      </c>
      <c r="G519" s="53">
        <v>39.83210241</v>
      </c>
      <c r="H519" s="53">
        <v>-74.90884394</v>
      </c>
      <c r="I519" s="32">
        <v>804.5</v>
      </c>
      <c r="J519" s="25">
        <f t="shared" si="35"/>
        <v>760.89</v>
      </c>
      <c r="K519" s="26">
        <f t="shared" si="36"/>
        <v>2378.4963467401026</v>
      </c>
      <c r="L519" s="25">
        <f t="shared" si="39"/>
        <v>2396.2963467401028</v>
      </c>
      <c r="M519" s="25">
        <f t="shared" si="37"/>
        <v>2390.5763467401025</v>
      </c>
      <c r="N519" s="29">
        <f t="shared" si="38"/>
        <v>2393.4363467401026</v>
      </c>
      <c r="O519" s="25">
        <v>7.2</v>
      </c>
      <c r="P519" s="25">
        <v>87.5</v>
      </c>
      <c r="Q519" s="25">
        <v>32.6</v>
      </c>
      <c r="Z519" s="33">
        <v>2.664</v>
      </c>
      <c r="AC519" s="33">
        <v>0.102</v>
      </c>
      <c r="AF519" s="30">
        <v>0</v>
      </c>
      <c r="AG519" s="29">
        <v>2393.4363467401026</v>
      </c>
    </row>
    <row r="520" spans="1:33" ht="12.75">
      <c r="A520" s="20">
        <v>37086</v>
      </c>
      <c r="B520" s="27">
        <f>195</f>
        <v>195</v>
      </c>
      <c r="C520" s="22">
        <v>0.791782379</v>
      </c>
      <c r="D520" s="28">
        <v>0.791782379</v>
      </c>
      <c r="E520" s="24">
        <v>5108</v>
      </c>
      <c r="F520" s="31">
        <v>0</v>
      </c>
      <c r="G520" s="53">
        <v>39.8376754</v>
      </c>
      <c r="H520" s="53">
        <v>-74.9121013</v>
      </c>
      <c r="I520" s="32">
        <v>805.4</v>
      </c>
      <c r="J520" s="25">
        <f t="shared" si="35"/>
        <v>761.79</v>
      </c>
      <c r="K520" s="26">
        <f t="shared" si="36"/>
        <v>2368.68002669241</v>
      </c>
      <c r="L520" s="25">
        <f t="shared" si="39"/>
        <v>2386.4800266924103</v>
      </c>
      <c r="M520" s="25">
        <f t="shared" si="37"/>
        <v>2380.76002669241</v>
      </c>
      <c r="N520" s="29">
        <f t="shared" si="38"/>
        <v>2383.62002669241</v>
      </c>
      <c r="O520" s="25">
        <v>7.3</v>
      </c>
      <c r="P520" s="25">
        <v>86.7</v>
      </c>
      <c r="Q520" s="25">
        <v>35.7</v>
      </c>
      <c r="S520" s="21">
        <v>1.094E-05</v>
      </c>
      <c r="T520" s="21">
        <v>7.881E-06</v>
      </c>
      <c r="U520" s="21">
        <v>4.569E-06</v>
      </c>
      <c r="V520" s="57">
        <v>742.4</v>
      </c>
      <c r="W520" s="57">
        <v>308.4</v>
      </c>
      <c r="X520" s="57">
        <v>301.4</v>
      </c>
      <c r="Y520" s="57">
        <v>10.7</v>
      </c>
      <c r="Z520" s="33">
        <v>2.734</v>
      </c>
      <c r="AC520" s="33">
        <v>0.102</v>
      </c>
      <c r="AF520" s="30">
        <v>0</v>
      </c>
      <c r="AG520" s="29">
        <v>2383.62002669241</v>
      </c>
    </row>
    <row r="521" spans="1:33" ht="12.75">
      <c r="A521" s="20">
        <v>37086</v>
      </c>
      <c r="B521" s="27">
        <f>195</f>
        <v>195</v>
      </c>
      <c r="C521" s="22">
        <v>0.791898131</v>
      </c>
      <c r="D521" s="28">
        <v>0.791898131</v>
      </c>
      <c r="E521" s="24">
        <v>5118</v>
      </c>
      <c r="F521" s="31">
        <v>0</v>
      </c>
      <c r="G521" s="53">
        <v>39.84294431</v>
      </c>
      <c r="H521" s="53">
        <v>-74.91662863</v>
      </c>
      <c r="I521" s="32">
        <v>806.1</v>
      </c>
      <c r="J521" s="25">
        <f aca="true" t="shared" si="40" ref="J521:J584">I521-43.61</f>
        <v>762.49</v>
      </c>
      <c r="K521" s="26">
        <f aca="true" t="shared" si="41" ref="K521:K584">(8303.951372*(LN(1013.25/J521)))</f>
        <v>2361.0531256387612</v>
      </c>
      <c r="L521" s="25">
        <f t="shared" si="39"/>
        <v>2378.8531256387614</v>
      </c>
      <c r="M521" s="25">
        <f aca="true" t="shared" si="42" ref="M521:M584">K521+12.08</f>
        <v>2373.133125638761</v>
      </c>
      <c r="N521" s="29">
        <f t="shared" si="38"/>
        <v>2375.9931256387613</v>
      </c>
      <c r="O521" s="25">
        <v>7.5</v>
      </c>
      <c r="P521" s="25">
        <v>86</v>
      </c>
      <c r="Q521" s="25">
        <v>36.1</v>
      </c>
      <c r="Z521" s="33">
        <v>2.773</v>
      </c>
      <c r="AC521" s="33">
        <v>0.081</v>
      </c>
      <c r="AF521" s="30">
        <v>0</v>
      </c>
      <c r="AG521" s="29">
        <v>2375.9931256387613</v>
      </c>
    </row>
    <row r="522" spans="1:33" ht="12.75">
      <c r="A522" s="20">
        <v>37086</v>
      </c>
      <c r="B522" s="27">
        <f>195</f>
        <v>195</v>
      </c>
      <c r="C522" s="22">
        <v>0.792013884</v>
      </c>
      <c r="D522" s="28">
        <v>0.792013884</v>
      </c>
      <c r="E522" s="24">
        <v>5128</v>
      </c>
      <c r="F522" s="31">
        <v>0</v>
      </c>
      <c r="G522" s="53">
        <v>39.84816815</v>
      </c>
      <c r="H522" s="53">
        <v>-74.92134219</v>
      </c>
      <c r="I522" s="32">
        <v>806.6</v>
      </c>
      <c r="J522" s="25">
        <f t="shared" si="40"/>
        <v>762.99</v>
      </c>
      <c r="K522" s="26">
        <f t="shared" si="41"/>
        <v>2355.609624793541</v>
      </c>
      <c r="L522" s="25">
        <f t="shared" si="39"/>
        <v>2373.4096247935413</v>
      </c>
      <c r="M522" s="25">
        <f t="shared" si="42"/>
        <v>2367.689624793541</v>
      </c>
      <c r="N522" s="29">
        <f aca="true" t="shared" si="43" ref="N522:N585">AVERAGE(L522:M522)</f>
        <v>2370.549624793541</v>
      </c>
      <c r="O522" s="25">
        <v>7.6</v>
      </c>
      <c r="P522" s="25">
        <v>84.9</v>
      </c>
      <c r="Q522" s="25">
        <v>36.1</v>
      </c>
      <c r="R522" s="21">
        <v>5.63E-06</v>
      </c>
      <c r="Z522" s="33">
        <v>2.575</v>
      </c>
      <c r="AC522" s="33">
        <v>0.101</v>
      </c>
      <c r="AF522" s="30">
        <v>0</v>
      </c>
      <c r="AG522" s="29">
        <v>2370.549624793541</v>
      </c>
    </row>
    <row r="523" spans="1:33" ht="12.75">
      <c r="A523" s="20">
        <v>37086</v>
      </c>
      <c r="B523" s="27">
        <f>195</f>
        <v>195</v>
      </c>
      <c r="C523" s="22">
        <v>0.792129636</v>
      </c>
      <c r="D523" s="28">
        <v>0.792129636</v>
      </c>
      <c r="E523" s="24">
        <v>5138</v>
      </c>
      <c r="F523" s="31">
        <v>0</v>
      </c>
      <c r="G523" s="53">
        <v>39.85343649</v>
      </c>
      <c r="H523" s="53">
        <v>-74.92599493</v>
      </c>
      <c r="I523" s="32">
        <v>806.6</v>
      </c>
      <c r="J523" s="25">
        <f t="shared" si="40"/>
        <v>762.99</v>
      </c>
      <c r="K523" s="26">
        <f t="shared" si="41"/>
        <v>2355.609624793541</v>
      </c>
      <c r="L523" s="25">
        <f t="shared" si="39"/>
        <v>2373.4096247935413</v>
      </c>
      <c r="M523" s="25">
        <f t="shared" si="42"/>
        <v>2367.689624793541</v>
      </c>
      <c r="N523" s="29">
        <f t="shared" si="43"/>
        <v>2370.549624793541</v>
      </c>
      <c r="O523" s="25">
        <v>7.7</v>
      </c>
      <c r="P523" s="25">
        <v>83.9</v>
      </c>
      <c r="Q523" s="25">
        <v>35.2</v>
      </c>
      <c r="S523" s="21">
        <v>9.471E-06</v>
      </c>
      <c r="T523" s="21">
        <v>6.321E-06</v>
      </c>
      <c r="U523" s="21">
        <v>3.554E-06</v>
      </c>
      <c r="V523" s="57">
        <v>744.6</v>
      </c>
      <c r="W523" s="57">
        <v>308.4</v>
      </c>
      <c r="X523" s="57">
        <v>301.2</v>
      </c>
      <c r="Y523" s="57">
        <v>10.7</v>
      </c>
      <c r="Z523" s="33">
        <v>2.606</v>
      </c>
      <c r="AC523" s="33">
        <v>0.091</v>
      </c>
      <c r="AF523" s="30">
        <v>0</v>
      </c>
      <c r="AG523" s="29">
        <v>2370.549624793541</v>
      </c>
    </row>
    <row r="524" spans="1:33" ht="12.75">
      <c r="A524" s="20">
        <v>37086</v>
      </c>
      <c r="B524" s="27">
        <f>195</f>
        <v>195</v>
      </c>
      <c r="C524" s="22">
        <v>0.792245388</v>
      </c>
      <c r="D524" s="28">
        <v>0.792245388</v>
      </c>
      <c r="E524" s="24">
        <v>5148</v>
      </c>
      <c r="F524" s="31">
        <v>0</v>
      </c>
      <c r="G524" s="53">
        <v>39.85865097</v>
      </c>
      <c r="H524" s="53">
        <v>-74.9305712</v>
      </c>
      <c r="I524" s="32">
        <v>807.1</v>
      </c>
      <c r="J524" s="25">
        <f t="shared" si="40"/>
        <v>763.49</v>
      </c>
      <c r="K524" s="26">
        <f t="shared" si="41"/>
        <v>2350.169689996508</v>
      </c>
      <c r="L524" s="25">
        <f t="shared" si="39"/>
        <v>2367.9696899965084</v>
      </c>
      <c r="M524" s="25">
        <f t="shared" si="42"/>
        <v>2362.249689996508</v>
      </c>
      <c r="N524" s="29">
        <f t="shared" si="43"/>
        <v>2365.109689996508</v>
      </c>
      <c r="O524" s="25">
        <v>8</v>
      </c>
      <c r="P524" s="25">
        <v>81.7</v>
      </c>
      <c r="Q524" s="25">
        <v>35.6</v>
      </c>
      <c r="Z524" s="33">
        <v>2.515</v>
      </c>
      <c r="AC524" s="33">
        <v>0.091</v>
      </c>
      <c r="AF524" s="30">
        <v>0</v>
      </c>
      <c r="AG524" s="29">
        <v>2365.109689996508</v>
      </c>
    </row>
    <row r="525" spans="1:33" ht="12.75">
      <c r="A525" s="20">
        <v>37086</v>
      </c>
      <c r="B525" s="27">
        <f>195</f>
        <v>195</v>
      </c>
      <c r="C525" s="22">
        <v>0.79236114</v>
      </c>
      <c r="D525" s="28">
        <v>0.79236114</v>
      </c>
      <c r="E525" s="24">
        <v>5158</v>
      </c>
      <c r="F525" s="31">
        <v>0</v>
      </c>
      <c r="G525" s="53">
        <v>39.86387583</v>
      </c>
      <c r="H525" s="53">
        <v>-74.93511681</v>
      </c>
      <c r="I525" s="32">
        <v>806.5</v>
      </c>
      <c r="J525" s="25">
        <f t="shared" si="40"/>
        <v>762.89</v>
      </c>
      <c r="K525" s="26">
        <f t="shared" si="41"/>
        <v>2356.698039529155</v>
      </c>
      <c r="L525" s="25">
        <f t="shared" si="39"/>
        <v>2374.498039529155</v>
      </c>
      <c r="M525" s="25">
        <f t="shared" si="42"/>
        <v>2368.7780395291547</v>
      </c>
      <c r="N525" s="29">
        <f t="shared" si="43"/>
        <v>2371.638039529155</v>
      </c>
      <c r="O525" s="25">
        <v>7.8</v>
      </c>
      <c r="P525" s="25">
        <v>81.3</v>
      </c>
      <c r="Q525" s="25">
        <v>36.1</v>
      </c>
      <c r="Z525" s="33">
        <v>2.654</v>
      </c>
      <c r="AC525" s="33">
        <v>0.092</v>
      </c>
      <c r="AF525" s="30">
        <v>0</v>
      </c>
      <c r="AG525" s="29">
        <v>2371.638039529155</v>
      </c>
    </row>
    <row r="526" spans="1:33" ht="12.75">
      <c r="A526" s="20">
        <v>37086</v>
      </c>
      <c r="B526" s="27">
        <f>195</f>
        <v>195</v>
      </c>
      <c r="C526" s="22">
        <v>0.792476833</v>
      </c>
      <c r="D526" s="28">
        <v>0.792476833</v>
      </c>
      <c r="E526" s="24">
        <v>5168</v>
      </c>
      <c r="F526" s="31">
        <v>0</v>
      </c>
      <c r="G526" s="53">
        <v>39.86960579</v>
      </c>
      <c r="H526" s="53">
        <v>-74.93796341</v>
      </c>
      <c r="I526" s="32">
        <v>806.7</v>
      </c>
      <c r="J526" s="25">
        <f t="shared" si="40"/>
        <v>763.09</v>
      </c>
      <c r="K526" s="26">
        <f t="shared" si="41"/>
        <v>2354.5213526998255</v>
      </c>
      <c r="L526" s="25">
        <f aca="true" t="shared" si="44" ref="L526:L589">K526+17.8</f>
        <v>2372.3213526998256</v>
      </c>
      <c r="M526" s="25">
        <f t="shared" si="42"/>
        <v>2366.6013526998254</v>
      </c>
      <c r="N526" s="29">
        <f t="shared" si="43"/>
        <v>2369.4613526998255</v>
      </c>
      <c r="O526" s="25">
        <v>7.5</v>
      </c>
      <c r="P526" s="25">
        <v>82.7</v>
      </c>
      <c r="Q526" s="25">
        <v>38</v>
      </c>
      <c r="S526" s="21">
        <v>1.012E-05</v>
      </c>
      <c r="T526" s="21">
        <v>6.464E-06</v>
      </c>
      <c r="U526" s="21">
        <v>3.746E-06</v>
      </c>
      <c r="V526" s="57">
        <v>744.9</v>
      </c>
      <c r="W526" s="57">
        <v>308.3</v>
      </c>
      <c r="X526" s="57">
        <v>301.1</v>
      </c>
      <c r="Y526" s="57">
        <v>10.3</v>
      </c>
      <c r="Z526" s="33">
        <v>2.732</v>
      </c>
      <c r="AC526" s="33">
        <v>0.091</v>
      </c>
      <c r="AF526" s="30">
        <v>0</v>
      </c>
      <c r="AG526" s="29">
        <v>2369.4613526998255</v>
      </c>
    </row>
    <row r="527" spans="1:33" ht="12.75">
      <c r="A527" s="20">
        <v>37086</v>
      </c>
      <c r="B527" s="27">
        <f>195</f>
        <v>195</v>
      </c>
      <c r="C527" s="22">
        <v>0.792592585</v>
      </c>
      <c r="D527" s="28">
        <v>0.792592585</v>
      </c>
      <c r="E527" s="24">
        <v>5178</v>
      </c>
      <c r="F527" s="31">
        <v>0</v>
      </c>
      <c r="G527" s="53">
        <v>39.87568328</v>
      </c>
      <c r="H527" s="53">
        <v>-74.93893109</v>
      </c>
      <c r="I527" s="32">
        <v>807.7</v>
      </c>
      <c r="J527" s="25">
        <f t="shared" si="40"/>
        <v>764.09</v>
      </c>
      <c r="K527" s="26">
        <f t="shared" si="41"/>
        <v>2343.6464688500964</v>
      </c>
      <c r="L527" s="25">
        <f t="shared" si="44"/>
        <v>2361.4464688500966</v>
      </c>
      <c r="M527" s="25">
        <f t="shared" si="42"/>
        <v>2355.7264688500964</v>
      </c>
      <c r="N527" s="29">
        <f t="shared" si="43"/>
        <v>2358.5864688500965</v>
      </c>
      <c r="O527" s="25">
        <v>7.7</v>
      </c>
      <c r="P527" s="25">
        <v>84</v>
      </c>
      <c r="Q527" s="25">
        <v>37.6</v>
      </c>
      <c r="Z527" s="33">
        <v>2.666</v>
      </c>
      <c r="AC527" s="33">
        <v>0.091</v>
      </c>
      <c r="AF527" s="30">
        <v>0</v>
      </c>
      <c r="AG527" s="29">
        <v>2358.5864688500965</v>
      </c>
    </row>
    <row r="528" spans="1:33" ht="12.75">
      <c r="A528" s="20">
        <v>37086</v>
      </c>
      <c r="B528" s="27">
        <f>195</f>
        <v>195</v>
      </c>
      <c r="C528" s="22">
        <v>0.792708337</v>
      </c>
      <c r="D528" s="28">
        <v>0.792708337</v>
      </c>
      <c r="E528" s="24">
        <v>5188</v>
      </c>
      <c r="F528" s="31">
        <v>0</v>
      </c>
      <c r="G528" s="53">
        <v>39.88195045</v>
      </c>
      <c r="H528" s="53">
        <v>-74.93888364</v>
      </c>
      <c r="I528" s="32">
        <v>807.4</v>
      </c>
      <c r="J528" s="25">
        <f t="shared" si="40"/>
        <v>763.79</v>
      </c>
      <c r="K528" s="26">
        <f t="shared" si="41"/>
        <v>2346.9074388786516</v>
      </c>
      <c r="L528" s="25">
        <f t="shared" si="44"/>
        <v>2364.707438878652</v>
      </c>
      <c r="M528" s="25">
        <f t="shared" si="42"/>
        <v>2358.9874388786516</v>
      </c>
      <c r="N528" s="29">
        <f t="shared" si="43"/>
        <v>2361.8474388786517</v>
      </c>
      <c r="O528" s="25">
        <v>7.9</v>
      </c>
      <c r="P528" s="25">
        <v>82.8</v>
      </c>
      <c r="Q528" s="25">
        <v>37.6</v>
      </c>
      <c r="R528" s="21">
        <v>3.19E-06</v>
      </c>
      <c r="Z528" s="33">
        <v>2.718</v>
      </c>
      <c r="AC528" s="33">
        <v>0.081</v>
      </c>
      <c r="AF528" s="30">
        <v>0</v>
      </c>
      <c r="AG528" s="29">
        <v>2361.8474388786517</v>
      </c>
    </row>
    <row r="529" spans="1:33" ht="12.75">
      <c r="A529" s="20">
        <v>37086</v>
      </c>
      <c r="B529" s="27">
        <f>195</f>
        <v>195</v>
      </c>
      <c r="C529" s="22">
        <v>0.79282409</v>
      </c>
      <c r="D529" s="28">
        <v>0.79282409</v>
      </c>
      <c r="E529" s="24">
        <v>5198</v>
      </c>
      <c r="F529" s="31">
        <v>0</v>
      </c>
      <c r="G529" s="53">
        <v>39.88832445</v>
      </c>
      <c r="H529" s="53">
        <v>-74.93867383</v>
      </c>
      <c r="I529" s="32">
        <v>807.2</v>
      </c>
      <c r="J529" s="25">
        <f t="shared" si="40"/>
        <v>763.59</v>
      </c>
      <c r="K529" s="26">
        <f t="shared" si="41"/>
        <v>2349.082130551833</v>
      </c>
      <c r="L529" s="25">
        <f t="shared" si="44"/>
        <v>2366.882130551833</v>
      </c>
      <c r="M529" s="25">
        <f t="shared" si="42"/>
        <v>2361.162130551833</v>
      </c>
      <c r="N529" s="29">
        <f t="shared" si="43"/>
        <v>2364.022130551833</v>
      </c>
      <c r="O529" s="25">
        <v>7.8</v>
      </c>
      <c r="P529" s="25">
        <v>82.6</v>
      </c>
      <c r="Q529" s="25">
        <v>36.1</v>
      </c>
      <c r="S529" s="21">
        <v>8.59E-06</v>
      </c>
      <c r="T529" s="21">
        <v>6.038E-06</v>
      </c>
      <c r="U529" s="21">
        <v>3.395E-06</v>
      </c>
      <c r="V529" s="57">
        <v>745.7</v>
      </c>
      <c r="W529" s="57">
        <v>308.3</v>
      </c>
      <c r="X529" s="57">
        <v>301</v>
      </c>
      <c r="Y529" s="57">
        <v>10.2</v>
      </c>
      <c r="Z529" s="33">
        <v>2.727</v>
      </c>
      <c r="AC529" s="33">
        <v>0.072</v>
      </c>
      <c r="AF529" s="30">
        <v>0</v>
      </c>
      <c r="AG529" s="29">
        <v>2364.022130551833</v>
      </c>
    </row>
    <row r="530" spans="1:33" ht="12.75">
      <c r="A530" s="20">
        <v>37086</v>
      </c>
      <c r="B530" s="27">
        <f>195</f>
        <v>195</v>
      </c>
      <c r="C530" s="22">
        <v>0.792939842</v>
      </c>
      <c r="D530" s="28">
        <v>0.792939842</v>
      </c>
      <c r="E530" s="24">
        <v>5208</v>
      </c>
      <c r="F530" s="31">
        <v>0</v>
      </c>
      <c r="G530" s="53">
        <v>39.89457755</v>
      </c>
      <c r="H530" s="53">
        <v>-74.93892869</v>
      </c>
      <c r="I530" s="32">
        <v>807.2</v>
      </c>
      <c r="J530" s="25">
        <f t="shared" si="40"/>
        <v>763.59</v>
      </c>
      <c r="K530" s="26">
        <f t="shared" si="41"/>
        <v>2349.082130551833</v>
      </c>
      <c r="L530" s="25">
        <f t="shared" si="44"/>
        <v>2366.882130551833</v>
      </c>
      <c r="M530" s="25">
        <f t="shared" si="42"/>
        <v>2361.162130551833</v>
      </c>
      <c r="N530" s="29">
        <f t="shared" si="43"/>
        <v>2364.022130551833</v>
      </c>
      <c r="O530" s="25">
        <v>7.8</v>
      </c>
      <c r="P530" s="25">
        <v>83.1</v>
      </c>
      <c r="Q530" s="25">
        <v>38.6</v>
      </c>
      <c r="Z530" s="33">
        <v>2.69</v>
      </c>
      <c r="AC530" s="33">
        <v>0.102</v>
      </c>
      <c r="AF530" s="30">
        <v>0</v>
      </c>
      <c r="AG530" s="29">
        <v>2364.022130551833</v>
      </c>
    </row>
    <row r="531" spans="1:33" ht="12.75">
      <c r="A531" s="20">
        <v>37086</v>
      </c>
      <c r="B531" s="27">
        <f>195</f>
        <v>195</v>
      </c>
      <c r="C531" s="22">
        <v>0.793055534</v>
      </c>
      <c r="D531" s="28">
        <v>0.793055534</v>
      </c>
      <c r="E531" s="24">
        <v>5218</v>
      </c>
      <c r="F531" s="31">
        <v>0</v>
      </c>
      <c r="G531" s="53">
        <v>39.90065834</v>
      </c>
      <c r="H531" s="53">
        <v>-74.93986493</v>
      </c>
      <c r="I531" s="32">
        <v>806.9</v>
      </c>
      <c r="J531" s="25">
        <f t="shared" si="40"/>
        <v>763.29</v>
      </c>
      <c r="K531" s="26">
        <f t="shared" si="41"/>
        <v>2352.3452362885737</v>
      </c>
      <c r="L531" s="25">
        <f t="shared" si="44"/>
        <v>2370.145236288574</v>
      </c>
      <c r="M531" s="25">
        <f t="shared" si="42"/>
        <v>2364.4252362885736</v>
      </c>
      <c r="N531" s="29">
        <f t="shared" si="43"/>
        <v>2367.2852362885737</v>
      </c>
      <c r="O531" s="25">
        <v>7.6</v>
      </c>
      <c r="P531" s="25">
        <v>82.9</v>
      </c>
      <c r="Q531" s="25">
        <v>38.1</v>
      </c>
      <c r="Z531" s="33">
        <v>2.621</v>
      </c>
      <c r="AC531" s="33">
        <v>0.091</v>
      </c>
      <c r="AF531" s="30">
        <v>0</v>
      </c>
      <c r="AG531" s="29">
        <v>2367.2852362885737</v>
      </c>
    </row>
    <row r="532" spans="1:33" ht="12.75">
      <c r="A532" s="20">
        <v>37086</v>
      </c>
      <c r="B532" s="27">
        <f>195</f>
        <v>195</v>
      </c>
      <c r="C532" s="22">
        <v>0.793171287</v>
      </c>
      <c r="D532" s="28">
        <v>0.793171287</v>
      </c>
      <c r="E532" s="24">
        <v>5228</v>
      </c>
      <c r="F532" s="31">
        <v>0</v>
      </c>
      <c r="G532" s="53">
        <v>39.90664403</v>
      </c>
      <c r="H532" s="53">
        <v>-74.94102681</v>
      </c>
      <c r="I532" s="32">
        <v>807</v>
      </c>
      <c r="J532" s="25">
        <f t="shared" si="40"/>
        <v>763.39</v>
      </c>
      <c r="K532" s="26">
        <f t="shared" si="41"/>
        <v>2351.257391896313</v>
      </c>
      <c r="L532" s="25">
        <f t="shared" si="44"/>
        <v>2369.057391896313</v>
      </c>
      <c r="M532" s="25">
        <f t="shared" si="42"/>
        <v>2363.337391896313</v>
      </c>
      <c r="N532" s="29">
        <f t="shared" si="43"/>
        <v>2366.197391896313</v>
      </c>
      <c r="O532" s="25">
        <v>7.3</v>
      </c>
      <c r="P532" s="25">
        <v>84.7</v>
      </c>
      <c r="Q532" s="25">
        <v>38</v>
      </c>
      <c r="S532" s="21">
        <v>9.395E-06</v>
      </c>
      <c r="T532" s="21">
        <v>6.168E-06</v>
      </c>
      <c r="U532" s="21">
        <v>3.952E-06</v>
      </c>
      <c r="V532" s="57">
        <v>745.1</v>
      </c>
      <c r="W532" s="57">
        <v>308.2</v>
      </c>
      <c r="X532" s="57">
        <v>300.8</v>
      </c>
      <c r="Y532" s="57">
        <v>10.2</v>
      </c>
      <c r="Z532" s="33">
        <v>2.544</v>
      </c>
      <c r="AC532" s="33">
        <v>0.091</v>
      </c>
      <c r="AF532" s="30">
        <v>0</v>
      </c>
      <c r="AG532" s="29">
        <v>2366.197391896313</v>
      </c>
    </row>
    <row r="533" spans="1:33" ht="12.75">
      <c r="A533" s="20">
        <v>37086</v>
      </c>
      <c r="B533" s="27">
        <f>195</f>
        <v>195</v>
      </c>
      <c r="C533" s="22">
        <v>0.793287039</v>
      </c>
      <c r="D533" s="28">
        <v>0.793287039</v>
      </c>
      <c r="E533" s="24">
        <v>5238</v>
      </c>
      <c r="F533" s="31">
        <v>0</v>
      </c>
      <c r="G533" s="53">
        <v>39.9125826</v>
      </c>
      <c r="H533" s="53">
        <v>-74.94234658</v>
      </c>
      <c r="I533" s="32">
        <v>808</v>
      </c>
      <c r="J533" s="25">
        <f t="shared" si="40"/>
        <v>764.39</v>
      </c>
      <c r="K533" s="26">
        <f t="shared" si="41"/>
        <v>2340.386778905066</v>
      </c>
      <c r="L533" s="25">
        <f t="shared" si="44"/>
        <v>2358.186778905066</v>
      </c>
      <c r="M533" s="25">
        <f t="shared" si="42"/>
        <v>2352.466778905066</v>
      </c>
      <c r="N533" s="29">
        <f t="shared" si="43"/>
        <v>2355.326778905066</v>
      </c>
      <c r="O533" s="25">
        <v>7.3</v>
      </c>
      <c r="P533" s="25">
        <v>85.4</v>
      </c>
      <c r="Q533" s="25">
        <v>38.1</v>
      </c>
      <c r="Z533" s="33">
        <v>2.545</v>
      </c>
      <c r="AC533" s="33">
        <v>0.091</v>
      </c>
      <c r="AF533" s="30">
        <v>0</v>
      </c>
      <c r="AG533" s="29">
        <v>2355.326778905066</v>
      </c>
    </row>
    <row r="534" spans="1:33" ht="12.75">
      <c r="A534" s="20">
        <v>37086</v>
      </c>
      <c r="B534" s="27">
        <f>195</f>
        <v>195</v>
      </c>
      <c r="C534" s="22">
        <v>0.793402791</v>
      </c>
      <c r="D534" s="28">
        <v>0.793402791</v>
      </c>
      <c r="E534" s="24">
        <v>5248</v>
      </c>
      <c r="F534" s="31">
        <v>0</v>
      </c>
      <c r="G534" s="53">
        <v>39.91813388</v>
      </c>
      <c r="H534" s="53">
        <v>-74.94510604</v>
      </c>
      <c r="I534" s="32">
        <v>807.5</v>
      </c>
      <c r="J534" s="25">
        <f t="shared" si="40"/>
        <v>763.89</v>
      </c>
      <c r="K534" s="26">
        <f t="shared" si="41"/>
        <v>2345.8203065755697</v>
      </c>
      <c r="L534" s="25">
        <f t="shared" si="44"/>
        <v>2363.62030657557</v>
      </c>
      <c r="M534" s="25">
        <f t="shared" si="42"/>
        <v>2357.9003065755696</v>
      </c>
      <c r="N534" s="29">
        <f t="shared" si="43"/>
        <v>2360.7603065755698</v>
      </c>
      <c r="O534" s="25">
        <v>7.4</v>
      </c>
      <c r="P534" s="25">
        <v>88.4</v>
      </c>
      <c r="Q534" s="25">
        <v>48.4</v>
      </c>
      <c r="R534" s="21">
        <v>-1.61E-06</v>
      </c>
      <c r="Z534" s="33">
        <v>2.654</v>
      </c>
      <c r="AC534" s="33">
        <v>0.071</v>
      </c>
      <c r="AF534" s="30">
        <v>0</v>
      </c>
      <c r="AG534" s="29">
        <v>2360.7603065755698</v>
      </c>
    </row>
    <row r="535" spans="1:33" ht="12.75">
      <c r="A535" s="20">
        <v>37086</v>
      </c>
      <c r="B535" s="27">
        <f>195</f>
        <v>195</v>
      </c>
      <c r="C535" s="22">
        <v>0.793518543</v>
      </c>
      <c r="D535" s="28">
        <v>0.793518543</v>
      </c>
      <c r="E535" s="24">
        <v>5258</v>
      </c>
      <c r="F535" s="31">
        <v>0</v>
      </c>
      <c r="G535" s="53">
        <v>39.9235056</v>
      </c>
      <c r="H535" s="53">
        <v>-74.94862409</v>
      </c>
      <c r="I535" s="32">
        <v>806.6</v>
      </c>
      <c r="J535" s="25">
        <f t="shared" si="40"/>
        <v>762.99</v>
      </c>
      <c r="K535" s="26">
        <f t="shared" si="41"/>
        <v>2355.609624793541</v>
      </c>
      <c r="L535" s="25">
        <f t="shared" si="44"/>
        <v>2373.4096247935413</v>
      </c>
      <c r="M535" s="25">
        <f t="shared" si="42"/>
        <v>2367.689624793541</v>
      </c>
      <c r="N535" s="29">
        <f t="shared" si="43"/>
        <v>2370.549624793541</v>
      </c>
      <c r="O535" s="25">
        <v>7.3</v>
      </c>
      <c r="P535" s="25">
        <v>86.6</v>
      </c>
      <c r="Q535" s="25">
        <v>50.1</v>
      </c>
      <c r="S535" s="21">
        <v>1.085E-05</v>
      </c>
      <c r="T535" s="21">
        <v>7.081E-06</v>
      </c>
      <c r="U535" s="21">
        <v>3.955E-06</v>
      </c>
      <c r="V535" s="57">
        <v>745.1</v>
      </c>
      <c r="W535" s="57">
        <v>308.1</v>
      </c>
      <c r="X535" s="57">
        <v>300.7</v>
      </c>
      <c r="Y535" s="57">
        <v>10.3</v>
      </c>
      <c r="Z535" s="33">
        <v>2.586</v>
      </c>
      <c r="AC535" s="33">
        <v>0.091</v>
      </c>
      <c r="AF535" s="30">
        <v>0</v>
      </c>
      <c r="AG535" s="29">
        <v>2370.549624793541</v>
      </c>
    </row>
    <row r="536" spans="1:33" ht="12.75">
      <c r="A536" s="20">
        <v>37086</v>
      </c>
      <c r="B536" s="27">
        <f>195</f>
        <v>195</v>
      </c>
      <c r="C536" s="22">
        <v>0.793634236</v>
      </c>
      <c r="D536" s="28">
        <v>0.793634236</v>
      </c>
      <c r="E536" s="24">
        <v>5268</v>
      </c>
      <c r="F536" s="31">
        <v>0</v>
      </c>
      <c r="G536" s="53">
        <v>39.92869644</v>
      </c>
      <c r="H536" s="53">
        <v>-74.95225984</v>
      </c>
      <c r="I536" s="32">
        <v>805.9</v>
      </c>
      <c r="J536" s="25">
        <f t="shared" si="40"/>
        <v>762.29</v>
      </c>
      <c r="K536" s="26">
        <f t="shared" si="41"/>
        <v>2363.231525517989</v>
      </c>
      <c r="L536" s="25">
        <f t="shared" si="44"/>
        <v>2381.0315255179894</v>
      </c>
      <c r="M536" s="25">
        <f t="shared" si="42"/>
        <v>2375.311525517989</v>
      </c>
      <c r="N536" s="29">
        <f t="shared" si="43"/>
        <v>2378.1715255179893</v>
      </c>
      <c r="O536" s="25">
        <v>7.6</v>
      </c>
      <c r="P536" s="25">
        <v>83.9</v>
      </c>
      <c r="Q536" s="25">
        <v>36.1</v>
      </c>
      <c r="Z536" s="33">
        <v>2.594</v>
      </c>
      <c r="AC536" s="33">
        <v>0.091</v>
      </c>
      <c r="AF536" s="30">
        <v>0</v>
      </c>
      <c r="AG536" s="29">
        <v>2378.1715255179893</v>
      </c>
    </row>
    <row r="537" spans="1:33" ht="12.75">
      <c r="A537" s="20">
        <v>37086</v>
      </c>
      <c r="B537" s="27">
        <f>195</f>
        <v>195</v>
      </c>
      <c r="C537" s="22">
        <v>0.793749988</v>
      </c>
      <c r="D537" s="28">
        <v>0.793749988</v>
      </c>
      <c r="E537" s="24">
        <v>5278</v>
      </c>
      <c r="F537" s="31">
        <v>0</v>
      </c>
      <c r="G537" s="53">
        <v>39.93393483</v>
      </c>
      <c r="H537" s="53">
        <v>-74.95592967</v>
      </c>
      <c r="I537" s="32">
        <v>805.8</v>
      </c>
      <c r="J537" s="25">
        <f t="shared" si="40"/>
        <v>762.1899999999999</v>
      </c>
      <c r="K537" s="26">
        <f t="shared" si="41"/>
        <v>2364.3209397948467</v>
      </c>
      <c r="L537" s="25">
        <f t="shared" si="44"/>
        <v>2382.120939794847</v>
      </c>
      <c r="M537" s="25">
        <f t="shared" si="42"/>
        <v>2376.4009397948466</v>
      </c>
      <c r="N537" s="29">
        <f t="shared" si="43"/>
        <v>2379.2609397948468</v>
      </c>
      <c r="O537" s="25">
        <v>7.3</v>
      </c>
      <c r="P537" s="25">
        <v>84.6</v>
      </c>
      <c r="Q537" s="25">
        <v>36.7</v>
      </c>
      <c r="Z537" s="33">
        <v>2.654</v>
      </c>
      <c r="AC537" s="33">
        <v>0.092</v>
      </c>
      <c r="AF537" s="30">
        <v>0</v>
      </c>
      <c r="AG537" s="29">
        <v>2379.2609397948468</v>
      </c>
    </row>
    <row r="538" spans="1:33" ht="12.75">
      <c r="A538" s="20">
        <v>37086</v>
      </c>
      <c r="B538" s="27">
        <f>195</f>
        <v>195</v>
      </c>
      <c r="C538" s="22">
        <v>0.79386574</v>
      </c>
      <c r="D538" s="28">
        <v>0.79386574</v>
      </c>
      <c r="E538" s="24">
        <v>5288</v>
      </c>
      <c r="F538" s="31">
        <v>0</v>
      </c>
      <c r="G538" s="53">
        <v>39.9393953</v>
      </c>
      <c r="H538" s="53">
        <v>-74.95901393</v>
      </c>
      <c r="I538" s="32">
        <v>804.8</v>
      </c>
      <c r="J538" s="25">
        <f t="shared" si="40"/>
        <v>761.1899999999999</v>
      </c>
      <c r="K538" s="26">
        <f t="shared" si="41"/>
        <v>2375.2229505403507</v>
      </c>
      <c r="L538" s="25">
        <f t="shared" si="44"/>
        <v>2393.022950540351</v>
      </c>
      <c r="M538" s="25">
        <f t="shared" si="42"/>
        <v>2387.3029505403506</v>
      </c>
      <c r="N538" s="29">
        <f t="shared" si="43"/>
        <v>2390.1629505403507</v>
      </c>
      <c r="O538" s="25">
        <v>7.6</v>
      </c>
      <c r="P538" s="25">
        <v>83.3</v>
      </c>
      <c r="Q538" s="25">
        <v>41</v>
      </c>
      <c r="S538" s="21">
        <v>1.138E-05</v>
      </c>
      <c r="T538" s="21">
        <v>8.128E-06</v>
      </c>
      <c r="U538" s="21">
        <v>4.762E-06</v>
      </c>
      <c r="V538" s="57">
        <v>744.1</v>
      </c>
      <c r="W538" s="57">
        <v>308.1</v>
      </c>
      <c r="X538" s="57">
        <v>300.6</v>
      </c>
      <c r="Y538" s="57">
        <v>10.5</v>
      </c>
      <c r="Z538" s="33">
        <v>2.682</v>
      </c>
      <c r="AC538" s="33">
        <v>0.091</v>
      </c>
      <c r="AF538" s="30">
        <v>0</v>
      </c>
      <c r="AG538" s="29">
        <v>2390.1629505403507</v>
      </c>
    </row>
    <row r="539" spans="1:33" ht="12.75">
      <c r="A539" s="20">
        <v>37086</v>
      </c>
      <c r="B539" s="27">
        <f>195</f>
        <v>195</v>
      </c>
      <c r="C539" s="22">
        <v>0.793981493</v>
      </c>
      <c r="D539" s="28">
        <v>0.793981493</v>
      </c>
      <c r="E539" s="24">
        <v>5298</v>
      </c>
      <c r="F539" s="31">
        <v>0</v>
      </c>
      <c r="G539" s="53">
        <v>39.94514145</v>
      </c>
      <c r="H539" s="53">
        <v>-74.95921687</v>
      </c>
      <c r="I539" s="32">
        <v>808.6</v>
      </c>
      <c r="J539" s="25">
        <f t="shared" si="40"/>
        <v>764.99</v>
      </c>
      <c r="K539" s="26">
        <f t="shared" si="41"/>
        <v>2333.8712352484017</v>
      </c>
      <c r="L539" s="25">
        <f t="shared" si="44"/>
        <v>2351.671235248402</v>
      </c>
      <c r="M539" s="25">
        <f t="shared" si="42"/>
        <v>2345.9512352484016</v>
      </c>
      <c r="N539" s="29">
        <f t="shared" si="43"/>
        <v>2348.8112352484018</v>
      </c>
      <c r="O539" s="25">
        <v>7.9</v>
      </c>
      <c r="P539" s="25">
        <v>84.4</v>
      </c>
      <c r="Q539" s="25">
        <v>39.6</v>
      </c>
      <c r="Z539" s="33">
        <v>2.654</v>
      </c>
      <c r="AC539" s="33">
        <v>0.101</v>
      </c>
      <c r="AF539" s="30">
        <v>0</v>
      </c>
      <c r="AG539" s="29">
        <v>2348.8112352484018</v>
      </c>
    </row>
    <row r="540" spans="1:33" ht="12.75">
      <c r="A540" s="20">
        <v>37086</v>
      </c>
      <c r="B540" s="27">
        <f>195</f>
        <v>195</v>
      </c>
      <c r="C540" s="22">
        <v>0.794097245</v>
      </c>
      <c r="D540" s="28">
        <v>0.794097245</v>
      </c>
      <c r="E540" s="24">
        <v>5308</v>
      </c>
      <c r="F540" s="31">
        <v>0</v>
      </c>
      <c r="G540" s="53">
        <v>39.95106672</v>
      </c>
      <c r="H540" s="53">
        <v>-74.95531978</v>
      </c>
      <c r="I540" s="32">
        <v>808.1</v>
      </c>
      <c r="J540" s="25">
        <f t="shared" si="40"/>
        <v>764.49</v>
      </c>
      <c r="K540" s="26">
        <f t="shared" si="41"/>
        <v>2339.300499879395</v>
      </c>
      <c r="L540" s="25">
        <f t="shared" si="44"/>
        <v>2357.100499879395</v>
      </c>
      <c r="M540" s="25">
        <f t="shared" si="42"/>
        <v>2351.380499879395</v>
      </c>
      <c r="N540" s="29">
        <f t="shared" si="43"/>
        <v>2354.240499879395</v>
      </c>
      <c r="O540" s="25">
        <v>7.5</v>
      </c>
      <c r="P540" s="25">
        <v>86.4</v>
      </c>
      <c r="Q540" s="25">
        <v>35.6</v>
      </c>
      <c r="R540" s="21">
        <v>-1.43E-06</v>
      </c>
      <c r="Z540" s="33">
        <v>2.514</v>
      </c>
      <c r="AC540" s="33">
        <v>0.081</v>
      </c>
      <c r="AF540" s="30">
        <v>0</v>
      </c>
      <c r="AG540" s="29">
        <v>2354.240499879395</v>
      </c>
    </row>
    <row r="541" spans="1:33" ht="12.75">
      <c r="A541" s="20">
        <v>37086</v>
      </c>
      <c r="B541" s="27">
        <f>195</f>
        <v>195</v>
      </c>
      <c r="C541" s="22">
        <v>0.794212937</v>
      </c>
      <c r="D541" s="28">
        <v>0.794212937</v>
      </c>
      <c r="E541" s="24">
        <v>5318</v>
      </c>
      <c r="F541" s="31">
        <v>0</v>
      </c>
      <c r="G541" s="53">
        <v>39.95673548</v>
      </c>
      <c r="H541" s="53">
        <v>-74.94993846</v>
      </c>
      <c r="I541" s="32">
        <v>807.4</v>
      </c>
      <c r="J541" s="25">
        <f t="shared" si="40"/>
        <v>763.79</v>
      </c>
      <c r="K541" s="26">
        <f t="shared" si="41"/>
        <v>2346.9074388786516</v>
      </c>
      <c r="L541" s="25">
        <f t="shared" si="44"/>
        <v>2364.707438878652</v>
      </c>
      <c r="M541" s="25">
        <f t="shared" si="42"/>
        <v>2358.9874388786516</v>
      </c>
      <c r="N541" s="29">
        <f t="shared" si="43"/>
        <v>2361.8474388786517</v>
      </c>
      <c r="O541" s="25">
        <v>7.4</v>
      </c>
      <c r="P541" s="25">
        <v>87.9</v>
      </c>
      <c r="Q541" s="25">
        <v>33.6</v>
      </c>
      <c r="Z541" s="33">
        <v>2.654</v>
      </c>
      <c r="AC541" s="33">
        <v>0.07</v>
      </c>
      <c r="AF541" s="30">
        <v>0</v>
      </c>
      <c r="AG541" s="29">
        <v>2361.8474388786517</v>
      </c>
    </row>
    <row r="542" spans="1:33" ht="12.75">
      <c r="A542" s="20">
        <v>37086</v>
      </c>
      <c r="B542" s="27">
        <f>195</f>
        <v>195</v>
      </c>
      <c r="C542" s="22">
        <v>0.79432869</v>
      </c>
      <c r="D542" s="28">
        <v>0.79432869</v>
      </c>
      <c r="E542" s="24">
        <v>5328</v>
      </c>
      <c r="F542" s="31">
        <v>0</v>
      </c>
      <c r="G542" s="53">
        <v>39.96241048</v>
      </c>
      <c r="H542" s="53">
        <v>-74.94502417</v>
      </c>
      <c r="I542" s="32">
        <v>806.1</v>
      </c>
      <c r="J542" s="25">
        <f t="shared" si="40"/>
        <v>762.49</v>
      </c>
      <c r="K542" s="26">
        <f t="shared" si="41"/>
        <v>2361.0531256387612</v>
      </c>
      <c r="L542" s="25">
        <f t="shared" si="44"/>
        <v>2378.8531256387614</v>
      </c>
      <c r="M542" s="25">
        <f t="shared" si="42"/>
        <v>2373.133125638761</v>
      </c>
      <c r="N542" s="29">
        <f t="shared" si="43"/>
        <v>2375.9931256387613</v>
      </c>
      <c r="O542" s="25">
        <v>7.3</v>
      </c>
      <c r="P542" s="25">
        <v>88.2</v>
      </c>
      <c r="Q542" s="25">
        <v>33.5</v>
      </c>
      <c r="S542" s="21">
        <v>1.043E-05</v>
      </c>
      <c r="T542" s="21">
        <v>7.313E-06</v>
      </c>
      <c r="U542" s="21">
        <v>4.734E-06</v>
      </c>
      <c r="V542" s="57">
        <v>745.7</v>
      </c>
      <c r="W542" s="57">
        <v>308</v>
      </c>
      <c r="X542" s="57">
        <v>300.4</v>
      </c>
      <c r="Y542" s="57">
        <v>10.3</v>
      </c>
      <c r="Z542" s="33">
        <v>2.605</v>
      </c>
      <c r="AC542" s="33">
        <v>0.091</v>
      </c>
      <c r="AF542" s="30">
        <v>0</v>
      </c>
      <c r="AG542" s="29">
        <v>2375.9931256387613</v>
      </c>
    </row>
    <row r="543" spans="1:33" ht="12.75">
      <c r="A543" s="20">
        <v>37086</v>
      </c>
      <c r="B543" s="27">
        <f>195</f>
        <v>195</v>
      </c>
      <c r="C543" s="22">
        <v>0.794444442</v>
      </c>
      <c r="D543" s="28">
        <v>0.794444442</v>
      </c>
      <c r="E543" s="24">
        <v>5338</v>
      </c>
      <c r="F543" s="31">
        <v>0</v>
      </c>
      <c r="G543" s="53">
        <v>39.96829577</v>
      </c>
      <c r="H543" s="53">
        <v>-74.94149288</v>
      </c>
      <c r="I543" s="32">
        <v>804.8</v>
      </c>
      <c r="J543" s="25">
        <f t="shared" si="40"/>
        <v>761.1899999999999</v>
      </c>
      <c r="K543" s="26">
        <f t="shared" si="41"/>
        <v>2375.2229505403507</v>
      </c>
      <c r="L543" s="25">
        <f t="shared" si="44"/>
        <v>2393.022950540351</v>
      </c>
      <c r="M543" s="25">
        <f t="shared" si="42"/>
        <v>2387.3029505403506</v>
      </c>
      <c r="N543" s="29">
        <f t="shared" si="43"/>
        <v>2390.1629505403507</v>
      </c>
      <c r="O543" s="25">
        <v>7.6</v>
      </c>
      <c r="P543" s="25">
        <v>85.1</v>
      </c>
      <c r="Q543" s="25">
        <v>38.1</v>
      </c>
      <c r="Z543" s="33">
        <v>2.585</v>
      </c>
      <c r="AC543" s="33">
        <v>0.081</v>
      </c>
      <c r="AF543" s="30">
        <v>0</v>
      </c>
      <c r="AG543" s="29">
        <v>2390.1629505403507</v>
      </c>
    </row>
    <row r="544" spans="1:33" ht="12.75">
      <c r="A544" s="20">
        <v>37086</v>
      </c>
      <c r="B544" s="27">
        <f>195</f>
        <v>195</v>
      </c>
      <c r="C544" s="22">
        <v>0.794560194</v>
      </c>
      <c r="D544" s="28">
        <v>0.794560194</v>
      </c>
      <c r="E544" s="24">
        <v>5348</v>
      </c>
      <c r="F544" s="31">
        <v>0</v>
      </c>
      <c r="G544" s="53">
        <v>39.97461091</v>
      </c>
      <c r="H544" s="53">
        <v>-74.9404141</v>
      </c>
      <c r="I544" s="32">
        <v>805.4</v>
      </c>
      <c r="J544" s="25">
        <f t="shared" si="40"/>
        <v>761.79</v>
      </c>
      <c r="K544" s="26">
        <f t="shared" si="41"/>
        <v>2368.68002669241</v>
      </c>
      <c r="L544" s="25">
        <f t="shared" si="44"/>
        <v>2386.4800266924103</v>
      </c>
      <c r="M544" s="25">
        <f t="shared" si="42"/>
        <v>2380.76002669241</v>
      </c>
      <c r="N544" s="29">
        <f t="shared" si="43"/>
        <v>2383.62002669241</v>
      </c>
      <c r="O544" s="25">
        <v>7.4</v>
      </c>
      <c r="P544" s="25">
        <v>84.6</v>
      </c>
      <c r="Q544" s="25">
        <v>37.2</v>
      </c>
      <c r="Z544" s="33">
        <v>2.545</v>
      </c>
      <c r="AC544" s="33">
        <v>0.071</v>
      </c>
      <c r="AF544" s="30">
        <v>10</v>
      </c>
      <c r="AG544" s="29">
        <v>2383.62002669241</v>
      </c>
    </row>
    <row r="545" spans="1:33" ht="12.75">
      <c r="A545" s="20">
        <v>37086</v>
      </c>
      <c r="B545" s="27">
        <f>195</f>
        <v>195</v>
      </c>
      <c r="C545" s="22">
        <v>0.794675946</v>
      </c>
      <c r="D545" s="28">
        <v>0.794675946</v>
      </c>
      <c r="E545" s="24">
        <v>5358</v>
      </c>
      <c r="F545" s="31">
        <v>0</v>
      </c>
      <c r="G545" s="53">
        <v>39.98085419</v>
      </c>
      <c r="H545" s="53">
        <v>-74.94161136</v>
      </c>
      <c r="I545" s="32">
        <v>805.7</v>
      </c>
      <c r="J545" s="25">
        <f t="shared" si="40"/>
        <v>762.09</v>
      </c>
      <c r="K545" s="26">
        <f t="shared" si="41"/>
        <v>2365.4104970131925</v>
      </c>
      <c r="L545" s="25">
        <f t="shared" si="44"/>
        <v>2383.2104970131927</v>
      </c>
      <c r="M545" s="25">
        <f t="shared" si="42"/>
        <v>2377.4904970131925</v>
      </c>
      <c r="N545" s="29">
        <f t="shared" si="43"/>
        <v>2380.3504970131926</v>
      </c>
      <c r="O545" s="25">
        <v>7.5</v>
      </c>
      <c r="P545" s="25">
        <v>85</v>
      </c>
      <c r="Q545" s="25">
        <v>36.2</v>
      </c>
      <c r="S545" s="21">
        <v>1.082E-05</v>
      </c>
      <c r="T545" s="21">
        <v>7.417E-06</v>
      </c>
      <c r="U545" s="21">
        <v>3.932E-06</v>
      </c>
      <c r="V545" s="57">
        <v>743.3</v>
      </c>
      <c r="W545" s="57">
        <v>307.9</v>
      </c>
      <c r="X545" s="57">
        <v>300.2</v>
      </c>
      <c r="Y545" s="57">
        <v>10.7</v>
      </c>
      <c r="Z545" s="33">
        <v>2.654</v>
      </c>
      <c r="AC545" s="33">
        <v>0.071</v>
      </c>
      <c r="AF545" s="30">
        <v>10</v>
      </c>
      <c r="AG545" s="29">
        <v>2380.3504970131926</v>
      </c>
    </row>
    <row r="546" spans="1:33" ht="12.75">
      <c r="A546" s="20">
        <v>37086</v>
      </c>
      <c r="B546" s="27">
        <f>195</f>
        <v>195</v>
      </c>
      <c r="C546" s="22">
        <v>0.794791639</v>
      </c>
      <c r="D546" s="28">
        <v>0.794791639</v>
      </c>
      <c r="E546" s="24">
        <v>5368</v>
      </c>
      <c r="F546" s="31">
        <v>0</v>
      </c>
      <c r="G546" s="53">
        <v>39.98698488</v>
      </c>
      <c r="H546" s="53">
        <v>-74.94386681</v>
      </c>
      <c r="I546" s="32">
        <v>805.3</v>
      </c>
      <c r="J546" s="25">
        <f t="shared" si="40"/>
        <v>761.6899999999999</v>
      </c>
      <c r="K546" s="26">
        <f t="shared" si="41"/>
        <v>2369.7701560520245</v>
      </c>
      <c r="L546" s="25">
        <f t="shared" si="44"/>
        <v>2387.5701560520247</v>
      </c>
      <c r="M546" s="25">
        <f t="shared" si="42"/>
        <v>2381.8501560520244</v>
      </c>
      <c r="N546" s="29">
        <f t="shared" si="43"/>
        <v>2384.7101560520246</v>
      </c>
      <c r="O546" s="25">
        <v>7.8</v>
      </c>
      <c r="P546" s="25">
        <v>83.1</v>
      </c>
      <c r="Q546" s="25">
        <v>33.9</v>
      </c>
      <c r="R546" s="21">
        <v>7.35E-06</v>
      </c>
      <c r="Z546" s="33">
        <v>2.693</v>
      </c>
      <c r="AC546" s="33">
        <v>0.07</v>
      </c>
      <c r="AF546" s="30">
        <v>10</v>
      </c>
      <c r="AG546" s="29">
        <v>2384.7101560520246</v>
      </c>
    </row>
    <row r="547" spans="1:33" ht="12.75">
      <c r="A547" s="20">
        <v>37086</v>
      </c>
      <c r="B547" s="27">
        <f>195</f>
        <v>195</v>
      </c>
      <c r="C547" s="22">
        <v>0.794907391</v>
      </c>
      <c r="D547" s="28">
        <v>0.794907391</v>
      </c>
      <c r="E547" s="24">
        <v>5378</v>
      </c>
      <c r="F547" s="31">
        <v>0</v>
      </c>
      <c r="G547" s="53">
        <v>39.99302242</v>
      </c>
      <c r="H547" s="53">
        <v>-74.94609355</v>
      </c>
      <c r="I547" s="32">
        <v>805.5</v>
      </c>
      <c r="J547" s="25">
        <f t="shared" si="40"/>
        <v>761.89</v>
      </c>
      <c r="K547" s="26">
        <f t="shared" si="41"/>
        <v>2367.590040424438</v>
      </c>
      <c r="L547" s="25">
        <f t="shared" si="44"/>
        <v>2385.390040424438</v>
      </c>
      <c r="M547" s="25">
        <f t="shared" si="42"/>
        <v>2379.670040424438</v>
      </c>
      <c r="N547" s="29">
        <f t="shared" si="43"/>
        <v>2382.530040424438</v>
      </c>
      <c r="O547" s="25">
        <v>7.5</v>
      </c>
      <c r="P547" s="25">
        <v>84.5</v>
      </c>
      <c r="Q547" s="25">
        <v>34.5</v>
      </c>
      <c r="Z547" s="33">
        <v>2.566</v>
      </c>
      <c r="AC547" s="33">
        <v>0.1</v>
      </c>
      <c r="AF547" s="30">
        <v>10</v>
      </c>
      <c r="AG547" s="29">
        <v>2382.530040424438</v>
      </c>
    </row>
    <row r="548" spans="1:33" ht="12.75">
      <c r="A548" s="20">
        <v>37086</v>
      </c>
      <c r="B548" s="27">
        <f>195</f>
        <v>195</v>
      </c>
      <c r="C548" s="22">
        <v>0.795023143</v>
      </c>
      <c r="D548" s="28">
        <v>0.795023143</v>
      </c>
      <c r="E548" s="24">
        <v>5388</v>
      </c>
      <c r="F548" s="31">
        <v>0</v>
      </c>
      <c r="G548" s="53">
        <v>39.99911192</v>
      </c>
      <c r="H548" s="53">
        <v>-74.94819281</v>
      </c>
      <c r="I548" s="32">
        <v>806.1</v>
      </c>
      <c r="J548" s="25">
        <f t="shared" si="40"/>
        <v>762.49</v>
      </c>
      <c r="K548" s="26">
        <f t="shared" si="41"/>
        <v>2361.0531256387612</v>
      </c>
      <c r="L548" s="25">
        <f t="shared" si="44"/>
        <v>2378.8531256387614</v>
      </c>
      <c r="M548" s="25">
        <f t="shared" si="42"/>
        <v>2373.133125638761</v>
      </c>
      <c r="N548" s="29">
        <f t="shared" si="43"/>
        <v>2375.9931256387613</v>
      </c>
      <c r="O548" s="25">
        <v>7.6</v>
      </c>
      <c r="P548" s="25">
        <v>84</v>
      </c>
      <c r="Q548" s="25">
        <v>37.7</v>
      </c>
      <c r="S548" s="21">
        <v>1.025E-05</v>
      </c>
      <c r="T548" s="21">
        <v>7.351E-06</v>
      </c>
      <c r="U548" s="21">
        <v>4.245E-06</v>
      </c>
      <c r="V548" s="57">
        <v>743.5</v>
      </c>
      <c r="W548" s="57">
        <v>307.9</v>
      </c>
      <c r="X548" s="57">
        <v>300.1</v>
      </c>
      <c r="Y548" s="57">
        <v>10.5</v>
      </c>
      <c r="Z548" s="33">
        <v>2.712</v>
      </c>
      <c r="AC548" s="33">
        <v>0.092</v>
      </c>
      <c r="AF548" s="30">
        <v>10</v>
      </c>
      <c r="AG548" s="29">
        <v>2375.9931256387613</v>
      </c>
    </row>
    <row r="549" spans="1:33" ht="12.75">
      <c r="A549" s="20">
        <v>37086</v>
      </c>
      <c r="B549" s="27">
        <f>195</f>
        <v>195</v>
      </c>
      <c r="C549" s="22">
        <v>0.795138896</v>
      </c>
      <c r="D549" s="28">
        <v>0.795138896</v>
      </c>
      <c r="E549" s="24">
        <v>5398</v>
      </c>
      <c r="F549" s="31">
        <v>0</v>
      </c>
      <c r="G549" s="53">
        <v>40.00520354</v>
      </c>
      <c r="H549" s="53">
        <v>-74.95066604</v>
      </c>
      <c r="I549" s="32">
        <v>806.3</v>
      </c>
      <c r="J549" s="25">
        <f t="shared" si="40"/>
        <v>762.6899999999999</v>
      </c>
      <c r="K549" s="26">
        <f t="shared" si="41"/>
        <v>2358.875297075681</v>
      </c>
      <c r="L549" s="25">
        <f t="shared" si="44"/>
        <v>2376.675297075681</v>
      </c>
      <c r="M549" s="25">
        <f t="shared" si="42"/>
        <v>2370.955297075681</v>
      </c>
      <c r="N549" s="29">
        <f t="shared" si="43"/>
        <v>2373.815297075681</v>
      </c>
      <c r="O549" s="25">
        <v>7.6</v>
      </c>
      <c r="P549" s="25">
        <v>83.9</v>
      </c>
      <c r="Q549" s="25">
        <v>37.6</v>
      </c>
      <c r="Z549" s="33">
        <v>2.873</v>
      </c>
      <c r="AC549" s="33">
        <v>0.092</v>
      </c>
      <c r="AF549" s="30">
        <v>10</v>
      </c>
      <c r="AG549" s="29">
        <v>2373.815297075681</v>
      </c>
    </row>
    <row r="550" spans="1:33" ht="12.75">
      <c r="A550" s="20">
        <v>37086</v>
      </c>
      <c r="B550" s="27">
        <f>195</f>
        <v>195</v>
      </c>
      <c r="C550" s="22">
        <v>0.795254648</v>
      </c>
      <c r="D550" s="28">
        <v>0.795254648</v>
      </c>
      <c r="E550" s="24">
        <v>5408</v>
      </c>
      <c r="F550" s="31">
        <v>0</v>
      </c>
      <c r="G550" s="53">
        <v>40.01139544</v>
      </c>
      <c r="H550" s="53">
        <v>-74.95322885</v>
      </c>
      <c r="I550" s="32">
        <v>805.7</v>
      </c>
      <c r="J550" s="25">
        <f t="shared" si="40"/>
        <v>762.09</v>
      </c>
      <c r="K550" s="26">
        <f t="shared" si="41"/>
        <v>2365.4104970131925</v>
      </c>
      <c r="L550" s="25">
        <f t="shared" si="44"/>
        <v>2383.2104970131927</v>
      </c>
      <c r="M550" s="25">
        <f t="shared" si="42"/>
        <v>2377.4904970131925</v>
      </c>
      <c r="N550" s="29">
        <f t="shared" si="43"/>
        <v>2380.3504970131926</v>
      </c>
      <c r="O550" s="25">
        <v>7.8</v>
      </c>
      <c r="P550" s="25">
        <v>82.8</v>
      </c>
      <c r="Q550" s="25">
        <v>42.5</v>
      </c>
      <c r="Z550" s="33">
        <v>2.872</v>
      </c>
      <c r="AC550" s="33">
        <v>0.1</v>
      </c>
      <c r="AF550" s="30">
        <v>10</v>
      </c>
      <c r="AG550" s="29">
        <v>2380.3504970131926</v>
      </c>
    </row>
    <row r="551" spans="1:33" ht="12.75">
      <c r="A551" s="20">
        <v>37086</v>
      </c>
      <c r="B551" s="27">
        <f>195</f>
        <v>195</v>
      </c>
      <c r="C551" s="22">
        <v>0.7953704</v>
      </c>
      <c r="D551" s="28">
        <v>0.7953704</v>
      </c>
      <c r="E551" s="24">
        <v>5418</v>
      </c>
      <c r="F551" s="31">
        <v>0</v>
      </c>
      <c r="G551" s="53">
        <v>40.01768043</v>
      </c>
      <c r="H551" s="53">
        <v>-74.95490752</v>
      </c>
      <c r="I551" s="32">
        <v>805.2</v>
      </c>
      <c r="J551" s="25">
        <f t="shared" si="40"/>
        <v>761.59</v>
      </c>
      <c r="K551" s="26">
        <f t="shared" si="41"/>
        <v>2370.860428540855</v>
      </c>
      <c r="L551" s="25">
        <f t="shared" si="44"/>
        <v>2388.6604285408553</v>
      </c>
      <c r="M551" s="25">
        <f t="shared" si="42"/>
        <v>2382.940428540855</v>
      </c>
      <c r="N551" s="29">
        <f t="shared" si="43"/>
        <v>2385.800428540855</v>
      </c>
      <c r="O551" s="25">
        <v>7.7</v>
      </c>
      <c r="P551" s="25">
        <v>81.7</v>
      </c>
      <c r="Q551" s="25">
        <v>40.6</v>
      </c>
      <c r="S551" s="21">
        <v>1.203E-05</v>
      </c>
      <c r="T551" s="21">
        <v>7.711E-06</v>
      </c>
      <c r="U551" s="21">
        <v>4.501E-06</v>
      </c>
      <c r="V551" s="57">
        <v>743.8</v>
      </c>
      <c r="W551" s="57">
        <v>307.8</v>
      </c>
      <c r="X551" s="57">
        <v>300</v>
      </c>
      <c r="Y551" s="57">
        <v>10.5</v>
      </c>
      <c r="Z551" s="33">
        <v>2.874</v>
      </c>
      <c r="AC551" s="33">
        <v>0.111</v>
      </c>
      <c r="AF551" s="30">
        <v>10</v>
      </c>
      <c r="AG551" s="29">
        <v>2385.800428540855</v>
      </c>
    </row>
    <row r="552" spans="1:33" ht="12.75">
      <c r="A552" s="20">
        <v>37086</v>
      </c>
      <c r="B552" s="27">
        <f>195</f>
        <v>195</v>
      </c>
      <c r="C552" s="22">
        <v>0.795486093</v>
      </c>
      <c r="D552" s="28">
        <v>0.795486093</v>
      </c>
      <c r="E552" s="24">
        <v>5428</v>
      </c>
      <c r="F552" s="31">
        <v>0</v>
      </c>
      <c r="G552" s="53">
        <v>40.02417761</v>
      </c>
      <c r="H552" s="53">
        <v>-74.95558631</v>
      </c>
      <c r="I552" s="32">
        <v>805.7</v>
      </c>
      <c r="J552" s="25">
        <f t="shared" si="40"/>
        <v>762.09</v>
      </c>
      <c r="K552" s="26">
        <f t="shared" si="41"/>
        <v>2365.4104970131925</v>
      </c>
      <c r="L552" s="25">
        <f t="shared" si="44"/>
        <v>2383.2104970131927</v>
      </c>
      <c r="M552" s="25">
        <f t="shared" si="42"/>
        <v>2377.4904970131925</v>
      </c>
      <c r="N552" s="29">
        <f t="shared" si="43"/>
        <v>2380.3504970131926</v>
      </c>
      <c r="O552" s="25">
        <v>7.5</v>
      </c>
      <c r="P552" s="25">
        <v>83.2</v>
      </c>
      <c r="Q552" s="25">
        <v>42.4</v>
      </c>
      <c r="R552" s="21">
        <v>2.91E-06</v>
      </c>
      <c r="Z552" s="33">
        <v>2.952</v>
      </c>
      <c r="AC552" s="33">
        <v>0.091</v>
      </c>
      <c r="AF552" s="30">
        <v>10</v>
      </c>
      <c r="AG552" s="29">
        <v>2380.3504970131926</v>
      </c>
    </row>
    <row r="553" spans="1:33" ht="12.75">
      <c r="A553" s="20">
        <v>37086</v>
      </c>
      <c r="B553" s="27">
        <f>195</f>
        <v>195</v>
      </c>
      <c r="C553" s="22">
        <v>0.795601845</v>
      </c>
      <c r="D553" s="28">
        <v>0.795601845</v>
      </c>
      <c r="E553" s="24">
        <v>5438</v>
      </c>
      <c r="F553" s="31">
        <v>0</v>
      </c>
      <c r="G553" s="53">
        <v>40.03067073</v>
      </c>
      <c r="H553" s="53">
        <v>-74.95597121</v>
      </c>
      <c r="I553" s="32">
        <v>806.1</v>
      </c>
      <c r="J553" s="25">
        <f t="shared" si="40"/>
        <v>762.49</v>
      </c>
      <c r="K553" s="26">
        <f t="shared" si="41"/>
        <v>2361.0531256387612</v>
      </c>
      <c r="L553" s="25">
        <f t="shared" si="44"/>
        <v>2378.8531256387614</v>
      </c>
      <c r="M553" s="25">
        <f t="shared" si="42"/>
        <v>2373.133125638761</v>
      </c>
      <c r="N553" s="29">
        <f t="shared" si="43"/>
        <v>2375.9931256387613</v>
      </c>
      <c r="O553" s="25">
        <v>7.7</v>
      </c>
      <c r="P553" s="25">
        <v>83.7</v>
      </c>
      <c r="Q553" s="25">
        <v>44.1</v>
      </c>
      <c r="Z553" s="33">
        <v>2.894</v>
      </c>
      <c r="AC553" s="33">
        <v>0.101</v>
      </c>
      <c r="AF553" s="30">
        <v>10</v>
      </c>
      <c r="AG553" s="29">
        <v>2375.9931256387613</v>
      </c>
    </row>
    <row r="554" spans="1:33" ht="12.75">
      <c r="A554" s="20">
        <v>37086</v>
      </c>
      <c r="B554" s="27">
        <f>195</f>
        <v>195</v>
      </c>
      <c r="C554" s="22">
        <v>0.795717597</v>
      </c>
      <c r="D554" s="28">
        <v>0.795717597</v>
      </c>
      <c r="E554" s="24">
        <v>5448</v>
      </c>
      <c r="F554" s="31">
        <v>0</v>
      </c>
      <c r="G554" s="53">
        <v>40.03721615</v>
      </c>
      <c r="H554" s="53">
        <v>-74.95649521</v>
      </c>
      <c r="I554" s="32">
        <v>806.5</v>
      </c>
      <c r="J554" s="25">
        <f t="shared" si="40"/>
        <v>762.89</v>
      </c>
      <c r="K554" s="26">
        <f t="shared" si="41"/>
        <v>2356.698039529155</v>
      </c>
      <c r="L554" s="25">
        <f t="shared" si="44"/>
        <v>2374.498039529155</v>
      </c>
      <c r="M554" s="25">
        <f t="shared" si="42"/>
        <v>2368.7780395291547</v>
      </c>
      <c r="N554" s="29">
        <f t="shared" si="43"/>
        <v>2371.638039529155</v>
      </c>
      <c r="O554" s="25">
        <v>7.8</v>
      </c>
      <c r="P554" s="25">
        <v>83.3</v>
      </c>
      <c r="Q554" s="25">
        <v>38.1</v>
      </c>
      <c r="S554" s="21">
        <v>1.077E-05</v>
      </c>
      <c r="T554" s="21">
        <v>7.762E-06</v>
      </c>
      <c r="U554" s="21">
        <v>4.217E-06</v>
      </c>
      <c r="V554" s="57">
        <v>744.1</v>
      </c>
      <c r="W554" s="57">
        <v>307.7</v>
      </c>
      <c r="X554" s="57">
        <v>299.8</v>
      </c>
      <c r="Y554" s="57">
        <v>10.3</v>
      </c>
      <c r="Z554" s="33">
        <v>2.814</v>
      </c>
      <c r="AC554" s="33">
        <v>0.112</v>
      </c>
      <c r="AF554" s="30">
        <v>10</v>
      </c>
      <c r="AG554" s="29">
        <v>2371.638039529155</v>
      </c>
    </row>
    <row r="555" spans="1:33" ht="12.75">
      <c r="A555" s="20">
        <v>37086</v>
      </c>
      <c r="B555" s="27">
        <f>195</f>
        <v>195</v>
      </c>
      <c r="C555" s="22">
        <v>0.795833349</v>
      </c>
      <c r="D555" s="28">
        <v>0.795833349</v>
      </c>
      <c r="E555" s="24">
        <v>5458</v>
      </c>
      <c r="F555" s="31">
        <v>0</v>
      </c>
      <c r="G555" s="53">
        <v>40.04375277</v>
      </c>
      <c r="H555" s="53">
        <v>-74.9567591</v>
      </c>
      <c r="I555" s="32">
        <v>805.6</v>
      </c>
      <c r="J555" s="25">
        <f t="shared" si="40"/>
        <v>761.99</v>
      </c>
      <c r="K555" s="26">
        <f t="shared" si="41"/>
        <v>2366.5001972105465</v>
      </c>
      <c r="L555" s="25">
        <f t="shared" si="44"/>
        <v>2384.3001972105467</v>
      </c>
      <c r="M555" s="25">
        <f t="shared" si="42"/>
        <v>2378.5801972105464</v>
      </c>
      <c r="N555" s="29">
        <f t="shared" si="43"/>
        <v>2381.4401972105466</v>
      </c>
      <c r="O555" s="25">
        <v>7.6</v>
      </c>
      <c r="P555" s="25">
        <v>83.5</v>
      </c>
      <c r="Q555" s="25">
        <v>35</v>
      </c>
      <c r="Z555" s="33">
        <v>2.813</v>
      </c>
      <c r="AC555" s="33">
        <v>0.111</v>
      </c>
      <c r="AF555" s="30">
        <v>10</v>
      </c>
      <c r="AG555" s="29">
        <v>2381.4401972105466</v>
      </c>
    </row>
    <row r="556" spans="1:33" ht="12.75">
      <c r="A556" s="20">
        <v>37086</v>
      </c>
      <c r="B556" s="27">
        <f>195</f>
        <v>195</v>
      </c>
      <c r="C556" s="22">
        <v>0.795949101</v>
      </c>
      <c r="D556" s="28">
        <v>0.795949101</v>
      </c>
      <c r="E556" s="24">
        <v>5468</v>
      </c>
      <c r="F556" s="31">
        <v>0</v>
      </c>
      <c r="G556" s="53">
        <v>40.05030343</v>
      </c>
      <c r="H556" s="53">
        <v>-74.95666615</v>
      </c>
      <c r="I556" s="32">
        <v>804.1</v>
      </c>
      <c r="J556" s="25">
        <f t="shared" si="40"/>
        <v>760.49</v>
      </c>
      <c r="K556" s="26">
        <f t="shared" si="41"/>
        <v>2382.862883207436</v>
      </c>
      <c r="L556" s="25">
        <f t="shared" si="44"/>
        <v>2400.662883207436</v>
      </c>
      <c r="M556" s="25">
        <f t="shared" si="42"/>
        <v>2394.942883207436</v>
      </c>
      <c r="N556" s="29">
        <f t="shared" si="43"/>
        <v>2397.802883207436</v>
      </c>
      <c r="O556" s="25">
        <v>7.6</v>
      </c>
      <c r="P556" s="25">
        <v>82.5</v>
      </c>
      <c r="Q556" s="25">
        <v>35.6</v>
      </c>
      <c r="Z556" s="33">
        <v>2.844</v>
      </c>
      <c r="AC556" s="33">
        <v>0.091</v>
      </c>
      <c r="AF556" s="30">
        <v>10</v>
      </c>
      <c r="AG556" s="29">
        <v>2397.802883207436</v>
      </c>
    </row>
    <row r="557" spans="1:33" ht="12.75">
      <c r="A557" s="20">
        <v>37086</v>
      </c>
      <c r="B557" s="27">
        <f>195</f>
        <v>195</v>
      </c>
      <c r="C557" s="22">
        <v>0.796064794</v>
      </c>
      <c r="D557" s="28">
        <v>0.796064794</v>
      </c>
      <c r="E557" s="24">
        <v>5478</v>
      </c>
      <c r="F557" s="31">
        <v>0</v>
      </c>
      <c r="G557" s="53">
        <v>40.0567291</v>
      </c>
      <c r="H557" s="53">
        <v>-74.95671137</v>
      </c>
      <c r="I557" s="32">
        <v>805.4</v>
      </c>
      <c r="J557" s="25">
        <f t="shared" si="40"/>
        <v>761.79</v>
      </c>
      <c r="K557" s="26">
        <f t="shared" si="41"/>
        <v>2368.68002669241</v>
      </c>
      <c r="L557" s="25">
        <f t="shared" si="44"/>
        <v>2386.4800266924103</v>
      </c>
      <c r="M557" s="25">
        <f t="shared" si="42"/>
        <v>2380.76002669241</v>
      </c>
      <c r="N557" s="29">
        <f t="shared" si="43"/>
        <v>2383.62002669241</v>
      </c>
      <c r="O557" s="25">
        <v>7</v>
      </c>
      <c r="P557" s="25">
        <v>86.3</v>
      </c>
      <c r="Q557" s="25">
        <v>38.1</v>
      </c>
      <c r="S557" s="21">
        <v>9.928E-06</v>
      </c>
      <c r="T557" s="21">
        <v>7.437E-06</v>
      </c>
      <c r="U557" s="21">
        <v>4.732E-06</v>
      </c>
      <c r="V557" s="57">
        <v>742.9</v>
      </c>
      <c r="W557" s="57">
        <v>307.7</v>
      </c>
      <c r="X557" s="57">
        <v>299.7</v>
      </c>
      <c r="Y557" s="57">
        <v>10.3</v>
      </c>
      <c r="Z557" s="33">
        <v>2.942</v>
      </c>
      <c r="AC557" s="33">
        <v>0.101</v>
      </c>
      <c r="AF557" s="30">
        <v>10</v>
      </c>
      <c r="AG557" s="29">
        <v>2383.62002669241</v>
      </c>
    </row>
    <row r="558" spans="1:33" ht="12.75">
      <c r="A558" s="20">
        <v>37086</v>
      </c>
      <c r="B558" s="27">
        <f>195</f>
        <v>195</v>
      </c>
      <c r="C558" s="22">
        <v>0.796180546</v>
      </c>
      <c r="D558" s="28">
        <v>0.796180546</v>
      </c>
      <c r="E558" s="24">
        <v>5488</v>
      </c>
      <c r="F558" s="31">
        <v>0</v>
      </c>
      <c r="G558" s="53">
        <v>40.06306111</v>
      </c>
      <c r="H558" s="53">
        <v>-74.95709557</v>
      </c>
      <c r="I558" s="32">
        <v>805.5</v>
      </c>
      <c r="J558" s="25">
        <f t="shared" si="40"/>
        <v>761.89</v>
      </c>
      <c r="K558" s="26">
        <f t="shared" si="41"/>
        <v>2367.590040424438</v>
      </c>
      <c r="L558" s="25">
        <f t="shared" si="44"/>
        <v>2385.390040424438</v>
      </c>
      <c r="M558" s="25">
        <f t="shared" si="42"/>
        <v>2379.670040424438</v>
      </c>
      <c r="N558" s="29">
        <f t="shared" si="43"/>
        <v>2382.530040424438</v>
      </c>
      <c r="O558" s="25">
        <v>7.3</v>
      </c>
      <c r="P558" s="25">
        <v>87.2</v>
      </c>
      <c r="Q558" s="25">
        <v>40.6</v>
      </c>
      <c r="R558" s="21">
        <v>1.87E-05</v>
      </c>
      <c r="Z558" s="33">
        <v>2.942</v>
      </c>
      <c r="AC558" s="33">
        <v>0.131</v>
      </c>
      <c r="AF558" s="30">
        <v>10</v>
      </c>
      <c r="AG558" s="29">
        <v>2382.530040424438</v>
      </c>
    </row>
    <row r="559" spans="1:33" ht="12.75">
      <c r="A559" s="20">
        <v>37086</v>
      </c>
      <c r="B559" s="27">
        <f>195</f>
        <v>195</v>
      </c>
      <c r="C559" s="22">
        <v>0.796296299</v>
      </c>
      <c r="D559" s="28">
        <v>0.796296299</v>
      </c>
      <c r="E559" s="24">
        <v>5498</v>
      </c>
      <c r="F559" s="31">
        <v>0</v>
      </c>
      <c r="G559" s="53">
        <v>40.0693862</v>
      </c>
      <c r="H559" s="53">
        <v>-74.95781082</v>
      </c>
      <c r="I559" s="32">
        <v>805.9</v>
      </c>
      <c r="J559" s="25">
        <f t="shared" si="40"/>
        <v>762.29</v>
      </c>
      <c r="K559" s="26">
        <f t="shared" si="41"/>
        <v>2363.231525517989</v>
      </c>
      <c r="L559" s="25">
        <f t="shared" si="44"/>
        <v>2381.0315255179894</v>
      </c>
      <c r="M559" s="25">
        <f t="shared" si="42"/>
        <v>2375.311525517989</v>
      </c>
      <c r="N559" s="29">
        <f t="shared" si="43"/>
        <v>2378.1715255179893</v>
      </c>
      <c r="O559" s="25">
        <v>7.1</v>
      </c>
      <c r="P559" s="25">
        <v>88.4</v>
      </c>
      <c r="Q559" s="25">
        <v>37.2</v>
      </c>
      <c r="Z559" s="33">
        <v>2.923</v>
      </c>
      <c r="AC559" s="33">
        <v>0.093</v>
      </c>
      <c r="AF559" s="30">
        <v>10</v>
      </c>
      <c r="AG559" s="29">
        <v>2378.1715255179893</v>
      </c>
    </row>
    <row r="560" spans="1:33" ht="12.75">
      <c r="A560" s="20">
        <v>37086</v>
      </c>
      <c r="B560" s="27">
        <f>195</f>
        <v>195</v>
      </c>
      <c r="C560" s="22">
        <v>0.796412051</v>
      </c>
      <c r="D560" s="28">
        <v>0.796412051</v>
      </c>
      <c r="E560" s="24">
        <v>5508</v>
      </c>
      <c r="F560" s="31">
        <v>0</v>
      </c>
      <c r="G560" s="53">
        <v>40.07573047</v>
      </c>
      <c r="H560" s="53">
        <v>-74.95891928</v>
      </c>
      <c r="I560" s="32">
        <v>806.9</v>
      </c>
      <c r="J560" s="25">
        <f t="shared" si="40"/>
        <v>763.29</v>
      </c>
      <c r="K560" s="26">
        <f t="shared" si="41"/>
        <v>2352.3452362885737</v>
      </c>
      <c r="L560" s="25">
        <f t="shared" si="44"/>
        <v>2370.145236288574</v>
      </c>
      <c r="M560" s="25">
        <f t="shared" si="42"/>
        <v>2364.4252362885736</v>
      </c>
      <c r="N560" s="29">
        <f t="shared" si="43"/>
        <v>2367.2852362885737</v>
      </c>
      <c r="O560" s="25">
        <v>7.5</v>
      </c>
      <c r="P560" s="25">
        <v>87.9</v>
      </c>
      <c r="Q560" s="25">
        <v>37.6</v>
      </c>
      <c r="Z560" s="33">
        <v>2.912</v>
      </c>
      <c r="AC560" s="33">
        <v>0.111</v>
      </c>
      <c r="AF560" s="30">
        <v>10</v>
      </c>
      <c r="AG560" s="29">
        <v>2367.2852362885737</v>
      </c>
    </row>
    <row r="561" spans="1:33" ht="12.75">
      <c r="A561" s="20">
        <v>37086</v>
      </c>
      <c r="B561" s="27">
        <f>195</f>
        <v>195</v>
      </c>
      <c r="C561" s="22">
        <v>0.796527803</v>
      </c>
      <c r="D561" s="28">
        <v>0.796527803</v>
      </c>
      <c r="E561" s="24">
        <v>5518</v>
      </c>
      <c r="F561" s="31">
        <v>0</v>
      </c>
      <c r="G561" s="53">
        <v>40.08203502</v>
      </c>
      <c r="H561" s="53">
        <v>-74.96027061</v>
      </c>
      <c r="I561" s="32">
        <v>806.1</v>
      </c>
      <c r="J561" s="25">
        <f t="shared" si="40"/>
        <v>762.49</v>
      </c>
      <c r="K561" s="26">
        <f t="shared" si="41"/>
        <v>2361.0531256387612</v>
      </c>
      <c r="L561" s="25">
        <f t="shared" si="44"/>
        <v>2378.8531256387614</v>
      </c>
      <c r="M561" s="25">
        <f t="shared" si="42"/>
        <v>2373.133125638761</v>
      </c>
      <c r="N561" s="29">
        <f t="shared" si="43"/>
        <v>2375.9931256387613</v>
      </c>
      <c r="O561" s="25">
        <v>8</v>
      </c>
      <c r="P561" s="25">
        <v>83.6</v>
      </c>
      <c r="Q561" s="25">
        <v>42.5</v>
      </c>
      <c r="S561" s="21">
        <v>1.248E-05</v>
      </c>
      <c r="T561" s="21">
        <v>8.398E-06</v>
      </c>
      <c r="U561" s="21">
        <v>5.314E-06</v>
      </c>
      <c r="V561" s="57">
        <v>744</v>
      </c>
      <c r="W561" s="57">
        <v>307.6</v>
      </c>
      <c r="X561" s="57">
        <v>299.5</v>
      </c>
      <c r="Y561" s="57">
        <v>10.5</v>
      </c>
      <c r="Z561" s="33">
        <v>2.912</v>
      </c>
      <c r="AC561" s="33">
        <v>0.09</v>
      </c>
      <c r="AF561" s="30">
        <v>10</v>
      </c>
      <c r="AG561" s="29">
        <v>2375.9931256387613</v>
      </c>
    </row>
    <row r="562" spans="1:33" ht="12.75">
      <c r="A562" s="20">
        <v>37086</v>
      </c>
      <c r="B562" s="27">
        <f>195</f>
        <v>195</v>
      </c>
      <c r="C562" s="22">
        <v>0.796643496</v>
      </c>
      <c r="D562" s="28">
        <v>0.796643496</v>
      </c>
      <c r="E562" s="24">
        <v>5528</v>
      </c>
      <c r="F562" s="31">
        <v>0</v>
      </c>
      <c r="G562" s="53">
        <v>40.08788526</v>
      </c>
      <c r="H562" s="53">
        <v>-74.95716397</v>
      </c>
      <c r="I562" s="32">
        <v>808.4</v>
      </c>
      <c r="J562" s="25">
        <f t="shared" si="40"/>
        <v>764.79</v>
      </c>
      <c r="K562" s="26">
        <f t="shared" si="41"/>
        <v>2336.042515149907</v>
      </c>
      <c r="L562" s="25">
        <f t="shared" si="44"/>
        <v>2353.8425151499073</v>
      </c>
      <c r="M562" s="25">
        <f t="shared" si="42"/>
        <v>2348.122515149907</v>
      </c>
      <c r="N562" s="29">
        <f t="shared" si="43"/>
        <v>2350.982515149907</v>
      </c>
      <c r="O562" s="25">
        <v>8.3</v>
      </c>
      <c r="P562" s="25">
        <v>82</v>
      </c>
      <c r="Q562" s="25">
        <v>41.6</v>
      </c>
      <c r="Z562" s="33">
        <v>2.981</v>
      </c>
      <c r="AC562" s="33">
        <v>0.101</v>
      </c>
      <c r="AF562" s="30">
        <v>10</v>
      </c>
      <c r="AG562" s="29">
        <v>2350.982515149907</v>
      </c>
    </row>
    <row r="563" spans="1:33" ht="12.75">
      <c r="A563" s="20">
        <v>37086</v>
      </c>
      <c r="B563" s="27">
        <f>195</f>
        <v>195</v>
      </c>
      <c r="C563" s="22">
        <v>0.796759248</v>
      </c>
      <c r="D563" s="28">
        <v>0.796759248</v>
      </c>
      <c r="E563" s="24">
        <v>5538</v>
      </c>
      <c r="F563" s="31">
        <v>0</v>
      </c>
      <c r="G563" s="53">
        <v>40.09091025</v>
      </c>
      <c r="H563" s="53">
        <v>-74.94898684</v>
      </c>
      <c r="I563" s="32">
        <v>805.9</v>
      </c>
      <c r="J563" s="25">
        <f t="shared" si="40"/>
        <v>762.29</v>
      </c>
      <c r="K563" s="26">
        <f t="shared" si="41"/>
        <v>2363.231525517989</v>
      </c>
      <c r="L563" s="25">
        <f t="shared" si="44"/>
        <v>2381.0315255179894</v>
      </c>
      <c r="M563" s="25">
        <f t="shared" si="42"/>
        <v>2375.311525517989</v>
      </c>
      <c r="N563" s="29">
        <f t="shared" si="43"/>
        <v>2378.1715255179893</v>
      </c>
      <c r="O563" s="25">
        <v>7.8</v>
      </c>
      <c r="P563" s="25">
        <v>81.8</v>
      </c>
      <c r="Q563" s="25">
        <v>37.1</v>
      </c>
      <c r="Z563" s="33">
        <v>2.942</v>
      </c>
      <c r="AC563" s="33">
        <v>0.121</v>
      </c>
      <c r="AF563" s="30">
        <v>10</v>
      </c>
      <c r="AG563" s="29">
        <v>2378.1715255179893</v>
      </c>
    </row>
    <row r="564" spans="1:33" ht="12.75">
      <c r="A564" s="20">
        <v>37086</v>
      </c>
      <c r="B564" s="27">
        <f>195</f>
        <v>195</v>
      </c>
      <c r="C564" s="22">
        <v>0.796875</v>
      </c>
      <c r="D564" s="28">
        <v>0.796875</v>
      </c>
      <c r="E564" s="24">
        <v>5548</v>
      </c>
      <c r="F564" s="31">
        <v>0</v>
      </c>
      <c r="G564" s="53">
        <v>40.08944936</v>
      </c>
      <c r="H564" s="53">
        <v>-74.93945605</v>
      </c>
      <c r="I564" s="32">
        <v>812.3</v>
      </c>
      <c r="J564" s="25">
        <f t="shared" si="40"/>
        <v>768.6899999999999</v>
      </c>
      <c r="K564" s="26">
        <f t="shared" si="41"/>
        <v>2293.804624633574</v>
      </c>
      <c r="L564" s="25">
        <f t="shared" si="44"/>
        <v>2311.604624633574</v>
      </c>
      <c r="M564" s="25">
        <f t="shared" si="42"/>
        <v>2305.884624633574</v>
      </c>
      <c r="N564" s="29">
        <f t="shared" si="43"/>
        <v>2308.744624633574</v>
      </c>
      <c r="O564" s="25">
        <v>8.1</v>
      </c>
      <c r="P564" s="25">
        <v>85.3</v>
      </c>
      <c r="Q564" s="25">
        <v>42.1</v>
      </c>
      <c r="R564" s="21">
        <v>1.6E-05</v>
      </c>
      <c r="S564" s="21">
        <v>1.095E-05</v>
      </c>
      <c r="T564" s="21">
        <v>7.337E-06</v>
      </c>
      <c r="U564" s="21">
        <v>4.419E-06</v>
      </c>
      <c r="V564" s="57">
        <v>746.5</v>
      </c>
      <c r="W564" s="57">
        <v>307.5</v>
      </c>
      <c r="X564" s="57">
        <v>299.4</v>
      </c>
      <c r="Y564" s="57">
        <v>10.7</v>
      </c>
      <c r="Z564" s="33">
        <v>2.914</v>
      </c>
      <c r="AC564" s="33">
        <v>0.112</v>
      </c>
      <c r="AF564" s="30">
        <v>10</v>
      </c>
      <c r="AG564" s="29">
        <v>2308.744624633574</v>
      </c>
    </row>
    <row r="565" spans="1:33" ht="12.75">
      <c r="A565" s="20">
        <v>37086</v>
      </c>
      <c r="B565" s="27">
        <f>195</f>
        <v>195</v>
      </c>
      <c r="C565" s="22">
        <v>0.796990752</v>
      </c>
      <c r="D565" s="28">
        <v>0.796990752</v>
      </c>
      <c r="E565" s="24">
        <v>5558</v>
      </c>
      <c r="F565" s="31">
        <v>0</v>
      </c>
      <c r="G565" s="53">
        <v>40.0834786</v>
      </c>
      <c r="H565" s="53">
        <v>-74.93269675</v>
      </c>
      <c r="I565" s="32">
        <v>814.7</v>
      </c>
      <c r="J565" s="25">
        <f t="shared" si="40"/>
        <v>771.09</v>
      </c>
      <c r="K565" s="26">
        <f t="shared" si="41"/>
        <v>2267.918459815292</v>
      </c>
      <c r="L565" s="25">
        <f t="shared" si="44"/>
        <v>2285.718459815292</v>
      </c>
      <c r="M565" s="25">
        <f t="shared" si="42"/>
        <v>2279.998459815292</v>
      </c>
      <c r="N565" s="29">
        <f t="shared" si="43"/>
        <v>2282.858459815292</v>
      </c>
      <c r="O565" s="25">
        <v>8.5</v>
      </c>
      <c r="P565" s="25">
        <v>87.3</v>
      </c>
      <c r="Q565" s="25">
        <v>41.6</v>
      </c>
      <c r="Z565" s="33">
        <v>2.873</v>
      </c>
      <c r="AC565" s="33">
        <v>0.121</v>
      </c>
      <c r="AF565" s="30">
        <v>10</v>
      </c>
      <c r="AG565" s="29">
        <v>2282.858459815292</v>
      </c>
    </row>
    <row r="566" spans="1:33" ht="12.75">
      <c r="A566" s="20">
        <v>37086</v>
      </c>
      <c r="B566" s="27">
        <f>195</f>
        <v>195</v>
      </c>
      <c r="C566" s="22">
        <v>0.797106504</v>
      </c>
      <c r="D566" s="28">
        <v>0.797106504</v>
      </c>
      <c r="E566" s="24">
        <v>5568</v>
      </c>
      <c r="F566" s="31">
        <v>0</v>
      </c>
      <c r="G566" s="53">
        <v>40.07513663</v>
      </c>
      <c r="H566" s="53">
        <v>-74.92998949</v>
      </c>
      <c r="I566" s="32">
        <v>817.3</v>
      </c>
      <c r="J566" s="25">
        <f t="shared" si="40"/>
        <v>773.6899999999999</v>
      </c>
      <c r="K566" s="26">
        <f t="shared" si="41"/>
        <v>2239.96587892469</v>
      </c>
      <c r="L566" s="25">
        <f t="shared" si="44"/>
        <v>2257.7658789246902</v>
      </c>
      <c r="M566" s="25">
        <f t="shared" si="42"/>
        <v>2252.04587892469</v>
      </c>
      <c r="N566" s="29">
        <f t="shared" si="43"/>
        <v>2254.90587892469</v>
      </c>
      <c r="O566" s="25">
        <v>9.3</v>
      </c>
      <c r="P566" s="25">
        <v>83.9</v>
      </c>
      <c r="Q566" s="25">
        <v>38.1</v>
      </c>
      <c r="Z566" s="33">
        <v>2.884</v>
      </c>
      <c r="AC566" s="33">
        <v>0.091</v>
      </c>
      <c r="AF566" s="30">
        <v>10</v>
      </c>
      <c r="AG566" s="29">
        <v>2254.90587892469</v>
      </c>
    </row>
    <row r="567" spans="1:33" ht="12.75">
      <c r="A567" s="20">
        <v>37086</v>
      </c>
      <c r="B567" s="27">
        <f>195</f>
        <v>195</v>
      </c>
      <c r="C567" s="22">
        <v>0.797222197</v>
      </c>
      <c r="D567" s="28">
        <v>0.797222197</v>
      </c>
      <c r="E567" s="24">
        <v>5578</v>
      </c>
      <c r="F567" s="31">
        <v>0</v>
      </c>
      <c r="G567" s="53">
        <v>40.06698785</v>
      </c>
      <c r="H567" s="53">
        <v>-74.93163777</v>
      </c>
      <c r="I567" s="32">
        <v>817.4</v>
      </c>
      <c r="J567" s="25">
        <f t="shared" si="40"/>
        <v>773.79</v>
      </c>
      <c r="K567" s="26">
        <f t="shared" si="41"/>
        <v>2238.892656474828</v>
      </c>
      <c r="L567" s="25">
        <f t="shared" si="44"/>
        <v>2256.6926564748283</v>
      </c>
      <c r="M567" s="25">
        <f t="shared" si="42"/>
        <v>2250.972656474828</v>
      </c>
      <c r="N567" s="29">
        <f t="shared" si="43"/>
        <v>2253.832656474828</v>
      </c>
      <c r="O567" s="25">
        <v>8.9</v>
      </c>
      <c r="P567" s="25">
        <v>82.6</v>
      </c>
      <c r="Q567" s="25">
        <v>30</v>
      </c>
      <c r="S567" s="21">
        <v>1.304E-05</v>
      </c>
      <c r="T567" s="21">
        <v>9.511E-06</v>
      </c>
      <c r="U567" s="21">
        <v>6.337E-06</v>
      </c>
      <c r="V567" s="57">
        <v>754.2</v>
      </c>
      <c r="W567" s="57">
        <v>307.4</v>
      </c>
      <c r="X567" s="57">
        <v>299.3</v>
      </c>
      <c r="Y567" s="57">
        <v>10.9</v>
      </c>
      <c r="Z567" s="33">
        <v>2.894</v>
      </c>
      <c r="AC567" s="33">
        <v>0.11</v>
      </c>
      <c r="AF567" s="30">
        <v>10</v>
      </c>
      <c r="AG567" s="29">
        <v>2253.832656474828</v>
      </c>
    </row>
    <row r="568" spans="1:33" ht="12.75">
      <c r="A568" s="20">
        <v>37086</v>
      </c>
      <c r="B568" s="27">
        <f>195</f>
        <v>195</v>
      </c>
      <c r="C568" s="22">
        <v>0.797337949</v>
      </c>
      <c r="D568" s="28">
        <v>0.797337949</v>
      </c>
      <c r="E568" s="24">
        <v>5588</v>
      </c>
      <c r="F568" s="31">
        <v>0</v>
      </c>
      <c r="G568" s="53">
        <v>40.05987306</v>
      </c>
      <c r="H568" s="53">
        <v>-74.9367588</v>
      </c>
      <c r="I568" s="32">
        <v>820.2</v>
      </c>
      <c r="J568" s="25">
        <f t="shared" si="40"/>
        <v>776.59</v>
      </c>
      <c r="K568" s="26">
        <f t="shared" si="41"/>
        <v>2208.8986045382276</v>
      </c>
      <c r="L568" s="25">
        <f t="shared" si="44"/>
        <v>2226.6986045382278</v>
      </c>
      <c r="M568" s="25">
        <f t="shared" si="42"/>
        <v>2220.9786045382275</v>
      </c>
      <c r="N568" s="29">
        <f t="shared" si="43"/>
        <v>2223.8386045382276</v>
      </c>
      <c r="O568" s="25">
        <v>8.9</v>
      </c>
      <c r="P568" s="25">
        <v>85</v>
      </c>
      <c r="Q568" s="25">
        <v>40.6</v>
      </c>
      <c r="Z568" s="33">
        <v>2.794</v>
      </c>
      <c r="AC568" s="33">
        <v>0.103</v>
      </c>
      <c r="AF568" s="30">
        <v>10</v>
      </c>
      <c r="AG568" s="29">
        <v>2223.8386045382276</v>
      </c>
    </row>
    <row r="569" spans="1:33" ht="12.75">
      <c r="A569" s="20">
        <v>37086</v>
      </c>
      <c r="B569" s="27">
        <f>195</f>
        <v>195</v>
      </c>
      <c r="C569" s="22">
        <v>0.797453701</v>
      </c>
      <c r="D569" s="28">
        <v>0.797453701</v>
      </c>
      <c r="E569" s="24">
        <v>5598</v>
      </c>
      <c r="F569" s="31">
        <v>0</v>
      </c>
      <c r="G569" s="53">
        <v>40.0553801</v>
      </c>
      <c r="H569" s="53">
        <v>-74.94498582</v>
      </c>
      <c r="I569" s="32">
        <v>822</v>
      </c>
      <c r="J569" s="25">
        <f t="shared" si="40"/>
        <v>778.39</v>
      </c>
      <c r="K569" s="26">
        <f t="shared" si="41"/>
        <v>2189.673766732163</v>
      </c>
      <c r="L569" s="25">
        <f t="shared" si="44"/>
        <v>2207.4737667321633</v>
      </c>
      <c r="M569" s="25">
        <f t="shared" si="42"/>
        <v>2201.753766732163</v>
      </c>
      <c r="N569" s="29">
        <f t="shared" si="43"/>
        <v>2204.613766732163</v>
      </c>
      <c r="O569" s="25">
        <v>8.9</v>
      </c>
      <c r="P569" s="25">
        <v>86.7</v>
      </c>
      <c r="Q569" s="25">
        <v>40.1</v>
      </c>
      <c r="Z569" s="33">
        <v>2.724</v>
      </c>
      <c r="AC569" s="33">
        <v>0.102</v>
      </c>
      <c r="AF569" s="30">
        <v>10</v>
      </c>
      <c r="AG569" s="29">
        <v>2204.613766732163</v>
      </c>
    </row>
    <row r="570" spans="1:33" ht="12.75">
      <c r="A570" s="20">
        <v>37086</v>
      </c>
      <c r="B570" s="27">
        <f>195</f>
        <v>195</v>
      </c>
      <c r="C570" s="22">
        <v>0.797569454</v>
      </c>
      <c r="D570" s="28">
        <v>0.797569454</v>
      </c>
      <c r="E570" s="24">
        <v>5608</v>
      </c>
      <c r="F570" s="31">
        <v>0</v>
      </c>
      <c r="G570" s="53">
        <v>40.05305688</v>
      </c>
      <c r="H570" s="53">
        <v>-74.9540627</v>
      </c>
      <c r="I570" s="32">
        <v>823.1</v>
      </c>
      <c r="J570" s="25">
        <f t="shared" si="40"/>
        <v>779.49</v>
      </c>
      <c r="K570" s="26">
        <f t="shared" si="41"/>
        <v>2177.947127931732</v>
      </c>
      <c r="L570" s="25">
        <f t="shared" si="44"/>
        <v>2195.7471279317324</v>
      </c>
      <c r="M570" s="25">
        <f t="shared" si="42"/>
        <v>2190.027127931732</v>
      </c>
      <c r="N570" s="29">
        <f t="shared" si="43"/>
        <v>2192.8871279317323</v>
      </c>
      <c r="O570" s="25">
        <v>9.1</v>
      </c>
      <c r="P570" s="25">
        <v>88</v>
      </c>
      <c r="Q570" s="25">
        <v>40</v>
      </c>
      <c r="R570" s="21">
        <v>1.25E-05</v>
      </c>
      <c r="S570" s="21">
        <v>1.482E-05</v>
      </c>
      <c r="T570" s="21">
        <v>9.935E-06</v>
      </c>
      <c r="U570" s="21">
        <v>5.212E-06</v>
      </c>
      <c r="V570" s="57">
        <v>759.2</v>
      </c>
      <c r="W570" s="57">
        <v>307.4</v>
      </c>
      <c r="X570" s="57">
        <v>299.2</v>
      </c>
      <c r="Y570" s="57">
        <v>11.3</v>
      </c>
      <c r="Z570" s="33">
        <v>2.763</v>
      </c>
      <c r="AC570" s="33">
        <v>0.091</v>
      </c>
      <c r="AF570" s="30">
        <v>10</v>
      </c>
      <c r="AG570" s="29">
        <v>2192.8871279317323</v>
      </c>
    </row>
    <row r="571" spans="1:33" ht="12.75">
      <c r="A571" s="20">
        <v>37086</v>
      </c>
      <c r="B571" s="27">
        <f>195</f>
        <v>195</v>
      </c>
      <c r="C571" s="22">
        <v>0.797685206</v>
      </c>
      <c r="D571" s="28">
        <v>0.797685206</v>
      </c>
      <c r="E571" s="24">
        <v>5618</v>
      </c>
      <c r="F571" s="31">
        <v>0</v>
      </c>
      <c r="G571" s="53">
        <v>40.05279733</v>
      </c>
      <c r="H571" s="53">
        <v>-74.96336616</v>
      </c>
      <c r="I571" s="32">
        <v>824.1</v>
      </c>
      <c r="J571" s="25">
        <f t="shared" si="40"/>
        <v>780.49</v>
      </c>
      <c r="K571" s="26">
        <f t="shared" si="41"/>
        <v>2167.3008984808007</v>
      </c>
      <c r="L571" s="25">
        <f t="shared" si="44"/>
        <v>2185.100898480801</v>
      </c>
      <c r="M571" s="25">
        <f t="shared" si="42"/>
        <v>2179.3808984808006</v>
      </c>
      <c r="N571" s="29">
        <f t="shared" si="43"/>
        <v>2182.2408984808008</v>
      </c>
      <c r="O571" s="25">
        <v>8.8</v>
      </c>
      <c r="P571" s="25">
        <v>88.5</v>
      </c>
      <c r="Q571" s="25">
        <v>39.1</v>
      </c>
      <c r="Z571" s="33">
        <v>2.904</v>
      </c>
      <c r="AC571" s="33">
        <v>0.122</v>
      </c>
      <c r="AF571" s="30">
        <v>10</v>
      </c>
      <c r="AG571" s="29">
        <v>2182.2408984808008</v>
      </c>
    </row>
    <row r="572" spans="1:33" ht="12.75">
      <c r="A572" s="20">
        <v>37086</v>
      </c>
      <c r="B572" s="27">
        <f>195</f>
        <v>195</v>
      </c>
      <c r="C572" s="22">
        <v>0.797800899</v>
      </c>
      <c r="D572" s="28">
        <v>0.797800899</v>
      </c>
      <c r="E572" s="24">
        <v>5628</v>
      </c>
      <c r="F572" s="31">
        <v>0</v>
      </c>
      <c r="G572" s="53">
        <v>40.05567904</v>
      </c>
      <c r="H572" s="53">
        <v>-74.97084593</v>
      </c>
      <c r="I572" s="32">
        <v>829.7</v>
      </c>
      <c r="J572" s="25">
        <f t="shared" si="40"/>
        <v>786.09</v>
      </c>
      <c r="K572" s="26">
        <f t="shared" si="41"/>
        <v>2107.9329431176066</v>
      </c>
      <c r="L572" s="25">
        <f t="shared" si="44"/>
        <v>2125.7329431176067</v>
      </c>
      <c r="M572" s="25">
        <f t="shared" si="42"/>
        <v>2120.0129431176065</v>
      </c>
      <c r="N572" s="29">
        <f t="shared" si="43"/>
        <v>2122.8729431176066</v>
      </c>
      <c r="O572" s="25">
        <v>9.6</v>
      </c>
      <c r="P572" s="25">
        <v>90.1</v>
      </c>
      <c r="Q572" s="25">
        <v>40.6</v>
      </c>
      <c r="Z572" s="33">
        <v>2.784</v>
      </c>
      <c r="AC572" s="33">
        <v>0.091</v>
      </c>
      <c r="AF572" s="30">
        <v>10</v>
      </c>
      <c r="AG572" s="29">
        <v>2122.8729431176066</v>
      </c>
    </row>
    <row r="573" spans="1:33" ht="12.75">
      <c r="A573" s="20">
        <v>37086</v>
      </c>
      <c r="B573" s="27">
        <f>195</f>
        <v>195</v>
      </c>
      <c r="C573" s="22">
        <v>0.797916651</v>
      </c>
      <c r="D573" s="28">
        <v>0.797916651</v>
      </c>
      <c r="E573" s="24">
        <v>5638</v>
      </c>
      <c r="F573" s="31">
        <v>0</v>
      </c>
      <c r="G573" s="53">
        <v>40.06138066</v>
      </c>
      <c r="H573" s="53">
        <v>-74.97262713</v>
      </c>
      <c r="I573" s="32">
        <v>835</v>
      </c>
      <c r="J573" s="25">
        <f t="shared" si="40"/>
        <v>791.39</v>
      </c>
      <c r="K573" s="26">
        <f t="shared" si="41"/>
        <v>2052.1336836989117</v>
      </c>
      <c r="L573" s="25">
        <f t="shared" si="44"/>
        <v>2069.933683698912</v>
      </c>
      <c r="M573" s="25">
        <f t="shared" si="42"/>
        <v>2064.2136836989116</v>
      </c>
      <c r="N573" s="29">
        <f t="shared" si="43"/>
        <v>2067.0736836989117</v>
      </c>
      <c r="O573" s="25">
        <v>10.3</v>
      </c>
      <c r="P573" s="25">
        <v>91.1</v>
      </c>
      <c r="Q573" s="25">
        <v>36.6</v>
      </c>
      <c r="S573" s="21">
        <v>1.778E-05</v>
      </c>
      <c r="T573" s="21">
        <v>1.188E-05</v>
      </c>
      <c r="U573" s="21">
        <v>7.734E-06</v>
      </c>
      <c r="V573" s="57">
        <v>767.9</v>
      </c>
      <c r="W573" s="57">
        <v>307.3</v>
      </c>
      <c r="X573" s="57">
        <v>299</v>
      </c>
      <c r="Y573" s="57">
        <v>12</v>
      </c>
      <c r="Z573" s="33">
        <v>2.872</v>
      </c>
      <c r="AC573" s="33">
        <v>0.091</v>
      </c>
      <c r="AF573" s="30">
        <v>10</v>
      </c>
      <c r="AG573" s="29">
        <v>2067.0736836989117</v>
      </c>
    </row>
    <row r="574" spans="1:33" ht="12.75">
      <c r="A574" s="20">
        <v>37086</v>
      </c>
      <c r="B574" s="27">
        <f>195</f>
        <v>195</v>
      </c>
      <c r="C574" s="22">
        <v>0.798032403</v>
      </c>
      <c r="D574" s="28">
        <v>0.798032403</v>
      </c>
      <c r="E574" s="24">
        <v>5648</v>
      </c>
      <c r="F574" s="31">
        <v>0</v>
      </c>
      <c r="G574" s="53">
        <v>40.06616555</v>
      </c>
      <c r="H574" s="53">
        <v>-74.96641834</v>
      </c>
      <c r="I574" s="32">
        <v>835.1</v>
      </c>
      <c r="J574" s="25">
        <f t="shared" si="40"/>
        <v>791.49</v>
      </c>
      <c r="K574" s="26">
        <f t="shared" si="41"/>
        <v>2051.0844631157906</v>
      </c>
      <c r="L574" s="25">
        <f t="shared" si="44"/>
        <v>2068.884463115791</v>
      </c>
      <c r="M574" s="25">
        <f t="shared" si="42"/>
        <v>2063.1644631157906</v>
      </c>
      <c r="N574" s="29">
        <f t="shared" si="43"/>
        <v>2066.0244631157907</v>
      </c>
      <c r="O574" s="25">
        <v>9.9</v>
      </c>
      <c r="P574" s="25">
        <v>91.9</v>
      </c>
      <c r="Q574" s="25">
        <v>36.6</v>
      </c>
      <c r="Z574" s="33">
        <v>2.804</v>
      </c>
      <c r="AC574" s="33">
        <v>0.091</v>
      </c>
      <c r="AF574" s="30">
        <v>10</v>
      </c>
      <c r="AG574" s="29">
        <v>2066.0244631157907</v>
      </c>
    </row>
    <row r="575" spans="1:33" ht="12.75">
      <c r="A575" s="20">
        <v>37086</v>
      </c>
      <c r="B575" s="27">
        <f>195</f>
        <v>195</v>
      </c>
      <c r="C575" s="22">
        <v>0.798148155</v>
      </c>
      <c r="D575" s="28">
        <v>0.798148155</v>
      </c>
      <c r="E575" s="24">
        <v>5658</v>
      </c>
      <c r="F575" s="31">
        <v>0</v>
      </c>
      <c r="G575" s="53">
        <v>40.06577654</v>
      </c>
      <c r="H575" s="53">
        <v>-74.95530172</v>
      </c>
      <c r="I575" s="32">
        <v>837</v>
      </c>
      <c r="J575" s="25">
        <f t="shared" si="40"/>
        <v>793.39</v>
      </c>
      <c r="K575" s="26">
        <f t="shared" si="41"/>
        <v>2031.174419244663</v>
      </c>
      <c r="L575" s="25">
        <f t="shared" si="44"/>
        <v>2048.9744192446633</v>
      </c>
      <c r="M575" s="25">
        <f t="shared" si="42"/>
        <v>2043.254419244663</v>
      </c>
      <c r="N575" s="29">
        <f t="shared" si="43"/>
        <v>2046.1144192446632</v>
      </c>
      <c r="O575" s="25">
        <v>10.2</v>
      </c>
      <c r="P575" s="25">
        <v>91.8</v>
      </c>
      <c r="Q575" s="25">
        <v>37.6</v>
      </c>
      <c r="Z575" s="33">
        <v>2.752</v>
      </c>
      <c r="AC575" s="33">
        <v>0.091</v>
      </c>
      <c r="AF575" s="30">
        <v>10</v>
      </c>
      <c r="AG575" s="29">
        <v>2046.1144192446632</v>
      </c>
    </row>
    <row r="576" spans="1:33" ht="12.75">
      <c r="A576" s="20">
        <v>37086</v>
      </c>
      <c r="B576" s="27">
        <f>195</f>
        <v>195</v>
      </c>
      <c r="C576" s="22">
        <v>0.798263907</v>
      </c>
      <c r="D576" s="28">
        <v>0.798263907</v>
      </c>
      <c r="E576" s="24">
        <v>5668</v>
      </c>
      <c r="F576" s="31">
        <v>0</v>
      </c>
      <c r="G576" s="53">
        <v>40.05931383</v>
      </c>
      <c r="H576" s="53">
        <v>-74.94791112</v>
      </c>
      <c r="I576" s="32">
        <v>838.5</v>
      </c>
      <c r="J576" s="25">
        <f t="shared" si="40"/>
        <v>794.89</v>
      </c>
      <c r="K576" s="26">
        <f t="shared" si="41"/>
        <v>2015.4896145990674</v>
      </c>
      <c r="L576" s="25">
        <f t="shared" si="44"/>
        <v>2033.2896145990674</v>
      </c>
      <c r="M576" s="25">
        <f t="shared" si="42"/>
        <v>2027.5696145990673</v>
      </c>
      <c r="N576" s="29">
        <f t="shared" si="43"/>
        <v>2030.4296145990675</v>
      </c>
      <c r="O576" s="25">
        <v>10.4</v>
      </c>
      <c r="P576" s="25">
        <v>89.8</v>
      </c>
      <c r="Q576" s="25">
        <v>39.6</v>
      </c>
      <c r="R576" s="21">
        <v>1.45E-05</v>
      </c>
      <c r="S576" s="21">
        <v>2E-05</v>
      </c>
      <c r="T576" s="21">
        <v>1.277E-05</v>
      </c>
      <c r="U576" s="21">
        <v>7.205E-06</v>
      </c>
      <c r="V576" s="57">
        <v>774.7</v>
      </c>
      <c r="W576" s="57">
        <v>307.2</v>
      </c>
      <c r="X576" s="57">
        <v>298.8</v>
      </c>
      <c r="Y576" s="57">
        <v>13.2</v>
      </c>
      <c r="Z576" s="33">
        <v>2.843</v>
      </c>
      <c r="AC576" s="33">
        <v>0.112</v>
      </c>
      <c r="AF576" s="30">
        <v>10</v>
      </c>
      <c r="AG576" s="29">
        <v>2030.4296145990675</v>
      </c>
    </row>
    <row r="577" spans="1:33" ht="12.75">
      <c r="A577" s="20">
        <v>37086</v>
      </c>
      <c r="B577" s="27">
        <f>195</f>
        <v>195</v>
      </c>
      <c r="C577" s="22">
        <v>0.7983796</v>
      </c>
      <c r="D577" s="28">
        <v>0.7983796</v>
      </c>
      <c r="E577" s="24">
        <v>5678</v>
      </c>
      <c r="F577" s="31">
        <v>0</v>
      </c>
      <c r="G577" s="53">
        <v>40.05079872</v>
      </c>
      <c r="H577" s="53">
        <v>-74.94813942</v>
      </c>
      <c r="I577" s="32">
        <v>838.7</v>
      </c>
      <c r="J577" s="25">
        <f t="shared" si="40"/>
        <v>795.09</v>
      </c>
      <c r="K577" s="26">
        <f t="shared" si="41"/>
        <v>2013.400543940117</v>
      </c>
      <c r="L577" s="25">
        <f t="shared" si="44"/>
        <v>2031.2005439401169</v>
      </c>
      <c r="M577" s="25">
        <f t="shared" si="42"/>
        <v>2025.4805439401168</v>
      </c>
      <c r="N577" s="29">
        <f t="shared" si="43"/>
        <v>2028.3405439401167</v>
      </c>
      <c r="O577" s="25">
        <v>10.5</v>
      </c>
      <c r="P577" s="25">
        <v>86.8</v>
      </c>
      <c r="Q577" s="25">
        <v>40.1</v>
      </c>
      <c r="Z577" s="33">
        <v>2.805</v>
      </c>
      <c r="AC577" s="33">
        <v>0.101</v>
      </c>
      <c r="AF577" s="30">
        <v>10</v>
      </c>
      <c r="AG577" s="29">
        <v>2028.3405439401167</v>
      </c>
    </row>
    <row r="578" spans="1:33" ht="12.75">
      <c r="A578" s="20">
        <v>37086</v>
      </c>
      <c r="B578" s="27">
        <f>195</f>
        <v>195</v>
      </c>
      <c r="C578" s="22">
        <v>0.798495352</v>
      </c>
      <c r="D578" s="28">
        <v>0.798495352</v>
      </c>
      <c r="E578" s="24">
        <v>5688</v>
      </c>
      <c r="F578" s="31">
        <v>0</v>
      </c>
      <c r="G578" s="53">
        <v>40.04454911</v>
      </c>
      <c r="H578" s="53">
        <v>-74.95391375</v>
      </c>
      <c r="I578" s="32">
        <v>841.8</v>
      </c>
      <c r="J578" s="25">
        <f t="shared" si="40"/>
        <v>798.1899999999999</v>
      </c>
      <c r="K578" s="26">
        <f t="shared" si="41"/>
        <v>1981.0869747785216</v>
      </c>
      <c r="L578" s="25">
        <f t="shared" si="44"/>
        <v>1998.8869747785216</v>
      </c>
      <c r="M578" s="25">
        <f t="shared" si="42"/>
        <v>1993.1669747785215</v>
      </c>
      <c r="N578" s="29">
        <f t="shared" si="43"/>
        <v>1996.0269747785214</v>
      </c>
      <c r="O578" s="25">
        <v>10.5</v>
      </c>
      <c r="P578" s="25">
        <v>87.9</v>
      </c>
      <c r="Q578" s="25">
        <v>41.1</v>
      </c>
      <c r="Z578" s="33">
        <v>2.744</v>
      </c>
      <c r="AC578" s="33">
        <v>0.091</v>
      </c>
      <c r="AF578" s="30">
        <v>10</v>
      </c>
      <c r="AG578" s="29">
        <v>1996.0269747785214</v>
      </c>
    </row>
    <row r="579" spans="1:33" ht="12.75">
      <c r="A579" s="20">
        <v>37086</v>
      </c>
      <c r="B579" s="27">
        <f>195</f>
        <v>195</v>
      </c>
      <c r="C579" s="22">
        <v>0.798611104</v>
      </c>
      <c r="D579" s="28">
        <v>0.798611104</v>
      </c>
      <c r="E579" s="24">
        <v>5698</v>
      </c>
      <c r="F579" s="31">
        <v>0</v>
      </c>
      <c r="G579" s="53">
        <v>40.04369404</v>
      </c>
      <c r="H579" s="53">
        <v>-74.962857</v>
      </c>
      <c r="I579" s="32">
        <v>845.3</v>
      </c>
      <c r="J579" s="25">
        <f t="shared" si="40"/>
        <v>801.6899999999999</v>
      </c>
      <c r="K579" s="26">
        <f t="shared" si="41"/>
        <v>1944.7544046264986</v>
      </c>
      <c r="L579" s="25">
        <f t="shared" si="44"/>
        <v>1962.5544046264986</v>
      </c>
      <c r="M579" s="25">
        <f t="shared" si="42"/>
        <v>1956.8344046264986</v>
      </c>
      <c r="N579" s="29">
        <f t="shared" si="43"/>
        <v>1959.6944046264985</v>
      </c>
      <c r="O579" s="25">
        <v>10.8</v>
      </c>
      <c r="P579" s="25">
        <v>87.9</v>
      </c>
      <c r="Q579" s="25">
        <v>41.6</v>
      </c>
      <c r="Z579" s="33">
        <v>2.833</v>
      </c>
      <c r="AC579" s="33">
        <v>0.091</v>
      </c>
      <c r="AF579" s="30">
        <v>10</v>
      </c>
      <c r="AG579" s="29">
        <v>1959.6944046264985</v>
      </c>
    </row>
    <row r="580" spans="1:33" ht="12.75">
      <c r="A580" s="20">
        <v>37086</v>
      </c>
      <c r="B580" s="27">
        <f>195</f>
        <v>195</v>
      </c>
      <c r="C580" s="22">
        <v>0.798726857</v>
      </c>
      <c r="D580" s="28">
        <v>0.798726857</v>
      </c>
      <c r="E580" s="24">
        <v>5708</v>
      </c>
      <c r="F580" s="31">
        <v>0</v>
      </c>
      <c r="G580" s="53">
        <v>40.04778728</v>
      </c>
      <c r="H580" s="53">
        <v>-74.9698972</v>
      </c>
      <c r="I580" s="32">
        <v>845.8</v>
      </c>
      <c r="J580" s="25">
        <f t="shared" si="40"/>
        <v>802.1899999999999</v>
      </c>
      <c r="K580" s="26">
        <f t="shared" si="41"/>
        <v>1939.5769900811429</v>
      </c>
      <c r="L580" s="25">
        <f t="shared" si="44"/>
        <v>1957.3769900811428</v>
      </c>
      <c r="M580" s="25">
        <f t="shared" si="42"/>
        <v>1951.6569900811428</v>
      </c>
      <c r="N580" s="29">
        <f t="shared" si="43"/>
        <v>1954.516990081143</v>
      </c>
      <c r="O580" s="25">
        <v>10.8</v>
      </c>
      <c r="P580" s="25">
        <v>89.4</v>
      </c>
      <c r="Q580" s="25">
        <v>39.6</v>
      </c>
      <c r="S580" s="21">
        <v>1.824E-05</v>
      </c>
      <c r="T580" s="21">
        <v>1.26E-05</v>
      </c>
      <c r="U580" s="21">
        <v>7.082E-06</v>
      </c>
      <c r="V580" s="57">
        <v>780.2</v>
      </c>
      <c r="W580" s="57">
        <v>307.1</v>
      </c>
      <c r="X580" s="57">
        <v>298.7</v>
      </c>
      <c r="Y580" s="57">
        <v>13.6</v>
      </c>
      <c r="Z580" s="33">
        <v>2.764</v>
      </c>
      <c r="AC580" s="33">
        <v>0.1</v>
      </c>
      <c r="AF580" s="30">
        <v>10</v>
      </c>
      <c r="AG580" s="29">
        <v>1954.516990081143</v>
      </c>
    </row>
    <row r="581" spans="1:33" ht="12.75">
      <c r="A581" s="20">
        <v>37086</v>
      </c>
      <c r="B581" s="27">
        <f>195</f>
        <v>195</v>
      </c>
      <c r="C581" s="22">
        <v>0.798842609</v>
      </c>
      <c r="D581" s="28">
        <v>0.798842609</v>
      </c>
      <c r="E581" s="24">
        <v>5718</v>
      </c>
      <c r="F581" s="31">
        <v>0</v>
      </c>
      <c r="G581" s="53">
        <v>40.05295963</v>
      </c>
      <c r="H581" s="53">
        <v>-74.97567527</v>
      </c>
      <c r="I581" s="32">
        <v>847.5</v>
      </c>
      <c r="J581" s="25">
        <f t="shared" si="40"/>
        <v>803.89</v>
      </c>
      <c r="K581" s="26">
        <f t="shared" si="41"/>
        <v>1921.9978874157587</v>
      </c>
      <c r="L581" s="25">
        <f t="shared" si="44"/>
        <v>1939.7978874157586</v>
      </c>
      <c r="M581" s="25">
        <f t="shared" si="42"/>
        <v>1934.0778874157586</v>
      </c>
      <c r="N581" s="29">
        <f t="shared" si="43"/>
        <v>1936.9378874157587</v>
      </c>
      <c r="O581" s="25">
        <v>10.9</v>
      </c>
      <c r="P581" s="25">
        <v>89.7</v>
      </c>
      <c r="Q581" s="25">
        <v>37.6</v>
      </c>
      <c r="Z581" s="33">
        <v>2.773</v>
      </c>
      <c r="AC581" s="33">
        <v>0.101</v>
      </c>
      <c r="AF581" s="30">
        <v>10</v>
      </c>
      <c r="AG581" s="29">
        <v>1936.9378874157587</v>
      </c>
    </row>
    <row r="582" spans="1:33" ht="12.75">
      <c r="A582" s="20">
        <v>37086</v>
      </c>
      <c r="B582" s="27">
        <f>195</f>
        <v>195</v>
      </c>
      <c r="C582" s="22">
        <v>0.798958361</v>
      </c>
      <c r="D582" s="28">
        <v>0.798958361</v>
      </c>
      <c r="E582" s="24">
        <v>5728</v>
      </c>
      <c r="F582" s="31">
        <v>0</v>
      </c>
      <c r="G582" s="53">
        <v>40.05823275</v>
      </c>
      <c r="H582" s="53">
        <v>-74.98099111</v>
      </c>
      <c r="I582" s="32">
        <v>849</v>
      </c>
      <c r="J582" s="25">
        <f t="shared" si="40"/>
        <v>805.39</v>
      </c>
      <c r="K582" s="26">
        <f t="shared" si="41"/>
        <v>1906.5177588300132</v>
      </c>
      <c r="L582" s="25">
        <f t="shared" si="44"/>
        <v>1924.3177588300132</v>
      </c>
      <c r="M582" s="25">
        <f t="shared" si="42"/>
        <v>1918.5977588300132</v>
      </c>
      <c r="N582" s="29">
        <f t="shared" si="43"/>
        <v>1921.457758830013</v>
      </c>
      <c r="O582" s="25">
        <v>11.2</v>
      </c>
      <c r="P582" s="25">
        <v>89.8</v>
      </c>
      <c r="Q582" s="25">
        <v>41.6</v>
      </c>
      <c r="R582" s="21">
        <v>1.57E-05</v>
      </c>
      <c r="Z582" s="33">
        <v>2.724</v>
      </c>
      <c r="AC582" s="33">
        <v>0.092</v>
      </c>
      <c r="AF582" s="30">
        <v>10</v>
      </c>
      <c r="AG582" s="29">
        <v>1921.457758830013</v>
      </c>
    </row>
    <row r="583" spans="1:33" ht="12.75">
      <c r="A583" s="20">
        <v>37086</v>
      </c>
      <c r="B583" s="27">
        <f>195</f>
        <v>195</v>
      </c>
      <c r="C583" s="22">
        <v>0.799074054</v>
      </c>
      <c r="D583" s="28">
        <v>0.799074054</v>
      </c>
      <c r="E583" s="24">
        <v>5738</v>
      </c>
      <c r="F583" s="31">
        <v>0</v>
      </c>
      <c r="G583" s="53">
        <v>40.06390156</v>
      </c>
      <c r="H583" s="53">
        <v>-74.98585035</v>
      </c>
      <c r="I583" s="32">
        <v>850.7</v>
      </c>
      <c r="J583" s="25">
        <f t="shared" si="40"/>
        <v>807.09</v>
      </c>
      <c r="K583" s="26">
        <f t="shared" si="41"/>
        <v>1889.0084284040306</v>
      </c>
      <c r="L583" s="25">
        <f t="shared" si="44"/>
        <v>1906.8084284040306</v>
      </c>
      <c r="M583" s="25">
        <f t="shared" si="42"/>
        <v>1901.0884284040305</v>
      </c>
      <c r="N583" s="29">
        <f t="shared" si="43"/>
        <v>1903.9484284040304</v>
      </c>
      <c r="O583" s="25">
        <v>10.9</v>
      </c>
      <c r="P583" s="25">
        <v>91.4</v>
      </c>
      <c r="Q583" s="25">
        <v>44.5</v>
      </c>
      <c r="S583" s="21">
        <v>2.051E-05</v>
      </c>
      <c r="T583" s="21">
        <v>1.402E-05</v>
      </c>
      <c r="U583" s="21">
        <v>8.017E-06</v>
      </c>
      <c r="V583" s="57">
        <v>785.4</v>
      </c>
      <c r="W583" s="57">
        <v>307.1</v>
      </c>
      <c r="X583" s="57">
        <v>298.6</v>
      </c>
      <c r="Y583" s="57">
        <v>13.8</v>
      </c>
      <c r="Z583" s="33">
        <v>2.734</v>
      </c>
      <c r="AC583" s="33">
        <v>0.091</v>
      </c>
      <c r="AF583" s="30">
        <v>10</v>
      </c>
      <c r="AG583" s="29">
        <v>1903.9484284040304</v>
      </c>
    </row>
    <row r="584" spans="1:33" ht="12.75">
      <c r="A584" s="20">
        <v>37086</v>
      </c>
      <c r="B584" s="27">
        <f>195</f>
        <v>195</v>
      </c>
      <c r="C584" s="22">
        <v>0.799189806</v>
      </c>
      <c r="D584" s="28">
        <v>0.799189806</v>
      </c>
      <c r="E584" s="24">
        <v>5748</v>
      </c>
      <c r="F584" s="31">
        <v>0</v>
      </c>
      <c r="G584" s="53">
        <v>40.06881344</v>
      </c>
      <c r="H584" s="53">
        <v>-74.99160589</v>
      </c>
      <c r="I584" s="32">
        <v>852.8</v>
      </c>
      <c r="J584" s="25">
        <f t="shared" si="40"/>
        <v>809.1899999999999</v>
      </c>
      <c r="K584" s="26">
        <f t="shared" si="41"/>
        <v>1867.4301032451442</v>
      </c>
      <c r="L584" s="25">
        <f t="shared" si="44"/>
        <v>1885.2301032451442</v>
      </c>
      <c r="M584" s="25">
        <f t="shared" si="42"/>
        <v>1879.5101032451441</v>
      </c>
      <c r="N584" s="29">
        <f t="shared" si="43"/>
        <v>1882.370103245144</v>
      </c>
      <c r="O584" s="25">
        <v>10.7</v>
      </c>
      <c r="P584" s="25">
        <v>93.3</v>
      </c>
      <c r="Q584" s="25">
        <v>41.2</v>
      </c>
      <c r="Z584" s="33">
        <v>2.805</v>
      </c>
      <c r="AC584" s="33">
        <v>0.082</v>
      </c>
      <c r="AF584" s="30">
        <v>10</v>
      </c>
      <c r="AG584" s="29">
        <v>1882.370103245144</v>
      </c>
    </row>
    <row r="585" spans="1:33" ht="12.75">
      <c r="A585" s="20">
        <v>37086</v>
      </c>
      <c r="B585" s="27">
        <f>195</f>
        <v>195</v>
      </c>
      <c r="C585" s="22">
        <v>0.799305558</v>
      </c>
      <c r="D585" s="28">
        <v>0.799305558</v>
      </c>
      <c r="E585" s="24">
        <v>5758</v>
      </c>
      <c r="F585" s="31">
        <v>0</v>
      </c>
      <c r="G585" s="53">
        <v>40.0710952</v>
      </c>
      <c r="H585" s="53">
        <v>-74.99932736</v>
      </c>
      <c r="I585" s="32">
        <v>856.6</v>
      </c>
      <c r="J585" s="25">
        <f aca="true" t="shared" si="45" ref="J585:J648">I585-43.61</f>
        <v>812.99</v>
      </c>
      <c r="K585" s="26">
        <f aca="true" t="shared" si="46" ref="K585:K648">(8303.951372*(LN(1013.25/J585)))</f>
        <v>1828.5255760873056</v>
      </c>
      <c r="L585" s="25">
        <f t="shared" si="44"/>
        <v>1846.3255760873055</v>
      </c>
      <c r="M585" s="25">
        <f aca="true" t="shared" si="47" ref="M585:M648">K585+12.08</f>
        <v>1840.6055760873055</v>
      </c>
      <c r="N585" s="29">
        <f t="shared" si="43"/>
        <v>1843.4655760873056</v>
      </c>
      <c r="O585" s="25">
        <v>11.1</v>
      </c>
      <c r="P585" s="25">
        <v>93.8</v>
      </c>
      <c r="Q585" s="25">
        <v>39</v>
      </c>
      <c r="Z585" s="33">
        <v>2.733</v>
      </c>
      <c r="AC585" s="33">
        <v>0.08</v>
      </c>
      <c r="AF585" s="30">
        <v>10</v>
      </c>
      <c r="AG585" s="29">
        <v>1843.4655760873056</v>
      </c>
    </row>
    <row r="586" spans="1:33" ht="12.75">
      <c r="A586" s="20">
        <v>37086</v>
      </c>
      <c r="B586" s="27">
        <f>195</f>
        <v>195</v>
      </c>
      <c r="C586" s="22">
        <v>0.79942131</v>
      </c>
      <c r="D586" s="28">
        <v>0.79942131</v>
      </c>
      <c r="E586" s="24">
        <v>5768</v>
      </c>
      <c r="F586" s="31">
        <v>0</v>
      </c>
      <c r="G586" s="53">
        <v>40.07063401</v>
      </c>
      <c r="H586" s="53">
        <v>-75.00765982</v>
      </c>
      <c r="I586" s="32">
        <v>858.9</v>
      </c>
      <c r="J586" s="25">
        <f t="shared" si="45"/>
        <v>815.29</v>
      </c>
      <c r="K586" s="26">
        <f t="shared" si="46"/>
        <v>1805.0663419775638</v>
      </c>
      <c r="L586" s="25">
        <f t="shared" si="44"/>
        <v>1822.8663419775637</v>
      </c>
      <c r="M586" s="25">
        <f t="shared" si="47"/>
        <v>1817.1463419775637</v>
      </c>
      <c r="N586" s="29">
        <f aca="true" t="shared" si="48" ref="N586:N649">AVERAGE(L586:M586)</f>
        <v>1820.0063419775638</v>
      </c>
      <c r="O586" s="25">
        <v>11.4</v>
      </c>
      <c r="P586" s="25">
        <v>92.1</v>
      </c>
      <c r="Q586" s="25">
        <v>40.6</v>
      </c>
      <c r="S586" s="21">
        <v>2.155E-05</v>
      </c>
      <c r="T586" s="21">
        <v>1.472E-05</v>
      </c>
      <c r="U586" s="21">
        <v>8.29E-06</v>
      </c>
      <c r="V586" s="57">
        <v>792.6</v>
      </c>
      <c r="W586" s="57">
        <v>307</v>
      </c>
      <c r="X586" s="57">
        <v>298.5</v>
      </c>
      <c r="Y586" s="57">
        <v>14.5</v>
      </c>
      <c r="Z586" s="33">
        <v>2.804</v>
      </c>
      <c r="AC586" s="33">
        <v>0.091</v>
      </c>
      <c r="AF586" s="30">
        <v>10</v>
      </c>
      <c r="AG586" s="29">
        <v>1820.0063419775638</v>
      </c>
    </row>
    <row r="587" spans="1:33" ht="12.75">
      <c r="A587" s="20">
        <v>37086</v>
      </c>
      <c r="B587" s="27">
        <f>195</f>
        <v>195</v>
      </c>
      <c r="C587" s="22">
        <v>0.799537063</v>
      </c>
      <c r="D587" s="28">
        <v>0.799537063</v>
      </c>
      <c r="E587" s="24">
        <v>5778</v>
      </c>
      <c r="F587" s="31">
        <v>0</v>
      </c>
      <c r="G587" s="53">
        <v>40.06543531</v>
      </c>
      <c r="H587" s="53">
        <v>-75.01385707</v>
      </c>
      <c r="I587" s="32">
        <v>861.7</v>
      </c>
      <c r="J587" s="25">
        <f t="shared" si="45"/>
        <v>818.09</v>
      </c>
      <c r="K587" s="26">
        <f t="shared" si="46"/>
        <v>1776.5964370970185</v>
      </c>
      <c r="L587" s="25">
        <f t="shared" si="44"/>
        <v>1794.3964370970184</v>
      </c>
      <c r="M587" s="25">
        <f t="shared" si="47"/>
        <v>1788.6764370970184</v>
      </c>
      <c r="N587" s="29">
        <f t="shared" si="48"/>
        <v>1791.5364370970183</v>
      </c>
      <c r="O587" s="25">
        <v>11.5</v>
      </c>
      <c r="P587" s="25">
        <v>92.7</v>
      </c>
      <c r="Q587" s="25">
        <v>39.6</v>
      </c>
      <c r="Z587" s="33">
        <v>2.703</v>
      </c>
      <c r="AC587" s="33">
        <v>0.101</v>
      </c>
      <c r="AF587" s="30">
        <v>10</v>
      </c>
      <c r="AG587" s="29">
        <v>1791.5364370970183</v>
      </c>
    </row>
    <row r="588" spans="1:33" ht="12.75">
      <c r="A588" s="20">
        <v>37086</v>
      </c>
      <c r="B588" s="27">
        <f>195</f>
        <v>195</v>
      </c>
      <c r="C588" s="22">
        <v>0.799652755</v>
      </c>
      <c r="D588" s="28">
        <v>0.799652755</v>
      </c>
      <c r="E588" s="24">
        <v>5788</v>
      </c>
      <c r="F588" s="31">
        <v>0</v>
      </c>
      <c r="G588" s="53">
        <v>40.05766628</v>
      </c>
      <c r="H588" s="53">
        <v>-75.01451576</v>
      </c>
      <c r="I588" s="32">
        <v>864.3</v>
      </c>
      <c r="J588" s="25">
        <f t="shared" si="45"/>
        <v>820.6899999999999</v>
      </c>
      <c r="K588" s="26">
        <f t="shared" si="46"/>
        <v>1750.2472118411697</v>
      </c>
      <c r="L588" s="25">
        <f t="shared" si="44"/>
        <v>1768.0472118411697</v>
      </c>
      <c r="M588" s="25">
        <f t="shared" si="47"/>
        <v>1762.3272118411696</v>
      </c>
      <c r="N588" s="29">
        <f t="shared" si="48"/>
        <v>1765.1872118411698</v>
      </c>
      <c r="O588" s="25">
        <v>11.7</v>
      </c>
      <c r="P588" s="25">
        <v>93.3</v>
      </c>
      <c r="Q588" s="25">
        <v>42.1</v>
      </c>
      <c r="R588" s="21">
        <v>5.03E-06</v>
      </c>
      <c r="Z588" s="33">
        <v>2.704</v>
      </c>
      <c r="AC588" s="33">
        <v>0.091</v>
      </c>
      <c r="AF588" s="30">
        <v>10</v>
      </c>
      <c r="AG588" s="29">
        <v>1765.1872118411698</v>
      </c>
    </row>
    <row r="589" spans="1:33" ht="12.75">
      <c r="A589" s="20">
        <v>37086</v>
      </c>
      <c r="B589" s="27">
        <f>195</f>
        <v>195</v>
      </c>
      <c r="C589" s="22">
        <v>0.799768507</v>
      </c>
      <c r="D589" s="28">
        <v>0.799768507</v>
      </c>
      <c r="E589" s="24">
        <v>5798</v>
      </c>
      <c r="F589" s="31">
        <v>0</v>
      </c>
      <c r="G589" s="53">
        <v>40.05143797</v>
      </c>
      <c r="H589" s="53">
        <v>-75.00772722</v>
      </c>
      <c r="I589" s="32">
        <v>864.2</v>
      </c>
      <c r="J589" s="25">
        <f t="shared" si="45"/>
        <v>820.59</v>
      </c>
      <c r="K589" s="26">
        <f t="shared" si="46"/>
        <v>1751.2590990733618</v>
      </c>
      <c r="L589" s="25">
        <f t="shared" si="44"/>
        <v>1769.0590990733617</v>
      </c>
      <c r="M589" s="25">
        <f t="shared" si="47"/>
        <v>1763.3390990733617</v>
      </c>
      <c r="N589" s="29">
        <f t="shared" si="48"/>
        <v>1766.1990990733616</v>
      </c>
      <c r="O589" s="25">
        <v>11.5</v>
      </c>
      <c r="P589" s="25">
        <v>94.1</v>
      </c>
      <c r="Q589" s="25">
        <v>39.1</v>
      </c>
      <c r="S589" s="21">
        <v>2.463E-05</v>
      </c>
      <c r="T589" s="21">
        <v>1.711E-05</v>
      </c>
      <c r="U589" s="21">
        <v>1.027E-05</v>
      </c>
      <c r="V589" s="57">
        <v>799.9</v>
      </c>
      <c r="W589" s="57">
        <v>306.9</v>
      </c>
      <c r="X589" s="57">
        <v>298.4</v>
      </c>
      <c r="Y589" s="57">
        <v>15.2</v>
      </c>
      <c r="Z589" s="33">
        <v>2.664</v>
      </c>
      <c r="AC589" s="33">
        <v>0.081</v>
      </c>
      <c r="AF589" s="30">
        <v>10</v>
      </c>
      <c r="AG589" s="29">
        <v>1766.1990990733616</v>
      </c>
    </row>
    <row r="590" spans="1:33" ht="12.75">
      <c r="A590" s="20">
        <v>37086</v>
      </c>
      <c r="B590" s="27">
        <f>195</f>
        <v>195</v>
      </c>
      <c r="C590" s="22">
        <v>0.79988426</v>
      </c>
      <c r="D590" s="28">
        <v>0.79988426</v>
      </c>
      <c r="E590" s="24">
        <v>5808</v>
      </c>
      <c r="F590" s="31">
        <v>0</v>
      </c>
      <c r="G590" s="53">
        <v>40.0500576</v>
      </c>
      <c r="H590" s="53">
        <v>-74.9977026</v>
      </c>
      <c r="I590" s="32">
        <v>866.7</v>
      </c>
      <c r="J590" s="25">
        <f t="shared" si="45"/>
        <v>823.09</v>
      </c>
      <c r="K590" s="26">
        <f t="shared" si="46"/>
        <v>1725.998836201681</v>
      </c>
      <c r="L590" s="25">
        <f aca="true" t="shared" si="49" ref="L590:L653">K590+17.8</f>
        <v>1743.7988362016808</v>
      </c>
      <c r="M590" s="25">
        <f t="shared" si="47"/>
        <v>1738.0788362016808</v>
      </c>
      <c r="N590" s="29">
        <f t="shared" si="48"/>
        <v>1740.9388362016807</v>
      </c>
      <c r="O590" s="25">
        <v>11.5</v>
      </c>
      <c r="P590" s="25">
        <v>96.9</v>
      </c>
      <c r="Q590" s="25">
        <v>43.5</v>
      </c>
      <c r="Z590" s="33">
        <v>2.703</v>
      </c>
      <c r="AC590" s="33">
        <v>0.08</v>
      </c>
      <c r="AF590" s="30">
        <v>10</v>
      </c>
      <c r="AG590" s="29">
        <v>1740.9388362016807</v>
      </c>
    </row>
    <row r="591" spans="1:33" ht="12.75">
      <c r="A591" s="20">
        <v>37086</v>
      </c>
      <c r="B591" s="27">
        <f>195</f>
        <v>195</v>
      </c>
      <c r="C591" s="22">
        <v>0.800000012</v>
      </c>
      <c r="D591" s="28">
        <v>0.800000012</v>
      </c>
      <c r="E591" s="24">
        <v>5818</v>
      </c>
      <c r="F591" s="31">
        <v>0</v>
      </c>
      <c r="G591" s="53">
        <v>40.05297718</v>
      </c>
      <c r="H591" s="53">
        <v>-74.98875455</v>
      </c>
      <c r="I591" s="32">
        <v>866</v>
      </c>
      <c r="J591" s="25">
        <f t="shared" si="45"/>
        <v>822.39</v>
      </c>
      <c r="K591" s="26">
        <f t="shared" si="46"/>
        <v>1733.0639677268882</v>
      </c>
      <c r="L591" s="25">
        <f t="shared" si="49"/>
        <v>1750.8639677268882</v>
      </c>
      <c r="M591" s="25">
        <f t="shared" si="47"/>
        <v>1745.1439677268881</v>
      </c>
      <c r="N591" s="29">
        <f t="shared" si="48"/>
        <v>1748.0039677268883</v>
      </c>
      <c r="O591" s="25">
        <v>11.8</v>
      </c>
      <c r="P591" s="25">
        <v>93.5</v>
      </c>
      <c r="Q591" s="25">
        <v>52</v>
      </c>
      <c r="Z591" s="33">
        <v>2.663</v>
      </c>
      <c r="AC591" s="33">
        <v>0.111</v>
      </c>
      <c r="AF591" s="30">
        <v>10</v>
      </c>
      <c r="AG591" s="29">
        <v>1748.0039677268883</v>
      </c>
    </row>
    <row r="592" spans="1:33" ht="12.75">
      <c r="A592" s="20">
        <v>37086</v>
      </c>
      <c r="B592" s="27">
        <f>195</f>
        <v>195</v>
      </c>
      <c r="C592" s="22">
        <v>0.800115764</v>
      </c>
      <c r="D592" s="28">
        <v>0.800115764</v>
      </c>
      <c r="E592" s="24">
        <v>5828</v>
      </c>
      <c r="F592" s="31">
        <v>0</v>
      </c>
      <c r="G592" s="53">
        <v>40.05769902</v>
      </c>
      <c r="H592" s="53">
        <v>-74.98206751</v>
      </c>
      <c r="I592" s="32">
        <v>867.5</v>
      </c>
      <c r="J592" s="25">
        <f t="shared" si="45"/>
        <v>823.89</v>
      </c>
      <c r="K592" s="26">
        <f t="shared" si="46"/>
        <v>1717.931753881235</v>
      </c>
      <c r="L592" s="25">
        <f t="shared" si="49"/>
        <v>1735.731753881235</v>
      </c>
      <c r="M592" s="25">
        <f t="shared" si="47"/>
        <v>1730.0117538812349</v>
      </c>
      <c r="N592" s="29">
        <f t="shared" si="48"/>
        <v>1732.8717538812348</v>
      </c>
      <c r="O592" s="25">
        <v>11.6</v>
      </c>
      <c r="P592" s="25">
        <v>94.1</v>
      </c>
      <c r="Q592" s="25">
        <v>48.5</v>
      </c>
      <c r="S592" s="21">
        <v>2.559E-05</v>
      </c>
      <c r="T592" s="21">
        <v>1.698E-05</v>
      </c>
      <c r="U592" s="21">
        <v>1.024E-05</v>
      </c>
      <c r="V592" s="57">
        <v>803.8</v>
      </c>
      <c r="W592" s="57">
        <v>306.9</v>
      </c>
      <c r="X592" s="57">
        <v>298.4</v>
      </c>
      <c r="Y592" s="57">
        <v>16</v>
      </c>
      <c r="Z592" s="33">
        <v>2.764</v>
      </c>
      <c r="AC592" s="33">
        <v>0.081</v>
      </c>
      <c r="AF592" s="30">
        <v>10</v>
      </c>
      <c r="AG592" s="29">
        <v>1732.8717538812348</v>
      </c>
    </row>
    <row r="593" spans="1:33" ht="12.75">
      <c r="A593" s="20">
        <v>37086</v>
      </c>
      <c r="B593" s="27">
        <f>195</f>
        <v>195</v>
      </c>
      <c r="C593" s="22">
        <v>0.800231457</v>
      </c>
      <c r="D593" s="28">
        <v>0.800231457</v>
      </c>
      <c r="E593" s="24">
        <v>5838</v>
      </c>
      <c r="F593" s="31">
        <v>0</v>
      </c>
      <c r="G593" s="53">
        <v>40.06359308</v>
      </c>
      <c r="H593" s="53">
        <v>-74.97861725</v>
      </c>
      <c r="I593" s="32">
        <v>872.2</v>
      </c>
      <c r="J593" s="25">
        <f t="shared" si="45"/>
        <v>828.59</v>
      </c>
      <c r="K593" s="26">
        <f t="shared" si="46"/>
        <v>1670.6952648588617</v>
      </c>
      <c r="L593" s="25">
        <f t="shared" si="49"/>
        <v>1688.4952648588617</v>
      </c>
      <c r="M593" s="25">
        <f t="shared" si="47"/>
        <v>1682.7752648588616</v>
      </c>
      <c r="N593" s="29">
        <f t="shared" si="48"/>
        <v>1685.6352648588618</v>
      </c>
      <c r="O593" s="25">
        <v>12</v>
      </c>
      <c r="P593" s="25">
        <v>95.7</v>
      </c>
      <c r="Q593" s="25">
        <v>41.6</v>
      </c>
      <c r="Z593" s="33">
        <v>2.664</v>
      </c>
      <c r="AC593" s="33">
        <v>0.131</v>
      </c>
      <c r="AF593" s="30">
        <v>10</v>
      </c>
      <c r="AG593" s="29">
        <v>1685.6352648588618</v>
      </c>
    </row>
    <row r="594" spans="1:33" ht="12.75">
      <c r="A594" s="20">
        <v>37086</v>
      </c>
      <c r="B594" s="27">
        <f>195</f>
        <v>195</v>
      </c>
      <c r="C594" s="22">
        <v>0.800347209</v>
      </c>
      <c r="D594" s="28">
        <v>0.800347209</v>
      </c>
      <c r="E594" s="24">
        <v>5848</v>
      </c>
      <c r="F594" s="31">
        <v>0</v>
      </c>
      <c r="G594" s="53">
        <v>40.07000643</v>
      </c>
      <c r="H594" s="53">
        <v>-74.97829052</v>
      </c>
      <c r="I594" s="32">
        <v>874.6</v>
      </c>
      <c r="J594" s="25">
        <f t="shared" si="45"/>
        <v>830.99</v>
      </c>
      <c r="K594" s="26">
        <f t="shared" si="46"/>
        <v>1646.677745744421</v>
      </c>
      <c r="L594" s="25">
        <f t="shared" si="49"/>
        <v>1664.4777457444209</v>
      </c>
      <c r="M594" s="25">
        <f t="shared" si="47"/>
        <v>1658.7577457444208</v>
      </c>
      <c r="N594" s="29">
        <f t="shared" si="48"/>
        <v>1661.617745744421</v>
      </c>
      <c r="O594" s="25">
        <v>11.8</v>
      </c>
      <c r="P594" s="25">
        <v>99.4</v>
      </c>
      <c r="Q594" s="25">
        <v>41</v>
      </c>
      <c r="R594" s="21">
        <v>9.64E-06</v>
      </c>
      <c r="Z594" s="33">
        <v>2.743</v>
      </c>
      <c r="AC594" s="33">
        <v>0.13</v>
      </c>
      <c r="AF594" s="30">
        <v>10</v>
      </c>
      <c r="AG594" s="29">
        <v>1661.617745744421</v>
      </c>
    </row>
    <row r="595" spans="1:33" ht="12.75">
      <c r="A595" s="20">
        <v>37086</v>
      </c>
      <c r="B595" s="27">
        <f>195</f>
        <v>195</v>
      </c>
      <c r="C595" s="22">
        <v>0.800462961</v>
      </c>
      <c r="D595" s="28">
        <v>0.800462961</v>
      </c>
      <c r="E595" s="24">
        <v>5858</v>
      </c>
      <c r="F595" s="31">
        <v>0</v>
      </c>
      <c r="G595" s="53">
        <v>40.07636326</v>
      </c>
      <c r="H595" s="53">
        <v>-74.98054267</v>
      </c>
      <c r="I595" s="32">
        <v>876</v>
      </c>
      <c r="J595" s="25">
        <f t="shared" si="45"/>
        <v>832.39</v>
      </c>
      <c r="K595" s="26">
        <f t="shared" si="46"/>
        <v>1632.69953912183</v>
      </c>
      <c r="L595" s="25">
        <f t="shared" si="49"/>
        <v>1650.49953912183</v>
      </c>
      <c r="M595" s="25">
        <f t="shared" si="47"/>
        <v>1644.7795391218299</v>
      </c>
      <c r="N595" s="29">
        <f t="shared" si="48"/>
        <v>1647.6395391218298</v>
      </c>
      <c r="O595" s="25">
        <v>12.3</v>
      </c>
      <c r="P595" s="25">
        <v>97.6</v>
      </c>
      <c r="Q595" s="25">
        <v>39.1</v>
      </c>
      <c r="S595" s="21">
        <v>2.392E-05</v>
      </c>
      <c r="T595" s="21">
        <v>1.582E-05</v>
      </c>
      <c r="U595" s="21">
        <v>8.862E-06</v>
      </c>
      <c r="V595" s="57">
        <v>811.3</v>
      </c>
      <c r="W595" s="57">
        <v>306.8</v>
      </c>
      <c r="X595" s="57">
        <v>298.4</v>
      </c>
      <c r="Y595" s="57">
        <v>16.5</v>
      </c>
      <c r="Z595" s="33">
        <v>2.576</v>
      </c>
      <c r="AC595" s="33">
        <v>0.101</v>
      </c>
      <c r="AF595" s="30">
        <v>10</v>
      </c>
      <c r="AG595" s="29">
        <v>1647.6395391218298</v>
      </c>
    </row>
    <row r="596" spans="1:33" ht="12.75">
      <c r="A596" s="20">
        <v>37086</v>
      </c>
      <c r="B596" s="27">
        <f>195</f>
        <v>195</v>
      </c>
      <c r="C596" s="22">
        <v>0.800578713</v>
      </c>
      <c r="D596" s="28">
        <v>0.800578713</v>
      </c>
      <c r="E596" s="24">
        <v>5868</v>
      </c>
      <c r="F596" s="31">
        <v>0</v>
      </c>
      <c r="G596" s="53">
        <v>40.08220982</v>
      </c>
      <c r="H596" s="53">
        <v>-74.98455176</v>
      </c>
      <c r="I596" s="32">
        <v>877.9</v>
      </c>
      <c r="J596" s="25">
        <f t="shared" si="45"/>
        <v>834.29</v>
      </c>
      <c r="K596" s="26">
        <f t="shared" si="46"/>
        <v>1613.766673254942</v>
      </c>
      <c r="L596" s="25">
        <f t="shared" si="49"/>
        <v>1631.5666732549419</v>
      </c>
      <c r="M596" s="25">
        <f t="shared" si="47"/>
        <v>1625.8466732549418</v>
      </c>
      <c r="N596" s="29">
        <f t="shared" si="48"/>
        <v>1628.706673254942</v>
      </c>
      <c r="O596" s="25">
        <v>12.2</v>
      </c>
      <c r="P596" s="25">
        <v>98.1</v>
      </c>
      <c r="Q596" s="25">
        <v>39.1</v>
      </c>
      <c r="Z596" s="33">
        <v>2.576</v>
      </c>
      <c r="AC596" s="33">
        <v>0.101</v>
      </c>
      <c r="AF596" s="30">
        <v>10</v>
      </c>
      <c r="AG596" s="29">
        <v>1628.706673254942</v>
      </c>
    </row>
    <row r="597" spans="1:33" ht="12.75">
      <c r="A597" s="20">
        <v>37086</v>
      </c>
      <c r="B597" s="27">
        <f>195</f>
        <v>195</v>
      </c>
      <c r="C597" s="22">
        <v>0.800694466</v>
      </c>
      <c r="D597" s="28">
        <v>0.800694466</v>
      </c>
      <c r="E597" s="24">
        <v>5878</v>
      </c>
      <c r="F597" s="31">
        <v>0</v>
      </c>
      <c r="G597" s="53">
        <v>40.0870976</v>
      </c>
      <c r="H597" s="53">
        <v>-74.98995431</v>
      </c>
      <c r="I597" s="32">
        <v>879.5</v>
      </c>
      <c r="J597" s="25">
        <f t="shared" si="45"/>
        <v>835.89</v>
      </c>
      <c r="K597" s="26">
        <f t="shared" si="46"/>
        <v>1597.8566201353906</v>
      </c>
      <c r="L597" s="25">
        <f t="shared" si="49"/>
        <v>1615.6566201353905</v>
      </c>
      <c r="M597" s="25">
        <f t="shared" si="47"/>
        <v>1609.9366201353905</v>
      </c>
      <c r="N597" s="29">
        <f t="shared" si="48"/>
        <v>1612.7966201353906</v>
      </c>
      <c r="O597" s="25">
        <v>12.6</v>
      </c>
      <c r="P597" s="25">
        <v>96.6</v>
      </c>
      <c r="Q597" s="25">
        <v>39</v>
      </c>
      <c r="Z597" s="33">
        <v>2.694</v>
      </c>
      <c r="AC597" s="33">
        <v>0.091</v>
      </c>
      <c r="AF597" s="30">
        <v>10</v>
      </c>
      <c r="AG597" s="29">
        <v>1612.7966201353906</v>
      </c>
    </row>
    <row r="598" spans="1:33" ht="12.75">
      <c r="A598" s="20">
        <v>37086</v>
      </c>
      <c r="B598" s="27">
        <f>195</f>
        <v>195</v>
      </c>
      <c r="C598" s="22">
        <v>0.800810158</v>
      </c>
      <c r="D598" s="28">
        <v>0.800810158</v>
      </c>
      <c r="E598" s="24">
        <v>5888</v>
      </c>
      <c r="F598" s="31">
        <v>0</v>
      </c>
      <c r="G598" s="53">
        <v>40.09082618</v>
      </c>
      <c r="H598" s="53">
        <v>-74.99668352</v>
      </c>
      <c r="I598" s="32">
        <v>880.1</v>
      </c>
      <c r="J598" s="25">
        <f t="shared" si="45"/>
        <v>836.49</v>
      </c>
      <c r="K598" s="26">
        <f t="shared" si="46"/>
        <v>1591.8982003540366</v>
      </c>
      <c r="L598" s="25">
        <f t="shared" si="49"/>
        <v>1609.6982003540365</v>
      </c>
      <c r="M598" s="25">
        <f t="shared" si="47"/>
        <v>1603.9782003540365</v>
      </c>
      <c r="N598" s="29">
        <f t="shared" si="48"/>
        <v>1606.8382003540364</v>
      </c>
      <c r="O598" s="25">
        <v>12.5</v>
      </c>
      <c r="P598" s="25">
        <v>95.9</v>
      </c>
      <c r="Q598" s="25">
        <v>41.6</v>
      </c>
      <c r="S598" s="21">
        <v>2.646E-05</v>
      </c>
      <c r="T598" s="21">
        <v>1.804E-05</v>
      </c>
      <c r="U598" s="21">
        <v>1.089E-05</v>
      </c>
      <c r="V598" s="57">
        <v>815.7</v>
      </c>
      <c r="W598" s="57">
        <v>306.8</v>
      </c>
      <c r="X598" s="57">
        <v>298.4</v>
      </c>
      <c r="Y598" s="57">
        <v>17.4</v>
      </c>
      <c r="Z598" s="33">
        <v>2.694</v>
      </c>
      <c r="AC598" s="33">
        <v>0.121</v>
      </c>
      <c r="AF598" s="30">
        <v>10</v>
      </c>
      <c r="AG598" s="29">
        <v>1606.8382003540364</v>
      </c>
    </row>
    <row r="599" spans="1:33" ht="12.75">
      <c r="A599" s="20">
        <v>37086</v>
      </c>
      <c r="B599" s="27">
        <f>195</f>
        <v>195</v>
      </c>
      <c r="C599" s="22">
        <v>0.80092591</v>
      </c>
      <c r="D599" s="28">
        <v>0.80092591</v>
      </c>
      <c r="E599" s="24">
        <v>5898</v>
      </c>
      <c r="F599" s="31">
        <v>0</v>
      </c>
      <c r="G599" s="53">
        <v>40.09277907</v>
      </c>
      <c r="H599" s="53">
        <v>-75.0044866</v>
      </c>
      <c r="I599" s="32">
        <v>881.7</v>
      </c>
      <c r="J599" s="25">
        <f t="shared" si="45"/>
        <v>838.09</v>
      </c>
      <c r="K599" s="26">
        <f t="shared" si="46"/>
        <v>1576.0299513145437</v>
      </c>
      <c r="L599" s="25">
        <f t="shared" si="49"/>
        <v>1593.8299513145437</v>
      </c>
      <c r="M599" s="25">
        <f t="shared" si="47"/>
        <v>1588.1099513145437</v>
      </c>
      <c r="N599" s="29">
        <f t="shared" si="48"/>
        <v>1590.9699513145438</v>
      </c>
      <c r="O599" s="25">
        <v>12.8</v>
      </c>
      <c r="P599" s="25">
        <v>95.4</v>
      </c>
      <c r="Q599" s="25">
        <v>40.6</v>
      </c>
      <c r="Z599" s="33">
        <v>2.753</v>
      </c>
      <c r="AC599" s="33">
        <v>0.09</v>
      </c>
      <c r="AF599" s="30">
        <v>10</v>
      </c>
      <c r="AG599" s="29">
        <v>1590.9699513145438</v>
      </c>
    </row>
    <row r="600" spans="1:33" ht="12.75">
      <c r="A600" s="20">
        <v>37086</v>
      </c>
      <c r="B600" s="27">
        <f>195</f>
        <v>195</v>
      </c>
      <c r="C600" s="22">
        <v>0.801041663</v>
      </c>
      <c r="D600" s="28">
        <v>0.801041663</v>
      </c>
      <c r="E600" s="24">
        <v>5908</v>
      </c>
      <c r="F600" s="31">
        <v>0</v>
      </c>
      <c r="G600" s="53">
        <v>40.09276778</v>
      </c>
      <c r="H600" s="53">
        <v>-75.01289483</v>
      </c>
      <c r="I600" s="32">
        <v>882.7</v>
      </c>
      <c r="J600" s="25">
        <f t="shared" si="45"/>
        <v>839.09</v>
      </c>
      <c r="K600" s="26">
        <f t="shared" si="46"/>
        <v>1566.1276720648261</v>
      </c>
      <c r="L600" s="25">
        <f t="shared" si="49"/>
        <v>1583.927672064826</v>
      </c>
      <c r="M600" s="25">
        <f t="shared" si="47"/>
        <v>1578.207672064826</v>
      </c>
      <c r="N600" s="29">
        <f t="shared" si="48"/>
        <v>1581.0676720648262</v>
      </c>
      <c r="O600" s="25">
        <v>12.9</v>
      </c>
      <c r="P600" s="25">
        <v>94.7</v>
      </c>
      <c r="Q600" s="25">
        <v>40.1</v>
      </c>
      <c r="R600" s="21">
        <v>5.59E-06</v>
      </c>
      <c r="Z600" s="33">
        <v>2.672</v>
      </c>
      <c r="AC600" s="33">
        <v>0.101</v>
      </c>
      <c r="AF600" s="30">
        <v>10</v>
      </c>
      <c r="AG600" s="29">
        <v>1581.0676720648262</v>
      </c>
    </row>
    <row r="601" spans="1:33" ht="12.75">
      <c r="A601" s="20">
        <v>37086</v>
      </c>
      <c r="B601" s="27">
        <f>195</f>
        <v>195</v>
      </c>
      <c r="C601" s="22">
        <v>0.801157415</v>
      </c>
      <c r="D601" s="28">
        <v>0.801157415</v>
      </c>
      <c r="E601" s="24">
        <v>5918</v>
      </c>
      <c r="F601" s="31">
        <v>0</v>
      </c>
      <c r="G601" s="53">
        <v>40.09056371</v>
      </c>
      <c r="H601" s="53">
        <v>-75.02096417999999</v>
      </c>
      <c r="I601" s="32">
        <v>883.7</v>
      </c>
      <c r="J601" s="25">
        <f t="shared" si="45"/>
        <v>840.09</v>
      </c>
      <c r="K601" s="26">
        <f t="shared" si="46"/>
        <v>1556.2371870022616</v>
      </c>
      <c r="L601" s="25">
        <f t="shared" si="49"/>
        <v>1574.0371870022616</v>
      </c>
      <c r="M601" s="25">
        <f t="shared" si="47"/>
        <v>1568.3171870022616</v>
      </c>
      <c r="N601" s="29">
        <f t="shared" si="48"/>
        <v>1571.1771870022617</v>
      </c>
      <c r="O601" s="25">
        <v>13</v>
      </c>
      <c r="P601" s="25">
        <v>93.8</v>
      </c>
      <c r="Q601" s="25">
        <v>37.5</v>
      </c>
      <c r="Z601" s="33">
        <v>2.712</v>
      </c>
      <c r="AC601" s="33">
        <v>0.12</v>
      </c>
      <c r="AF601" s="30">
        <v>10</v>
      </c>
      <c r="AG601" s="29">
        <v>1571.1771870022617</v>
      </c>
    </row>
    <row r="602" spans="1:33" ht="12.75">
      <c r="A602" s="20">
        <v>37086</v>
      </c>
      <c r="B602" s="27">
        <f>195</f>
        <v>195</v>
      </c>
      <c r="C602" s="22">
        <v>0.801273167</v>
      </c>
      <c r="D602" s="28">
        <v>0.801273167</v>
      </c>
      <c r="E602" s="24">
        <v>5928</v>
      </c>
      <c r="F602" s="31">
        <v>0</v>
      </c>
      <c r="G602" s="53">
        <v>40.08658765</v>
      </c>
      <c r="H602" s="53">
        <v>-75.02804094</v>
      </c>
      <c r="I602" s="32">
        <v>885.2</v>
      </c>
      <c r="J602" s="25">
        <f t="shared" si="45"/>
        <v>841.59</v>
      </c>
      <c r="K602" s="26">
        <f t="shared" si="46"/>
        <v>1541.4235121517306</v>
      </c>
      <c r="L602" s="25">
        <f t="shared" si="49"/>
        <v>1559.2235121517306</v>
      </c>
      <c r="M602" s="25">
        <f t="shared" si="47"/>
        <v>1553.5035121517305</v>
      </c>
      <c r="N602" s="29">
        <f t="shared" si="48"/>
        <v>1556.3635121517304</v>
      </c>
      <c r="O602" s="25">
        <v>13.1</v>
      </c>
      <c r="P602" s="25">
        <v>93.1</v>
      </c>
      <c r="Q602" s="25">
        <v>39.1</v>
      </c>
      <c r="S602" s="21">
        <v>2.803E-05</v>
      </c>
      <c r="T602" s="21">
        <v>1.967E-05</v>
      </c>
      <c r="U602" s="21">
        <v>1.257E-05</v>
      </c>
      <c r="V602" s="57">
        <v>819.3</v>
      </c>
      <c r="W602" s="57">
        <v>306.7</v>
      </c>
      <c r="X602" s="57">
        <v>298.4</v>
      </c>
      <c r="Y602" s="57">
        <v>18</v>
      </c>
      <c r="Z602" s="33">
        <v>2.703</v>
      </c>
      <c r="AC602" s="33">
        <v>0.091</v>
      </c>
      <c r="AF602" s="30">
        <v>10</v>
      </c>
      <c r="AG602" s="29">
        <v>1556.3635121517304</v>
      </c>
    </row>
    <row r="603" spans="1:33" ht="12.75">
      <c r="A603" s="20">
        <v>37086</v>
      </c>
      <c r="B603" s="27">
        <f>195</f>
        <v>195</v>
      </c>
      <c r="C603" s="22">
        <v>0.80138886</v>
      </c>
      <c r="D603" s="28">
        <v>0.80138886</v>
      </c>
      <c r="E603" s="24">
        <v>5938</v>
      </c>
      <c r="F603" s="31">
        <v>0</v>
      </c>
      <c r="G603" s="53">
        <v>40.08084467</v>
      </c>
      <c r="H603" s="53">
        <v>-75.0331876</v>
      </c>
      <c r="I603" s="32">
        <v>887.4</v>
      </c>
      <c r="J603" s="25">
        <f t="shared" si="45"/>
        <v>843.79</v>
      </c>
      <c r="K603" s="26">
        <f t="shared" si="46"/>
        <v>1519.744480248477</v>
      </c>
      <c r="L603" s="25">
        <f t="shared" si="49"/>
        <v>1537.544480248477</v>
      </c>
      <c r="M603" s="25">
        <f t="shared" si="47"/>
        <v>1531.824480248477</v>
      </c>
      <c r="N603" s="29">
        <f t="shared" si="48"/>
        <v>1534.684480248477</v>
      </c>
      <c r="O603" s="25">
        <v>13.3</v>
      </c>
      <c r="P603" s="25">
        <v>92.5</v>
      </c>
      <c r="Q603" s="25">
        <v>39.6</v>
      </c>
      <c r="Z603" s="33">
        <v>2.634</v>
      </c>
      <c r="AC603" s="33">
        <v>0.111</v>
      </c>
      <c r="AF603" s="30">
        <v>10</v>
      </c>
      <c r="AG603" s="29">
        <v>1534.684480248477</v>
      </c>
    </row>
    <row r="604" spans="1:33" ht="12.75">
      <c r="A604" s="20">
        <v>37086</v>
      </c>
      <c r="B604" s="27">
        <f>195</f>
        <v>195</v>
      </c>
      <c r="C604" s="22">
        <v>0.801504612</v>
      </c>
      <c r="D604" s="28">
        <v>0.801504612</v>
      </c>
      <c r="E604" s="24">
        <v>5948</v>
      </c>
      <c r="F604" s="31">
        <v>0</v>
      </c>
      <c r="G604" s="53">
        <v>40.07375545</v>
      </c>
      <c r="H604" s="53">
        <v>-75.03505726</v>
      </c>
      <c r="I604" s="32">
        <v>888.5</v>
      </c>
      <c r="J604" s="25">
        <f t="shared" si="45"/>
        <v>844.89</v>
      </c>
      <c r="K604" s="26">
        <f t="shared" si="46"/>
        <v>1508.9261513748556</v>
      </c>
      <c r="L604" s="25">
        <f t="shared" si="49"/>
        <v>1526.7261513748556</v>
      </c>
      <c r="M604" s="25">
        <f t="shared" si="47"/>
        <v>1521.0061513748556</v>
      </c>
      <c r="N604" s="29">
        <f t="shared" si="48"/>
        <v>1523.8661513748557</v>
      </c>
      <c r="O604" s="25">
        <v>13.6</v>
      </c>
      <c r="P604" s="25">
        <v>93.4</v>
      </c>
      <c r="Q604" s="25">
        <v>40.1</v>
      </c>
      <c r="Z604" s="33">
        <v>2.694</v>
      </c>
      <c r="AC604" s="33">
        <v>0.101</v>
      </c>
      <c r="AF604" s="30">
        <v>10</v>
      </c>
      <c r="AG604" s="29">
        <v>1523.8661513748557</v>
      </c>
    </row>
    <row r="605" spans="1:33" ht="12.75">
      <c r="A605" s="20">
        <v>37086</v>
      </c>
      <c r="B605" s="27">
        <f>195</f>
        <v>195</v>
      </c>
      <c r="C605" s="22">
        <v>0.801620364</v>
      </c>
      <c r="D605" s="28">
        <v>0.801620364</v>
      </c>
      <c r="E605" s="24">
        <v>5958</v>
      </c>
      <c r="F605" s="31">
        <v>0</v>
      </c>
      <c r="G605" s="53">
        <v>40.06652723</v>
      </c>
      <c r="H605" s="53">
        <v>-75.03409603</v>
      </c>
      <c r="I605" s="32">
        <v>888.9</v>
      </c>
      <c r="J605" s="25">
        <f t="shared" si="45"/>
        <v>845.29</v>
      </c>
      <c r="K605" s="26">
        <f t="shared" si="46"/>
        <v>1504.9957053740604</v>
      </c>
      <c r="L605" s="25">
        <f t="shared" si="49"/>
        <v>1522.7957053740604</v>
      </c>
      <c r="M605" s="25">
        <f t="shared" si="47"/>
        <v>1517.0757053740604</v>
      </c>
      <c r="N605" s="29">
        <f t="shared" si="48"/>
        <v>1519.9357053740605</v>
      </c>
      <c r="O605" s="25">
        <v>13.7</v>
      </c>
      <c r="P605" s="25">
        <v>93.3</v>
      </c>
      <c r="Q605" s="25">
        <v>34.6</v>
      </c>
      <c r="S605" s="21">
        <v>2.819E-05</v>
      </c>
      <c r="T605" s="21">
        <v>2.024E-05</v>
      </c>
      <c r="U605" s="21">
        <v>1.214E-05</v>
      </c>
      <c r="V605" s="57">
        <v>823.8</v>
      </c>
      <c r="W605" s="57">
        <v>306.7</v>
      </c>
      <c r="X605" s="57">
        <v>298.3</v>
      </c>
      <c r="Y605" s="57">
        <v>18</v>
      </c>
      <c r="Z605" s="33">
        <v>2.596</v>
      </c>
      <c r="AC605" s="33">
        <v>0.101</v>
      </c>
      <c r="AF605" s="30">
        <v>10</v>
      </c>
      <c r="AG605" s="29">
        <v>1519.9357053740605</v>
      </c>
    </row>
    <row r="606" spans="1:33" ht="12.75">
      <c r="A606" s="20">
        <v>37086</v>
      </c>
      <c r="B606" s="27">
        <f>195</f>
        <v>195</v>
      </c>
      <c r="C606" s="22">
        <v>0.801736116</v>
      </c>
      <c r="D606" s="28">
        <v>0.801736116</v>
      </c>
      <c r="E606" s="24">
        <v>5968</v>
      </c>
      <c r="F606" s="31">
        <v>0</v>
      </c>
      <c r="G606" s="53">
        <v>40.05993141</v>
      </c>
      <c r="H606" s="53">
        <v>-75.02972163</v>
      </c>
      <c r="I606" s="32">
        <v>891.2</v>
      </c>
      <c r="J606" s="25">
        <f t="shared" si="45"/>
        <v>847.59</v>
      </c>
      <c r="K606" s="26">
        <f t="shared" si="46"/>
        <v>1482.431672593058</v>
      </c>
      <c r="L606" s="25">
        <f t="shared" si="49"/>
        <v>1500.231672593058</v>
      </c>
      <c r="M606" s="25">
        <f t="shared" si="47"/>
        <v>1494.511672593058</v>
      </c>
      <c r="N606" s="29">
        <f t="shared" si="48"/>
        <v>1497.371672593058</v>
      </c>
      <c r="O606" s="25">
        <v>14</v>
      </c>
      <c r="P606" s="25">
        <v>93.3</v>
      </c>
      <c r="Q606" s="25">
        <v>37.6</v>
      </c>
      <c r="R606" s="21">
        <v>5.75E-06</v>
      </c>
      <c r="Z606" s="33">
        <v>2.644</v>
      </c>
      <c r="AC606" s="33">
        <v>0.1</v>
      </c>
      <c r="AF606" s="30">
        <v>10</v>
      </c>
      <c r="AG606" s="29">
        <v>1497.371672593058</v>
      </c>
    </row>
    <row r="607" spans="1:33" ht="12.75">
      <c r="A607" s="20">
        <v>37086</v>
      </c>
      <c r="B607" s="27">
        <f>195</f>
        <v>195</v>
      </c>
      <c r="C607" s="22">
        <v>0.801851869</v>
      </c>
      <c r="D607" s="28">
        <v>0.801851869</v>
      </c>
      <c r="E607" s="24">
        <v>5978</v>
      </c>
      <c r="F607" s="31">
        <v>0</v>
      </c>
      <c r="G607" s="53">
        <v>40.05463682</v>
      </c>
      <c r="H607" s="53">
        <v>-75.02275153</v>
      </c>
      <c r="I607" s="32">
        <v>890.7</v>
      </c>
      <c r="J607" s="25">
        <f t="shared" si="45"/>
        <v>847.09</v>
      </c>
      <c r="K607" s="26">
        <f t="shared" si="46"/>
        <v>1487.331684166306</v>
      </c>
      <c r="L607" s="25">
        <f t="shared" si="49"/>
        <v>1505.131684166306</v>
      </c>
      <c r="M607" s="25">
        <f t="shared" si="47"/>
        <v>1499.411684166306</v>
      </c>
      <c r="N607" s="29">
        <f t="shared" si="48"/>
        <v>1502.271684166306</v>
      </c>
      <c r="O607" s="25">
        <v>14</v>
      </c>
      <c r="P607" s="25">
        <v>93</v>
      </c>
      <c r="Q607" s="25">
        <v>37.6</v>
      </c>
      <c r="Z607" s="33">
        <v>2.695</v>
      </c>
      <c r="AC607" s="33">
        <v>0.111</v>
      </c>
      <c r="AF607" s="30">
        <v>10</v>
      </c>
      <c r="AG607" s="29">
        <v>1502.271684166306</v>
      </c>
    </row>
    <row r="608" spans="1:33" ht="12.75">
      <c r="A608" s="20">
        <v>37086</v>
      </c>
      <c r="B608" s="27">
        <f>195</f>
        <v>195</v>
      </c>
      <c r="C608" s="22">
        <v>0.801967621</v>
      </c>
      <c r="D608" s="28">
        <v>0.801967621</v>
      </c>
      <c r="E608" s="24">
        <v>5988</v>
      </c>
      <c r="F608" s="31">
        <v>0</v>
      </c>
      <c r="G608" s="53">
        <v>40.0518623</v>
      </c>
      <c r="H608" s="53">
        <v>-75.01366426</v>
      </c>
      <c r="I608" s="32">
        <v>894.4</v>
      </c>
      <c r="J608" s="25">
        <f t="shared" si="45"/>
        <v>850.79</v>
      </c>
      <c r="K608" s="26">
        <f t="shared" si="46"/>
        <v>1451.1398817866454</v>
      </c>
      <c r="L608" s="25">
        <f t="shared" si="49"/>
        <v>1468.9398817866454</v>
      </c>
      <c r="M608" s="25">
        <f t="shared" si="47"/>
        <v>1463.2198817866454</v>
      </c>
      <c r="N608" s="29">
        <f t="shared" si="48"/>
        <v>1466.0798817866453</v>
      </c>
      <c r="O608" s="25">
        <v>14.2</v>
      </c>
      <c r="P608" s="25">
        <v>92.2</v>
      </c>
      <c r="Q608" s="25">
        <v>40.1</v>
      </c>
      <c r="S608" s="21">
        <v>2.544E-05</v>
      </c>
      <c r="T608" s="21">
        <v>1.682E-05</v>
      </c>
      <c r="U608" s="21">
        <v>1.014E-05</v>
      </c>
      <c r="V608" s="57">
        <v>827.3</v>
      </c>
      <c r="W608" s="57">
        <v>306.6</v>
      </c>
      <c r="X608" s="57">
        <v>298.2</v>
      </c>
      <c r="Y608" s="57">
        <v>18.3</v>
      </c>
      <c r="Z608" s="33">
        <v>2.674</v>
      </c>
      <c r="AC608" s="33">
        <v>0.092</v>
      </c>
      <c r="AF608" s="30">
        <v>10</v>
      </c>
      <c r="AG608" s="29">
        <v>1466.0798817866453</v>
      </c>
    </row>
    <row r="609" spans="1:33" ht="12.75">
      <c r="A609" s="20">
        <v>37086</v>
      </c>
      <c r="B609" s="27">
        <f>195</f>
        <v>195</v>
      </c>
      <c r="C609" s="22">
        <v>0.802083313</v>
      </c>
      <c r="D609" s="28">
        <v>0.802083313</v>
      </c>
      <c r="E609" s="24">
        <v>5998</v>
      </c>
      <c r="F609" s="31">
        <v>0</v>
      </c>
      <c r="G609" s="53">
        <v>40.05187196</v>
      </c>
      <c r="H609" s="53">
        <v>-75.00405647</v>
      </c>
      <c r="I609" s="32">
        <v>896.8</v>
      </c>
      <c r="J609" s="25">
        <f t="shared" si="45"/>
        <v>853.1899999999999</v>
      </c>
      <c r="K609" s="26">
        <f t="shared" si="46"/>
        <v>1427.748179452833</v>
      </c>
      <c r="L609" s="25">
        <f t="shared" si="49"/>
        <v>1445.548179452833</v>
      </c>
      <c r="M609" s="25">
        <f t="shared" si="47"/>
        <v>1439.828179452833</v>
      </c>
      <c r="N609" s="29">
        <f t="shared" si="48"/>
        <v>1442.688179452833</v>
      </c>
      <c r="O609" s="25">
        <v>14.4</v>
      </c>
      <c r="P609" s="25">
        <v>90.9</v>
      </c>
      <c r="Q609" s="25">
        <v>39.6</v>
      </c>
      <c r="Z609" s="33">
        <v>2.536</v>
      </c>
      <c r="AC609" s="33">
        <v>0.091</v>
      </c>
      <c r="AF609" s="30">
        <v>10</v>
      </c>
      <c r="AG609" s="29">
        <v>1442.688179452833</v>
      </c>
    </row>
    <row r="610" spans="1:33" ht="12.75">
      <c r="A610" s="20">
        <v>37086</v>
      </c>
      <c r="B610" s="27">
        <f>195</f>
        <v>195</v>
      </c>
      <c r="C610" s="22">
        <v>0.802199066</v>
      </c>
      <c r="D610" s="28">
        <v>0.802199066</v>
      </c>
      <c r="E610" s="24">
        <v>6008</v>
      </c>
      <c r="F610" s="31">
        <v>0</v>
      </c>
      <c r="G610" s="53">
        <v>40.05438887</v>
      </c>
      <c r="H610" s="53">
        <v>-74.99496579</v>
      </c>
      <c r="I610" s="32">
        <v>900.8</v>
      </c>
      <c r="J610" s="25">
        <f t="shared" si="45"/>
        <v>857.1899999999999</v>
      </c>
      <c r="K610" s="26">
        <f t="shared" si="46"/>
        <v>1388.9078445046282</v>
      </c>
      <c r="L610" s="25">
        <f t="shared" si="49"/>
        <v>1406.7078445046282</v>
      </c>
      <c r="M610" s="25">
        <f t="shared" si="47"/>
        <v>1400.9878445046281</v>
      </c>
      <c r="N610" s="29">
        <f t="shared" si="48"/>
        <v>1403.847844504628</v>
      </c>
      <c r="O610" s="25">
        <v>15</v>
      </c>
      <c r="P610" s="25">
        <v>86.6</v>
      </c>
      <c r="Q610" s="25">
        <v>40.2</v>
      </c>
      <c r="Z610" s="33">
        <v>2.516</v>
      </c>
      <c r="AC610" s="33">
        <v>0.111</v>
      </c>
      <c r="AF610" s="30">
        <v>10</v>
      </c>
      <c r="AG610" s="29">
        <v>1403.847844504628</v>
      </c>
    </row>
    <row r="611" spans="1:33" ht="12.75">
      <c r="A611" s="20">
        <v>37086</v>
      </c>
      <c r="B611" s="27">
        <f>195</f>
        <v>195</v>
      </c>
      <c r="C611" s="22">
        <v>0.802314818</v>
      </c>
      <c r="D611" s="28">
        <v>0.802314818</v>
      </c>
      <c r="E611" s="24">
        <v>6018</v>
      </c>
      <c r="F611" s="31">
        <v>0</v>
      </c>
      <c r="G611" s="53">
        <v>40.05863652</v>
      </c>
      <c r="H611" s="53">
        <v>-74.98747613</v>
      </c>
      <c r="I611" s="32">
        <v>902.9</v>
      </c>
      <c r="J611" s="25">
        <f t="shared" si="45"/>
        <v>859.29</v>
      </c>
      <c r="K611" s="26">
        <f t="shared" si="46"/>
        <v>1368.5891614070079</v>
      </c>
      <c r="L611" s="25">
        <f t="shared" si="49"/>
        <v>1386.3891614070078</v>
      </c>
      <c r="M611" s="25">
        <f t="shared" si="47"/>
        <v>1380.6691614070078</v>
      </c>
      <c r="N611" s="29">
        <f t="shared" si="48"/>
        <v>1383.529161407008</v>
      </c>
      <c r="O611" s="25">
        <v>14.8</v>
      </c>
      <c r="P611" s="25">
        <v>88.5</v>
      </c>
      <c r="Q611" s="25">
        <v>42.6</v>
      </c>
      <c r="S611" s="21">
        <v>2.54E-05</v>
      </c>
      <c r="T611" s="21">
        <v>1.633E-05</v>
      </c>
      <c r="U611" s="21">
        <v>1.02E-05</v>
      </c>
      <c r="V611" s="57">
        <v>835.4</v>
      </c>
      <c r="W611" s="57">
        <v>306.5</v>
      </c>
      <c r="X611" s="57">
        <v>298.2</v>
      </c>
      <c r="Y611" s="57">
        <v>18.9</v>
      </c>
      <c r="Z611" s="33">
        <v>2.645</v>
      </c>
      <c r="AC611" s="33">
        <v>0.102</v>
      </c>
      <c r="AF611" s="30">
        <v>10</v>
      </c>
      <c r="AG611" s="29">
        <v>1383.529161407008</v>
      </c>
    </row>
    <row r="612" spans="1:33" ht="12.75">
      <c r="A612" s="20">
        <v>37086</v>
      </c>
      <c r="B612" s="27">
        <f>195</f>
        <v>195</v>
      </c>
      <c r="C612" s="22">
        <v>0.80243057</v>
      </c>
      <c r="D612" s="28">
        <v>0.80243057</v>
      </c>
      <c r="E612" s="24">
        <v>6028</v>
      </c>
      <c r="F612" s="31">
        <v>0</v>
      </c>
      <c r="G612" s="53">
        <v>40.06397261</v>
      </c>
      <c r="H612" s="53">
        <v>-74.98192038</v>
      </c>
      <c r="I612" s="32">
        <v>905.8</v>
      </c>
      <c r="J612" s="25">
        <f t="shared" si="45"/>
        <v>862.1899999999999</v>
      </c>
      <c r="K612" s="26">
        <f t="shared" si="46"/>
        <v>1340.6115122227802</v>
      </c>
      <c r="L612" s="25">
        <f t="shared" si="49"/>
        <v>1358.4115122227802</v>
      </c>
      <c r="M612" s="25">
        <f t="shared" si="47"/>
        <v>1352.6915122227801</v>
      </c>
      <c r="N612" s="29">
        <f t="shared" si="48"/>
        <v>1355.5515122227803</v>
      </c>
      <c r="O612" s="25">
        <v>14.9</v>
      </c>
      <c r="P612" s="25">
        <v>89.8</v>
      </c>
      <c r="Q612" s="25">
        <v>41.6</v>
      </c>
      <c r="R612" s="21">
        <v>4.29E-06</v>
      </c>
      <c r="Z612" s="33">
        <v>2.595</v>
      </c>
      <c r="AC612" s="33">
        <v>0.101</v>
      </c>
      <c r="AF612" s="30">
        <v>10</v>
      </c>
      <c r="AG612" s="29">
        <v>1355.5515122227803</v>
      </c>
    </row>
    <row r="613" spans="1:33" ht="12.75">
      <c r="A613" s="20">
        <v>37086</v>
      </c>
      <c r="B613" s="27">
        <f>195</f>
        <v>195</v>
      </c>
      <c r="C613" s="22">
        <v>0.802546322</v>
      </c>
      <c r="D613" s="28">
        <v>0.802546322</v>
      </c>
      <c r="E613" s="24">
        <v>6038</v>
      </c>
      <c r="F613" s="31">
        <v>0</v>
      </c>
      <c r="G613" s="53">
        <v>40.07036812</v>
      </c>
      <c r="H613" s="53">
        <v>-74.97907176</v>
      </c>
      <c r="I613" s="32">
        <v>909.3</v>
      </c>
      <c r="J613" s="25">
        <f t="shared" si="45"/>
        <v>865.6899999999999</v>
      </c>
      <c r="K613" s="26">
        <f t="shared" si="46"/>
        <v>1306.9704381292006</v>
      </c>
      <c r="L613" s="25">
        <f t="shared" si="49"/>
        <v>1324.7704381292006</v>
      </c>
      <c r="M613" s="25">
        <f t="shared" si="47"/>
        <v>1319.0504381292005</v>
      </c>
      <c r="N613" s="29">
        <f t="shared" si="48"/>
        <v>1321.9104381292004</v>
      </c>
      <c r="O613" s="25">
        <v>15</v>
      </c>
      <c r="P613" s="25">
        <v>89.6</v>
      </c>
      <c r="Q613" s="25">
        <v>38.1</v>
      </c>
      <c r="Z613" s="33">
        <v>2.644</v>
      </c>
      <c r="AC613" s="33">
        <v>0.091</v>
      </c>
      <c r="AF613" s="30">
        <v>10</v>
      </c>
      <c r="AG613" s="29">
        <v>1321.9104381292004</v>
      </c>
    </row>
    <row r="614" spans="1:33" ht="12.75">
      <c r="A614" s="20">
        <v>37086</v>
      </c>
      <c r="B614" s="27">
        <f>195</f>
        <v>195</v>
      </c>
      <c r="C614" s="22">
        <v>0.802662015</v>
      </c>
      <c r="D614" s="28">
        <v>0.802662015</v>
      </c>
      <c r="E614" s="24">
        <v>6048</v>
      </c>
      <c r="F614" s="31">
        <v>0</v>
      </c>
      <c r="G614" s="53">
        <v>40.07709577</v>
      </c>
      <c r="H614" s="53">
        <v>-74.97837304</v>
      </c>
      <c r="I614" s="32">
        <v>910.7</v>
      </c>
      <c r="J614" s="25">
        <f t="shared" si="45"/>
        <v>867.09</v>
      </c>
      <c r="K614" s="26">
        <f t="shared" si="46"/>
        <v>1293.5520763631903</v>
      </c>
      <c r="L614" s="25">
        <f t="shared" si="49"/>
        <v>1311.3520763631902</v>
      </c>
      <c r="M614" s="25">
        <f t="shared" si="47"/>
        <v>1305.6320763631902</v>
      </c>
      <c r="N614" s="29">
        <f t="shared" si="48"/>
        <v>1308.4920763631903</v>
      </c>
      <c r="O614" s="25">
        <v>15.4</v>
      </c>
      <c r="P614" s="25">
        <v>89.9</v>
      </c>
      <c r="Q614" s="25">
        <v>41.6</v>
      </c>
      <c r="S614" s="21">
        <v>2.56E-05</v>
      </c>
      <c r="T614" s="21">
        <v>1.756E-05</v>
      </c>
      <c r="U614" s="21">
        <v>1.055E-05</v>
      </c>
      <c r="V614" s="57">
        <v>844.3</v>
      </c>
      <c r="W614" s="57">
        <v>306.5</v>
      </c>
      <c r="X614" s="57">
        <v>298.1</v>
      </c>
      <c r="Y614" s="57">
        <v>18.9</v>
      </c>
      <c r="Z614" s="33">
        <v>2.635</v>
      </c>
      <c r="AC614" s="33">
        <v>0.101</v>
      </c>
      <c r="AF614" s="30">
        <v>10</v>
      </c>
      <c r="AG614" s="29">
        <v>1308.4920763631903</v>
      </c>
    </row>
    <row r="615" spans="1:33" ht="12.75">
      <c r="A615" s="20">
        <v>37086</v>
      </c>
      <c r="B615" s="27">
        <f>195</f>
        <v>195</v>
      </c>
      <c r="C615" s="22">
        <v>0.802777767</v>
      </c>
      <c r="D615" s="28">
        <v>0.802777767</v>
      </c>
      <c r="E615" s="24">
        <v>6058</v>
      </c>
      <c r="F615" s="31">
        <v>0</v>
      </c>
      <c r="G615" s="53">
        <v>40.08361265</v>
      </c>
      <c r="H615" s="53">
        <v>-74.97984981</v>
      </c>
      <c r="I615" s="32">
        <v>911.5</v>
      </c>
      <c r="J615" s="25">
        <f t="shared" si="45"/>
        <v>867.89</v>
      </c>
      <c r="K615" s="26">
        <f t="shared" si="46"/>
        <v>1285.8941649539415</v>
      </c>
      <c r="L615" s="25">
        <f t="shared" si="49"/>
        <v>1303.6941649539415</v>
      </c>
      <c r="M615" s="25">
        <f t="shared" si="47"/>
        <v>1297.9741649539415</v>
      </c>
      <c r="N615" s="29">
        <f t="shared" si="48"/>
        <v>1300.8341649539416</v>
      </c>
      <c r="O615" s="25">
        <v>15.4</v>
      </c>
      <c r="P615" s="25">
        <v>89.3</v>
      </c>
      <c r="Q615" s="25">
        <v>40</v>
      </c>
      <c r="Z615" s="33">
        <v>2.615</v>
      </c>
      <c r="AC615" s="33">
        <v>0.091</v>
      </c>
      <c r="AF615" s="30">
        <v>10</v>
      </c>
      <c r="AG615" s="29">
        <v>1300.8341649539416</v>
      </c>
    </row>
    <row r="616" spans="1:33" ht="12.75">
      <c r="A616" s="20">
        <v>37086</v>
      </c>
      <c r="B616" s="27">
        <f>195</f>
        <v>195</v>
      </c>
      <c r="C616" s="22">
        <v>0.802893519</v>
      </c>
      <c r="D616" s="28">
        <v>0.802893519</v>
      </c>
      <c r="E616" s="24">
        <v>6068</v>
      </c>
      <c r="F616" s="31">
        <v>0</v>
      </c>
      <c r="G616" s="53">
        <v>40.08940321</v>
      </c>
      <c r="H616" s="53">
        <v>-74.98326448</v>
      </c>
      <c r="I616" s="32">
        <v>912.8</v>
      </c>
      <c r="J616" s="25">
        <f t="shared" si="45"/>
        <v>869.1899999999999</v>
      </c>
      <c r="K616" s="26">
        <f t="shared" si="46"/>
        <v>1273.4651014692824</v>
      </c>
      <c r="L616" s="25">
        <f t="shared" si="49"/>
        <v>1291.2651014692824</v>
      </c>
      <c r="M616" s="25">
        <f t="shared" si="47"/>
        <v>1285.5451014692824</v>
      </c>
      <c r="N616" s="29">
        <f t="shared" si="48"/>
        <v>1288.4051014692823</v>
      </c>
      <c r="O616" s="25">
        <v>15.5</v>
      </c>
      <c r="P616" s="25">
        <v>88.1</v>
      </c>
      <c r="Q616" s="25">
        <v>41.1</v>
      </c>
      <c r="Z616" s="33">
        <v>2.545</v>
      </c>
      <c r="AC616" s="33">
        <v>0.081</v>
      </c>
      <c r="AF616" s="30">
        <v>10</v>
      </c>
      <c r="AG616" s="29">
        <v>1288.4051014692823</v>
      </c>
    </row>
    <row r="617" spans="1:33" ht="12.75">
      <c r="A617" s="20">
        <v>37086</v>
      </c>
      <c r="B617" s="27">
        <f>195</f>
        <v>195</v>
      </c>
      <c r="C617" s="22">
        <v>0.803009272</v>
      </c>
      <c r="D617" s="28">
        <v>0.803009272</v>
      </c>
      <c r="E617" s="24">
        <v>6078</v>
      </c>
      <c r="F617" s="31">
        <v>0</v>
      </c>
      <c r="G617" s="53">
        <v>40.09418722</v>
      </c>
      <c r="H617" s="53">
        <v>-74.9883877</v>
      </c>
      <c r="I617" s="32">
        <v>912.6</v>
      </c>
      <c r="J617" s="25">
        <f t="shared" si="45"/>
        <v>868.99</v>
      </c>
      <c r="K617" s="26">
        <f t="shared" si="46"/>
        <v>1275.3760546291714</v>
      </c>
      <c r="L617" s="25">
        <f t="shared" si="49"/>
        <v>1293.1760546291714</v>
      </c>
      <c r="M617" s="25">
        <f t="shared" si="47"/>
        <v>1287.4560546291714</v>
      </c>
      <c r="N617" s="29">
        <f t="shared" si="48"/>
        <v>1290.3160546291715</v>
      </c>
      <c r="O617" s="25">
        <v>15.6</v>
      </c>
      <c r="P617" s="25">
        <v>88.1</v>
      </c>
      <c r="Q617" s="25">
        <v>41.1</v>
      </c>
      <c r="S617" s="21">
        <v>2.665E-05</v>
      </c>
      <c r="T617" s="21">
        <v>1.763E-05</v>
      </c>
      <c r="U617" s="21">
        <v>9.795E-06</v>
      </c>
      <c r="V617" s="57">
        <v>847.6</v>
      </c>
      <c r="W617" s="57">
        <v>306.4</v>
      </c>
      <c r="X617" s="57">
        <v>298.1</v>
      </c>
      <c r="Y617" s="57">
        <v>19.2</v>
      </c>
      <c r="Z617" s="33">
        <v>2.626</v>
      </c>
      <c r="AC617" s="33">
        <v>0.101</v>
      </c>
      <c r="AF617" s="30">
        <v>10</v>
      </c>
      <c r="AG617" s="29">
        <v>1290.3160546291715</v>
      </c>
    </row>
    <row r="618" spans="1:33" ht="12.75">
      <c r="A618" s="20">
        <v>37086</v>
      </c>
      <c r="B618" s="27">
        <f>195</f>
        <v>195</v>
      </c>
      <c r="C618" s="22">
        <v>0.803125024</v>
      </c>
      <c r="D618" s="28">
        <v>0.803125024</v>
      </c>
      <c r="E618" s="24">
        <v>6088</v>
      </c>
      <c r="F618" s="31">
        <v>0</v>
      </c>
      <c r="G618" s="53">
        <v>40.09784828</v>
      </c>
      <c r="H618" s="53">
        <v>-74.994988</v>
      </c>
      <c r="I618" s="32">
        <v>914.3</v>
      </c>
      <c r="J618" s="25">
        <f t="shared" si="45"/>
        <v>870.6899999999999</v>
      </c>
      <c r="K618" s="26">
        <f t="shared" si="46"/>
        <v>1259.14695292568</v>
      </c>
      <c r="L618" s="25">
        <f t="shared" si="49"/>
        <v>1276.9469529256799</v>
      </c>
      <c r="M618" s="25">
        <f t="shared" si="47"/>
        <v>1271.2269529256798</v>
      </c>
      <c r="N618" s="29">
        <f t="shared" si="48"/>
        <v>1274.0869529256797</v>
      </c>
      <c r="O618" s="25">
        <v>15.7</v>
      </c>
      <c r="P618" s="25">
        <v>86.8</v>
      </c>
      <c r="Q618" s="25">
        <v>40.6</v>
      </c>
      <c r="R618" s="21">
        <v>4.01E-06</v>
      </c>
      <c r="Z618" s="33">
        <v>2.576</v>
      </c>
      <c r="AC618" s="33">
        <v>0.072</v>
      </c>
      <c r="AF618" s="30">
        <v>10</v>
      </c>
      <c r="AG618" s="29">
        <v>1274.0869529256797</v>
      </c>
    </row>
    <row r="619" spans="1:33" ht="12.75">
      <c r="A619" s="20">
        <v>37086</v>
      </c>
      <c r="B619" s="27">
        <f>195</f>
        <v>195</v>
      </c>
      <c r="C619" s="22">
        <v>0.803240716</v>
      </c>
      <c r="D619" s="28">
        <v>0.803240716</v>
      </c>
      <c r="E619" s="24">
        <v>6098</v>
      </c>
      <c r="F619" s="31">
        <v>0</v>
      </c>
      <c r="G619" s="53">
        <v>40.10014942</v>
      </c>
      <c r="H619" s="53">
        <v>-75.00272982</v>
      </c>
      <c r="I619" s="32">
        <v>914.9</v>
      </c>
      <c r="J619" s="25">
        <f t="shared" si="45"/>
        <v>871.29</v>
      </c>
      <c r="K619" s="26">
        <f t="shared" si="46"/>
        <v>1253.4265990522383</v>
      </c>
      <c r="L619" s="25">
        <f t="shared" si="49"/>
        <v>1271.2265990522383</v>
      </c>
      <c r="M619" s="25">
        <f t="shared" si="47"/>
        <v>1265.5065990522382</v>
      </c>
      <c r="N619" s="29">
        <f t="shared" si="48"/>
        <v>1268.3665990522381</v>
      </c>
      <c r="O619" s="25">
        <v>15.8</v>
      </c>
      <c r="P619" s="25">
        <v>86.8</v>
      </c>
      <c r="Q619" s="25">
        <v>39.1</v>
      </c>
      <c r="Z619" s="33">
        <v>2.644</v>
      </c>
      <c r="AC619" s="33">
        <v>0.091</v>
      </c>
      <c r="AF619" s="30">
        <v>10</v>
      </c>
      <c r="AG619" s="29">
        <v>1268.3665990522381</v>
      </c>
    </row>
    <row r="620" spans="1:33" ht="12.75">
      <c r="A620" s="20">
        <v>37086</v>
      </c>
      <c r="B620" s="27">
        <f>195</f>
        <v>195</v>
      </c>
      <c r="C620" s="22">
        <v>0.803356469</v>
      </c>
      <c r="D620" s="28">
        <v>0.803356469</v>
      </c>
      <c r="E620" s="24">
        <v>6108</v>
      </c>
      <c r="F620" s="31">
        <v>0</v>
      </c>
      <c r="G620" s="53">
        <v>40.10087778</v>
      </c>
      <c r="H620" s="53">
        <v>-75.01108917</v>
      </c>
      <c r="I620" s="32">
        <v>916.2</v>
      </c>
      <c r="J620" s="25">
        <f t="shared" si="45"/>
        <v>872.59</v>
      </c>
      <c r="K620" s="26">
        <f t="shared" si="46"/>
        <v>1241.0460008651141</v>
      </c>
      <c r="L620" s="25">
        <f t="shared" si="49"/>
        <v>1258.846000865114</v>
      </c>
      <c r="M620" s="25">
        <f t="shared" si="47"/>
        <v>1253.126000865114</v>
      </c>
      <c r="N620" s="29">
        <f t="shared" si="48"/>
        <v>1255.986000865114</v>
      </c>
      <c r="O620" s="25">
        <v>15.9</v>
      </c>
      <c r="P620" s="25">
        <v>87.1</v>
      </c>
      <c r="Q620" s="25">
        <v>41</v>
      </c>
      <c r="Z620" s="33">
        <v>2.634</v>
      </c>
      <c r="AC620" s="33">
        <v>0.09</v>
      </c>
      <c r="AF620" s="30">
        <v>10</v>
      </c>
      <c r="AG620" s="29">
        <v>1255.986000865114</v>
      </c>
    </row>
    <row r="621" spans="1:33" ht="12.75">
      <c r="A621" s="20">
        <v>37086</v>
      </c>
      <c r="B621" s="27">
        <f>195</f>
        <v>195</v>
      </c>
      <c r="C621" s="22">
        <v>0.803472221</v>
      </c>
      <c r="D621" s="28">
        <v>0.803472221</v>
      </c>
      <c r="E621" s="24">
        <v>6118</v>
      </c>
      <c r="F621" s="31">
        <v>0</v>
      </c>
      <c r="G621" s="53">
        <v>40.09884626</v>
      </c>
      <c r="H621" s="53">
        <v>-75.01972489</v>
      </c>
      <c r="I621" s="32">
        <v>918.3</v>
      </c>
      <c r="J621" s="25">
        <f t="shared" si="45"/>
        <v>874.6899999999999</v>
      </c>
      <c r="K621" s="26">
        <f t="shared" si="46"/>
        <v>1221.0854836295593</v>
      </c>
      <c r="L621" s="25">
        <f t="shared" si="49"/>
        <v>1238.8854836295593</v>
      </c>
      <c r="M621" s="25">
        <f t="shared" si="47"/>
        <v>1233.1654836295593</v>
      </c>
      <c r="N621" s="29">
        <f t="shared" si="48"/>
        <v>1236.0254836295594</v>
      </c>
      <c r="O621" s="25">
        <v>16</v>
      </c>
      <c r="P621" s="25">
        <v>85.9</v>
      </c>
      <c r="Q621" s="25">
        <v>38.6</v>
      </c>
      <c r="S621" s="21">
        <v>2.71E-05</v>
      </c>
      <c r="T621" s="21">
        <v>1.803E-05</v>
      </c>
      <c r="U621" s="21">
        <v>1.103E-05</v>
      </c>
      <c r="V621" s="57">
        <v>850.7</v>
      </c>
      <c r="W621" s="57">
        <v>306.4</v>
      </c>
      <c r="X621" s="57">
        <v>298</v>
      </c>
      <c r="Y621" s="57">
        <v>19.6</v>
      </c>
      <c r="Z621" s="33">
        <v>2.644</v>
      </c>
      <c r="AC621" s="33">
        <v>0.091</v>
      </c>
      <c r="AF621" s="30">
        <v>10</v>
      </c>
      <c r="AG621" s="29">
        <v>1236.0254836295594</v>
      </c>
    </row>
    <row r="622" spans="1:33" ht="12.75">
      <c r="A622" s="20">
        <v>37086</v>
      </c>
      <c r="B622" s="27">
        <f>195</f>
        <v>195</v>
      </c>
      <c r="C622" s="22">
        <v>0.803587973</v>
      </c>
      <c r="D622" s="28">
        <v>0.803587973</v>
      </c>
      <c r="E622" s="24">
        <v>6128</v>
      </c>
      <c r="F622" s="31">
        <v>0</v>
      </c>
      <c r="G622" s="53">
        <v>40.0953581</v>
      </c>
      <c r="H622" s="53">
        <v>-75.02766191</v>
      </c>
      <c r="I622" s="32">
        <v>918.7</v>
      </c>
      <c r="J622" s="25">
        <f t="shared" si="45"/>
        <v>875.09</v>
      </c>
      <c r="K622" s="26">
        <f t="shared" si="46"/>
        <v>1217.2889142246502</v>
      </c>
      <c r="L622" s="25">
        <f t="shared" si="49"/>
        <v>1235.0889142246501</v>
      </c>
      <c r="M622" s="25">
        <f t="shared" si="47"/>
        <v>1229.36891422465</v>
      </c>
      <c r="N622" s="29">
        <f t="shared" si="48"/>
        <v>1232.22891422465</v>
      </c>
      <c r="O622" s="25">
        <v>16</v>
      </c>
      <c r="P622" s="25">
        <v>86.6</v>
      </c>
      <c r="Q622" s="25">
        <v>40.1</v>
      </c>
      <c r="Z622" s="33">
        <v>2.577</v>
      </c>
      <c r="AC622" s="33">
        <v>0.101</v>
      </c>
      <c r="AF622" s="30">
        <v>10</v>
      </c>
      <c r="AG622" s="29">
        <v>1232.22891422465</v>
      </c>
    </row>
    <row r="623" spans="1:33" ht="12.75">
      <c r="A623" s="20">
        <v>37086</v>
      </c>
      <c r="B623" s="27">
        <f>195</f>
        <v>195</v>
      </c>
      <c r="C623" s="22">
        <v>0.803703725</v>
      </c>
      <c r="D623" s="28">
        <v>0.803703725</v>
      </c>
      <c r="E623" s="24">
        <v>6138</v>
      </c>
      <c r="F623" s="31">
        <v>0</v>
      </c>
      <c r="G623" s="53">
        <v>40.09013465</v>
      </c>
      <c r="H623" s="53">
        <v>-75.03395739</v>
      </c>
      <c r="I623" s="32">
        <v>921.6</v>
      </c>
      <c r="J623" s="25">
        <f t="shared" si="45"/>
        <v>877.99</v>
      </c>
      <c r="K623" s="26">
        <f t="shared" si="46"/>
        <v>1189.815574793486</v>
      </c>
      <c r="L623" s="25">
        <f t="shared" si="49"/>
        <v>1207.6155747934858</v>
      </c>
      <c r="M623" s="25">
        <f t="shared" si="47"/>
        <v>1201.8955747934858</v>
      </c>
      <c r="N623" s="29">
        <f t="shared" si="48"/>
        <v>1204.7555747934857</v>
      </c>
      <c r="O623" s="25">
        <v>16.3</v>
      </c>
      <c r="P623" s="25">
        <v>86.3</v>
      </c>
      <c r="Q623" s="25">
        <v>40</v>
      </c>
      <c r="Z623" s="33">
        <v>2.555</v>
      </c>
      <c r="AC623" s="33">
        <v>0.091</v>
      </c>
      <c r="AF623" s="30">
        <v>10</v>
      </c>
      <c r="AG623" s="29">
        <v>1204.7555747934857</v>
      </c>
    </row>
    <row r="624" spans="1:33" ht="12.75">
      <c r="A624" s="20">
        <v>37086</v>
      </c>
      <c r="B624" s="27">
        <f>195</f>
        <v>195</v>
      </c>
      <c r="C624" s="22">
        <v>0.803819418</v>
      </c>
      <c r="D624" s="28">
        <v>0.803819418</v>
      </c>
      <c r="E624" s="24">
        <v>6148</v>
      </c>
      <c r="F624" s="31">
        <v>0</v>
      </c>
      <c r="G624" s="53">
        <v>40.08348911</v>
      </c>
      <c r="H624" s="53">
        <v>-75.03774984</v>
      </c>
      <c r="I624" s="32">
        <v>924.3</v>
      </c>
      <c r="J624" s="25">
        <f t="shared" si="45"/>
        <v>880.6899999999999</v>
      </c>
      <c r="K624" s="26">
        <f t="shared" si="46"/>
        <v>1164.3183992762065</v>
      </c>
      <c r="L624" s="25">
        <f t="shared" si="49"/>
        <v>1182.1183992762064</v>
      </c>
      <c r="M624" s="25">
        <f t="shared" si="47"/>
        <v>1176.3983992762064</v>
      </c>
      <c r="N624" s="29">
        <f t="shared" si="48"/>
        <v>1179.2583992762065</v>
      </c>
      <c r="O624" s="25">
        <v>16.5</v>
      </c>
      <c r="P624" s="25">
        <v>84.4</v>
      </c>
      <c r="Q624" s="25">
        <v>42.1</v>
      </c>
      <c r="R624" s="21">
        <v>6.14E-06</v>
      </c>
      <c r="S624" s="21">
        <v>2.708E-05</v>
      </c>
      <c r="T624" s="21">
        <v>1.834E-05</v>
      </c>
      <c r="U624" s="21">
        <v>1.079E-05</v>
      </c>
      <c r="V624" s="57">
        <v>855.7</v>
      </c>
      <c r="W624" s="57">
        <v>306.3</v>
      </c>
      <c r="X624" s="57">
        <v>298</v>
      </c>
      <c r="Y624" s="57">
        <v>19.8</v>
      </c>
      <c r="Z624" s="33">
        <v>2.635</v>
      </c>
      <c r="AC624" s="33">
        <v>0.101</v>
      </c>
      <c r="AF624" s="30">
        <v>10</v>
      </c>
      <c r="AG624" s="29">
        <v>1179.2583992762065</v>
      </c>
    </row>
    <row r="625" spans="1:33" ht="12.75">
      <c r="A625" s="20">
        <v>37086</v>
      </c>
      <c r="B625" s="27">
        <f>195</f>
        <v>195</v>
      </c>
      <c r="C625" s="22">
        <v>0.80393517</v>
      </c>
      <c r="D625" s="28">
        <v>0.80393517</v>
      </c>
      <c r="E625" s="24">
        <v>6158</v>
      </c>
      <c r="F625" s="31">
        <v>0</v>
      </c>
      <c r="G625" s="53">
        <v>40.07629521</v>
      </c>
      <c r="H625" s="53">
        <v>-75.03916343</v>
      </c>
      <c r="I625" s="32">
        <v>926.2</v>
      </c>
      <c r="J625" s="25">
        <f t="shared" si="45"/>
        <v>882.59</v>
      </c>
      <c r="K625" s="26">
        <f t="shared" si="46"/>
        <v>1146.4227573893186</v>
      </c>
      <c r="L625" s="25">
        <f t="shared" si="49"/>
        <v>1164.2227573893185</v>
      </c>
      <c r="M625" s="25">
        <f t="shared" si="47"/>
        <v>1158.5027573893185</v>
      </c>
      <c r="N625" s="29">
        <f t="shared" si="48"/>
        <v>1161.3627573893186</v>
      </c>
      <c r="O625" s="25">
        <v>16.6</v>
      </c>
      <c r="P625" s="25">
        <v>83.5</v>
      </c>
      <c r="Q625" s="25">
        <v>37.6</v>
      </c>
      <c r="Z625" s="33">
        <v>2.595</v>
      </c>
      <c r="AC625" s="33">
        <v>0.101</v>
      </c>
      <c r="AF625" s="30">
        <v>10</v>
      </c>
      <c r="AG625" s="29">
        <v>1161.3627573893186</v>
      </c>
    </row>
    <row r="626" spans="1:33" ht="12.75">
      <c r="A626" s="20">
        <v>37086</v>
      </c>
      <c r="B626" s="27">
        <f>195</f>
        <v>195</v>
      </c>
      <c r="C626" s="22">
        <v>0.804050922</v>
      </c>
      <c r="D626" s="28">
        <v>0.804050922</v>
      </c>
      <c r="E626" s="24">
        <v>6168</v>
      </c>
      <c r="F626" s="31">
        <v>0</v>
      </c>
      <c r="G626" s="53">
        <v>40.06909776</v>
      </c>
      <c r="H626" s="53">
        <v>-75.03772932</v>
      </c>
      <c r="I626" s="32">
        <v>930.1</v>
      </c>
      <c r="J626" s="25">
        <f t="shared" si="45"/>
        <v>886.49</v>
      </c>
      <c r="K626" s="26">
        <f t="shared" si="46"/>
        <v>1109.8099837272157</v>
      </c>
      <c r="L626" s="25">
        <f t="shared" si="49"/>
        <v>1127.6099837272156</v>
      </c>
      <c r="M626" s="25">
        <f t="shared" si="47"/>
        <v>1121.8899837272156</v>
      </c>
      <c r="N626" s="29">
        <f t="shared" si="48"/>
        <v>1124.7499837272157</v>
      </c>
      <c r="O626" s="25">
        <v>16.9</v>
      </c>
      <c r="P626" s="25">
        <v>83.4</v>
      </c>
      <c r="Q626" s="25">
        <v>40.1</v>
      </c>
      <c r="Z626" s="33">
        <v>2.606</v>
      </c>
      <c r="AC626" s="33">
        <v>0.081</v>
      </c>
      <c r="AF626" s="30">
        <v>10</v>
      </c>
      <c r="AG626" s="29">
        <v>1124.7499837272157</v>
      </c>
    </row>
    <row r="627" spans="1:33" ht="12.75">
      <c r="A627" s="20">
        <v>37086</v>
      </c>
      <c r="B627" s="27">
        <f>195</f>
        <v>195</v>
      </c>
      <c r="C627" s="22">
        <v>0.804166675</v>
      </c>
      <c r="D627" s="28">
        <v>0.804166675</v>
      </c>
      <c r="E627" s="24">
        <v>6178</v>
      </c>
      <c r="F627" s="31">
        <v>0</v>
      </c>
      <c r="G627" s="53">
        <v>40.06237719</v>
      </c>
      <c r="H627" s="53">
        <v>-75.03410024</v>
      </c>
      <c r="I627" s="32">
        <v>930.5</v>
      </c>
      <c r="J627" s="25">
        <f t="shared" si="45"/>
        <v>886.89</v>
      </c>
      <c r="K627" s="26">
        <f t="shared" si="46"/>
        <v>1106.063938767727</v>
      </c>
      <c r="L627" s="25">
        <f t="shared" si="49"/>
        <v>1123.863938767727</v>
      </c>
      <c r="M627" s="25">
        <f t="shared" si="47"/>
        <v>1118.143938767727</v>
      </c>
      <c r="N627" s="29">
        <f t="shared" si="48"/>
        <v>1121.003938767727</v>
      </c>
      <c r="O627" s="25">
        <v>17</v>
      </c>
      <c r="P627" s="25">
        <v>83.4</v>
      </c>
      <c r="Q627" s="25">
        <v>38.6</v>
      </c>
      <c r="S627" s="21">
        <v>2.643E-05</v>
      </c>
      <c r="T627" s="21">
        <v>1.738E-05</v>
      </c>
      <c r="U627" s="21">
        <v>1.048E-05</v>
      </c>
      <c r="V627" s="57">
        <v>863.2</v>
      </c>
      <c r="W627" s="57">
        <v>306.3</v>
      </c>
      <c r="X627" s="57">
        <v>298</v>
      </c>
      <c r="Y627" s="57">
        <v>20</v>
      </c>
      <c r="Z627" s="33">
        <v>2.576</v>
      </c>
      <c r="AC627" s="33">
        <v>0.101</v>
      </c>
      <c r="AF627" s="30">
        <v>10</v>
      </c>
      <c r="AG627" s="29">
        <v>1121.003938767727</v>
      </c>
    </row>
    <row r="628" spans="1:33" ht="12.75">
      <c r="A628" s="20">
        <v>37086</v>
      </c>
      <c r="B628" s="27">
        <f>195</f>
        <v>195</v>
      </c>
      <c r="C628" s="22">
        <v>0.804282427</v>
      </c>
      <c r="D628" s="28">
        <v>0.804282427</v>
      </c>
      <c r="E628" s="24">
        <v>6188</v>
      </c>
      <c r="F628" s="31">
        <v>0</v>
      </c>
      <c r="G628" s="53">
        <v>40.05705993</v>
      </c>
      <c r="H628" s="53">
        <v>-75.02760697</v>
      </c>
      <c r="I628" s="32">
        <v>930</v>
      </c>
      <c r="J628" s="25">
        <f t="shared" si="45"/>
        <v>886.39</v>
      </c>
      <c r="K628" s="26">
        <f t="shared" si="46"/>
        <v>1110.7467590736362</v>
      </c>
      <c r="L628" s="25">
        <f t="shared" si="49"/>
        <v>1128.5467590736362</v>
      </c>
      <c r="M628" s="25">
        <f t="shared" si="47"/>
        <v>1122.8267590736361</v>
      </c>
      <c r="N628" s="29">
        <f t="shared" si="48"/>
        <v>1125.686759073636</v>
      </c>
      <c r="O628" s="25">
        <v>17</v>
      </c>
      <c r="P628" s="25">
        <v>83.5</v>
      </c>
      <c r="Q628" s="25">
        <v>40.4</v>
      </c>
      <c r="Z628" s="33">
        <v>2.512</v>
      </c>
      <c r="AC628" s="33">
        <v>0.102</v>
      </c>
      <c r="AF628" s="30">
        <v>10</v>
      </c>
      <c r="AG628" s="29">
        <v>1125.686759073636</v>
      </c>
    </row>
    <row r="629" spans="1:33" ht="12.75">
      <c r="A629" s="20">
        <v>37086</v>
      </c>
      <c r="B629" s="27">
        <f>195</f>
        <v>195</v>
      </c>
      <c r="C629" s="22">
        <v>0.804398119</v>
      </c>
      <c r="D629" s="28">
        <v>0.804398119</v>
      </c>
      <c r="E629" s="24">
        <v>6198</v>
      </c>
      <c r="F629" s="31">
        <v>0</v>
      </c>
      <c r="G629" s="53">
        <v>40.0533563</v>
      </c>
      <c r="H629" s="53">
        <v>-75.01966604</v>
      </c>
      <c r="I629" s="32">
        <v>930.8</v>
      </c>
      <c r="J629" s="25">
        <f t="shared" si="45"/>
        <v>887.1899999999999</v>
      </c>
      <c r="K629" s="26">
        <f t="shared" si="46"/>
        <v>1103.2555136286733</v>
      </c>
      <c r="L629" s="25">
        <f t="shared" si="49"/>
        <v>1121.0555136286732</v>
      </c>
      <c r="M629" s="25">
        <f t="shared" si="47"/>
        <v>1115.3355136286732</v>
      </c>
      <c r="N629" s="29">
        <f t="shared" si="48"/>
        <v>1118.1955136286733</v>
      </c>
      <c r="O629" s="25">
        <v>17.1</v>
      </c>
      <c r="P629" s="25">
        <v>84.1</v>
      </c>
      <c r="Q629" s="25">
        <v>38.6</v>
      </c>
      <c r="Z629" s="33">
        <v>2.451</v>
      </c>
      <c r="AC629" s="33">
        <v>0.079</v>
      </c>
      <c r="AF629" s="30">
        <v>10</v>
      </c>
      <c r="AG629" s="29">
        <v>1118.1955136286733</v>
      </c>
    </row>
    <row r="630" spans="1:33" ht="12.75">
      <c r="A630" s="20">
        <v>37086</v>
      </c>
      <c r="B630" s="27">
        <f>195</f>
        <v>195</v>
      </c>
      <c r="C630" s="22">
        <v>0.804513872</v>
      </c>
      <c r="D630" s="28">
        <v>0.804513872</v>
      </c>
      <c r="E630" s="24">
        <v>6208</v>
      </c>
      <c r="F630" s="31">
        <v>0</v>
      </c>
      <c r="G630" s="53">
        <v>40.05145322</v>
      </c>
      <c r="H630" s="53">
        <v>-75.01090845</v>
      </c>
      <c r="I630" s="32">
        <v>934.7</v>
      </c>
      <c r="J630" s="25">
        <f t="shared" si="45"/>
        <v>891.09</v>
      </c>
      <c r="K630" s="26">
        <f t="shared" si="46"/>
        <v>1066.8321581687608</v>
      </c>
      <c r="L630" s="25">
        <f t="shared" si="49"/>
        <v>1084.6321581687607</v>
      </c>
      <c r="M630" s="25">
        <f t="shared" si="47"/>
        <v>1078.9121581687607</v>
      </c>
      <c r="N630" s="29">
        <f t="shared" si="48"/>
        <v>1081.7721581687606</v>
      </c>
      <c r="O630" s="25">
        <v>17.2</v>
      </c>
      <c r="P630" s="25">
        <v>83.4</v>
      </c>
      <c r="Q630" s="25">
        <v>35.5</v>
      </c>
      <c r="R630" s="21">
        <v>8.6E-06</v>
      </c>
      <c r="S630" s="21">
        <v>2.634E-05</v>
      </c>
      <c r="T630" s="21">
        <v>1.754E-05</v>
      </c>
      <c r="U630" s="21">
        <v>1.078E-05</v>
      </c>
      <c r="V630" s="57">
        <v>866.3</v>
      </c>
      <c r="W630" s="57">
        <v>306.2</v>
      </c>
      <c r="X630" s="57">
        <v>298</v>
      </c>
      <c r="Y630" s="57">
        <v>19.8</v>
      </c>
      <c r="Z630" s="33">
        <v>2.565</v>
      </c>
      <c r="AC630" s="33">
        <v>0.119</v>
      </c>
      <c r="AF630" s="30">
        <v>10</v>
      </c>
      <c r="AG630" s="29">
        <v>1081.7721581687606</v>
      </c>
    </row>
    <row r="631" spans="1:33" ht="12.75">
      <c r="A631" s="20">
        <v>37086</v>
      </c>
      <c r="B631" s="27">
        <f>195</f>
        <v>195</v>
      </c>
      <c r="C631" s="22">
        <v>0.804629624</v>
      </c>
      <c r="D631" s="28">
        <v>0.804629624</v>
      </c>
      <c r="E631" s="24">
        <v>6218</v>
      </c>
      <c r="F631" s="31">
        <v>0</v>
      </c>
      <c r="G631" s="53">
        <v>40.0517022</v>
      </c>
      <c r="H631" s="53">
        <v>-75.00205732</v>
      </c>
      <c r="I631" s="32">
        <v>936.8</v>
      </c>
      <c r="J631" s="25">
        <f t="shared" si="45"/>
        <v>893.1899999999999</v>
      </c>
      <c r="K631" s="26">
        <f t="shared" si="46"/>
        <v>1047.2855556926347</v>
      </c>
      <c r="L631" s="25">
        <f t="shared" si="49"/>
        <v>1065.0855556926347</v>
      </c>
      <c r="M631" s="25">
        <f t="shared" si="47"/>
        <v>1059.3655556926346</v>
      </c>
      <c r="N631" s="29">
        <f t="shared" si="48"/>
        <v>1062.2255556926348</v>
      </c>
      <c r="O631" s="25">
        <v>17.4</v>
      </c>
      <c r="P631" s="25">
        <v>82.6</v>
      </c>
      <c r="Q631" s="25">
        <v>36.9</v>
      </c>
      <c r="Z631" s="33">
        <v>2.517</v>
      </c>
      <c r="AC631" s="33">
        <v>0.111</v>
      </c>
      <c r="AF631" s="30">
        <v>10</v>
      </c>
      <c r="AG631" s="29">
        <v>1062.2255556926348</v>
      </c>
    </row>
    <row r="632" spans="1:33" ht="12.75">
      <c r="A632" s="20">
        <v>37086</v>
      </c>
      <c r="B632" s="27">
        <f>195</f>
        <v>195</v>
      </c>
      <c r="C632" s="22">
        <v>0.804745376</v>
      </c>
      <c r="D632" s="28">
        <v>0.804745376</v>
      </c>
      <c r="E632" s="24">
        <v>6228</v>
      </c>
      <c r="F632" s="31">
        <v>0</v>
      </c>
      <c r="G632" s="53">
        <v>40.05380881</v>
      </c>
      <c r="H632" s="53">
        <v>-74.99382131</v>
      </c>
      <c r="I632" s="32">
        <v>937.9</v>
      </c>
      <c r="J632" s="25">
        <f t="shared" si="45"/>
        <v>894.29</v>
      </c>
      <c r="K632" s="26">
        <f t="shared" si="46"/>
        <v>1037.0651922062962</v>
      </c>
      <c r="L632" s="25">
        <f t="shared" si="49"/>
        <v>1054.8651922062961</v>
      </c>
      <c r="M632" s="25">
        <f t="shared" si="47"/>
        <v>1049.145192206296</v>
      </c>
      <c r="N632" s="29">
        <f t="shared" si="48"/>
        <v>1052.0051922062962</v>
      </c>
      <c r="O632" s="25">
        <v>17.6</v>
      </c>
      <c r="P632" s="25">
        <v>81.9</v>
      </c>
      <c r="Q632" s="25">
        <v>39.1</v>
      </c>
      <c r="Z632" s="33">
        <v>2.606</v>
      </c>
      <c r="AC632" s="33">
        <v>0.091</v>
      </c>
      <c r="AF632" s="30">
        <v>10</v>
      </c>
      <c r="AG632" s="29">
        <v>1052.0051922062962</v>
      </c>
    </row>
    <row r="633" spans="1:33" ht="12.75">
      <c r="A633" s="20">
        <v>37086</v>
      </c>
      <c r="B633" s="27">
        <f>195</f>
        <v>195</v>
      </c>
      <c r="C633" s="22">
        <v>0.804861128</v>
      </c>
      <c r="D633" s="28">
        <v>0.804861128</v>
      </c>
      <c r="E633" s="24">
        <v>6238</v>
      </c>
      <c r="F633" s="31">
        <v>0</v>
      </c>
      <c r="G633" s="53">
        <v>40.0572027</v>
      </c>
      <c r="H633" s="53">
        <v>-74.98650514</v>
      </c>
      <c r="I633" s="32">
        <v>942.2</v>
      </c>
      <c r="J633" s="25">
        <f t="shared" si="45"/>
        <v>898.59</v>
      </c>
      <c r="K633" s="26">
        <f t="shared" si="46"/>
        <v>997.2331238419902</v>
      </c>
      <c r="L633" s="25">
        <f t="shared" si="49"/>
        <v>1015.0331238419901</v>
      </c>
      <c r="M633" s="25">
        <f t="shared" si="47"/>
        <v>1009.3131238419902</v>
      </c>
      <c r="N633" s="29">
        <f t="shared" si="48"/>
        <v>1012.1731238419902</v>
      </c>
      <c r="O633" s="25">
        <v>17.9</v>
      </c>
      <c r="P633" s="25">
        <v>78.7</v>
      </c>
      <c r="Q633" s="25">
        <v>36.1</v>
      </c>
      <c r="S633" s="21">
        <v>2.687E-05</v>
      </c>
      <c r="T633" s="21">
        <v>1.792E-05</v>
      </c>
      <c r="U633" s="21">
        <v>1.153E-05</v>
      </c>
      <c r="V633" s="57">
        <v>873.6</v>
      </c>
      <c r="W633" s="57">
        <v>306.2</v>
      </c>
      <c r="X633" s="57">
        <v>298</v>
      </c>
      <c r="Y633" s="57">
        <v>20.1</v>
      </c>
      <c r="Z633" s="33">
        <v>2.526</v>
      </c>
      <c r="AC633" s="33">
        <v>0.091</v>
      </c>
      <c r="AF633" s="30">
        <v>10</v>
      </c>
      <c r="AG633" s="29">
        <v>1012.1731238419902</v>
      </c>
    </row>
    <row r="634" spans="1:33" ht="12.75">
      <c r="A634" s="20">
        <v>37086</v>
      </c>
      <c r="B634" s="27">
        <f>195</f>
        <v>195</v>
      </c>
      <c r="C634" s="22">
        <v>0.804976881</v>
      </c>
      <c r="D634" s="28">
        <v>0.804976881</v>
      </c>
      <c r="E634" s="24">
        <v>6248</v>
      </c>
      <c r="F634" s="31">
        <v>0</v>
      </c>
      <c r="G634" s="53">
        <v>40.06173796</v>
      </c>
      <c r="H634" s="53">
        <v>-74.98084918</v>
      </c>
      <c r="I634" s="32">
        <v>944.7</v>
      </c>
      <c r="J634" s="25">
        <f t="shared" si="45"/>
        <v>901.09</v>
      </c>
      <c r="K634" s="26">
        <f t="shared" si="46"/>
        <v>974.1624759674244</v>
      </c>
      <c r="L634" s="25">
        <f t="shared" si="49"/>
        <v>991.9624759674243</v>
      </c>
      <c r="M634" s="25">
        <f t="shared" si="47"/>
        <v>986.2424759674244</v>
      </c>
      <c r="N634" s="29">
        <f t="shared" si="48"/>
        <v>989.1024759674244</v>
      </c>
      <c r="O634" s="25">
        <v>17.9</v>
      </c>
      <c r="P634" s="25">
        <v>78.3</v>
      </c>
      <c r="Q634" s="25">
        <v>40.6</v>
      </c>
      <c r="Z634" s="33">
        <v>2.526</v>
      </c>
      <c r="AC634" s="33">
        <v>0.081</v>
      </c>
      <c r="AF634" s="30">
        <v>10</v>
      </c>
      <c r="AG634" s="29">
        <v>989.1024759674244</v>
      </c>
    </row>
    <row r="635" spans="1:33" ht="12.75">
      <c r="A635" s="20">
        <v>37086</v>
      </c>
      <c r="B635" s="27">
        <f>195</f>
        <v>195</v>
      </c>
      <c r="C635" s="22">
        <v>0.805092573</v>
      </c>
      <c r="D635" s="28">
        <v>0.805092573</v>
      </c>
      <c r="E635" s="24">
        <v>6258</v>
      </c>
      <c r="F635" s="31">
        <v>0</v>
      </c>
      <c r="G635" s="53">
        <v>40.06709944</v>
      </c>
      <c r="H635" s="53">
        <v>-74.9769158</v>
      </c>
      <c r="I635" s="32">
        <v>948.7</v>
      </c>
      <c r="J635" s="25">
        <f t="shared" si="45"/>
        <v>905.09</v>
      </c>
      <c r="K635" s="26">
        <f t="shared" si="46"/>
        <v>937.3822438855003</v>
      </c>
      <c r="L635" s="25">
        <f t="shared" si="49"/>
        <v>955.1822438855003</v>
      </c>
      <c r="M635" s="25">
        <f t="shared" si="47"/>
        <v>949.4622438855004</v>
      </c>
      <c r="N635" s="29">
        <f t="shared" si="48"/>
        <v>952.3222438855003</v>
      </c>
      <c r="O635" s="25">
        <v>18.2</v>
      </c>
      <c r="P635" s="25">
        <v>80.3</v>
      </c>
      <c r="Q635" s="25">
        <v>38.1</v>
      </c>
      <c r="Z635" s="33">
        <v>2.496</v>
      </c>
      <c r="AC635" s="33">
        <v>0.101</v>
      </c>
      <c r="AF635" s="30">
        <v>10</v>
      </c>
      <c r="AG635" s="29">
        <v>952.3222438855003</v>
      </c>
    </row>
    <row r="636" spans="1:33" ht="12.75">
      <c r="A636" s="20">
        <v>37086</v>
      </c>
      <c r="B636" s="27">
        <f>195</f>
        <v>195</v>
      </c>
      <c r="C636" s="22">
        <v>0.805208325</v>
      </c>
      <c r="D636" s="28">
        <v>0.805208325</v>
      </c>
      <c r="E636" s="24">
        <v>6268</v>
      </c>
      <c r="F636" s="31">
        <v>0</v>
      </c>
      <c r="G636" s="53">
        <v>40.07288408</v>
      </c>
      <c r="H636" s="53">
        <v>-74.97478236</v>
      </c>
      <c r="I636" s="32">
        <v>949.6</v>
      </c>
      <c r="J636" s="25">
        <f t="shared" si="45"/>
        <v>905.99</v>
      </c>
      <c r="K636" s="26">
        <f t="shared" si="46"/>
        <v>929.1290945491942</v>
      </c>
      <c r="L636" s="25">
        <f t="shared" si="49"/>
        <v>946.9290945491941</v>
      </c>
      <c r="M636" s="25">
        <f t="shared" si="47"/>
        <v>941.2090945491942</v>
      </c>
      <c r="N636" s="29">
        <f t="shared" si="48"/>
        <v>944.0690945491942</v>
      </c>
      <c r="O636" s="25">
        <v>18.2</v>
      </c>
      <c r="P636" s="25">
        <v>80.8</v>
      </c>
      <c r="Q636" s="25">
        <v>40.1</v>
      </c>
      <c r="R636" s="21">
        <v>5.54E-07</v>
      </c>
      <c r="S636" s="21">
        <v>2.765E-05</v>
      </c>
      <c r="T636" s="21">
        <v>1.826E-05</v>
      </c>
      <c r="U636" s="21">
        <v>1.11E-05</v>
      </c>
      <c r="V636" s="57">
        <v>882.5</v>
      </c>
      <c r="W636" s="57">
        <v>306.2</v>
      </c>
      <c r="X636" s="57">
        <v>298</v>
      </c>
      <c r="Y636" s="57">
        <v>20.1</v>
      </c>
      <c r="Z636" s="33">
        <v>2.556</v>
      </c>
      <c r="AC636" s="33">
        <v>0.082</v>
      </c>
      <c r="AF636" s="30">
        <v>10</v>
      </c>
      <c r="AG636" s="29">
        <v>944.0690945491942</v>
      </c>
    </row>
    <row r="637" spans="1:33" ht="12.75">
      <c r="A637" s="20">
        <v>37086</v>
      </c>
      <c r="B637" s="27">
        <f>195</f>
        <v>195</v>
      </c>
      <c r="C637" s="22">
        <v>0.805324078</v>
      </c>
      <c r="D637" s="28">
        <v>0.805324078</v>
      </c>
      <c r="E637" s="24">
        <v>6278</v>
      </c>
      <c r="F637" s="31">
        <v>0</v>
      </c>
      <c r="G637" s="53">
        <v>40.07894536</v>
      </c>
      <c r="H637" s="53">
        <v>-74.97420867</v>
      </c>
      <c r="I637" s="32">
        <v>950.3</v>
      </c>
      <c r="J637" s="25">
        <f t="shared" si="45"/>
        <v>906.6899999999999</v>
      </c>
      <c r="K637" s="26">
        <f t="shared" si="46"/>
        <v>922.7156445752933</v>
      </c>
      <c r="L637" s="25">
        <f t="shared" si="49"/>
        <v>940.5156445752932</v>
      </c>
      <c r="M637" s="25">
        <f t="shared" si="47"/>
        <v>934.7956445752933</v>
      </c>
      <c r="N637" s="29">
        <f t="shared" si="48"/>
        <v>937.6556445752933</v>
      </c>
      <c r="O637" s="25">
        <v>18.6</v>
      </c>
      <c r="P637" s="25">
        <v>80.5</v>
      </c>
      <c r="Q637" s="25">
        <v>42.6</v>
      </c>
      <c r="Z637" s="33">
        <v>2.516</v>
      </c>
      <c r="AC637" s="33">
        <v>0.071</v>
      </c>
      <c r="AF637" s="30">
        <v>10</v>
      </c>
      <c r="AG637" s="29">
        <v>937.6556445752933</v>
      </c>
    </row>
    <row r="638" spans="1:33" ht="12.75">
      <c r="A638" s="20">
        <v>37086</v>
      </c>
      <c r="B638" s="27">
        <f>195</f>
        <v>195</v>
      </c>
      <c r="C638" s="22">
        <v>0.80543983</v>
      </c>
      <c r="D638" s="28">
        <v>0.80543983</v>
      </c>
      <c r="E638" s="24">
        <v>6288</v>
      </c>
      <c r="F638" s="31">
        <v>0</v>
      </c>
      <c r="G638" s="53">
        <v>40.08500117</v>
      </c>
      <c r="H638" s="53">
        <v>-74.97509809</v>
      </c>
      <c r="I638" s="32">
        <v>949</v>
      </c>
      <c r="J638" s="25">
        <f t="shared" si="45"/>
        <v>905.39</v>
      </c>
      <c r="K638" s="26">
        <f t="shared" si="46"/>
        <v>934.6302825996535</v>
      </c>
      <c r="L638" s="25">
        <f t="shared" si="49"/>
        <v>952.4302825996534</v>
      </c>
      <c r="M638" s="25">
        <f t="shared" si="47"/>
        <v>946.7102825996535</v>
      </c>
      <c r="N638" s="29">
        <f t="shared" si="48"/>
        <v>949.5702825996534</v>
      </c>
      <c r="O638" s="25">
        <v>18.3</v>
      </c>
      <c r="P638" s="25">
        <v>80.5</v>
      </c>
      <c r="Q638" s="25">
        <v>42.9</v>
      </c>
      <c r="Z638" s="33">
        <v>2.486</v>
      </c>
      <c r="AC638" s="33">
        <v>0.09</v>
      </c>
      <c r="AF638" s="30">
        <v>10</v>
      </c>
      <c r="AG638" s="29">
        <v>949.5702825996534</v>
      </c>
    </row>
    <row r="639" spans="1:33" ht="12.75">
      <c r="A639" s="20">
        <v>37086</v>
      </c>
      <c r="B639" s="27">
        <f>195</f>
        <v>195</v>
      </c>
      <c r="C639" s="22">
        <v>0.805555582</v>
      </c>
      <c r="D639" s="28">
        <v>0.805555582</v>
      </c>
      <c r="E639" s="24">
        <v>6298</v>
      </c>
      <c r="F639" s="31">
        <v>0</v>
      </c>
      <c r="G639" s="53">
        <v>40.09069967</v>
      </c>
      <c r="H639" s="53">
        <v>-74.97773543</v>
      </c>
      <c r="I639" s="32">
        <v>950.2</v>
      </c>
      <c r="J639" s="25">
        <f t="shared" si="45"/>
        <v>906.59</v>
      </c>
      <c r="K639" s="26">
        <f t="shared" si="46"/>
        <v>923.6315485041316</v>
      </c>
      <c r="L639" s="25">
        <f t="shared" si="49"/>
        <v>941.4315485041316</v>
      </c>
      <c r="M639" s="25">
        <f t="shared" si="47"/>
        <v>935.7115485041317</v>
      </c>
      <c r="N639" s="29">
        <f t="shared" si="48"/>
        <v>938.5715485041317</v>
      </c>
      <c r="O639" s="25">
        <v>18.5</v>
      </c>
      <c r="P639" s="25">
        <v>81</v>
      </c>
      <c r="Q639" s="25">
        <v>37.7</v>
      </c>
      <c r="Z639" s="33">
        <v>2.465</v>
      </c>
      <c r="AC639" s="33">
        <v>0.091</v>
      </c>
      <c r="AF639" s="30">
        <v>10</v>
      </c>
      <c r="AG639" s="29">
        <v>938.5715485041317</v>
      </c>
    </row>
    <row r="640" spans="1:33" ht="12.75">
      <c r="A640" s="20">
        <v>37086</v>
      </c>
      <c r="B640" s="27">
        <f>195</f>
        <v>195</v>
      </c>
      <c r="C640" s="22">
        <v>0.805671275</v>
      </c>
      <c r="D640" s="28">
        <v>0.805671275</v>
      </c>
      <c r="E640" s="24">
        <v>6308</v>
      </c>
      <c r="F640" s="31">
        <v>0</v>
      </c>
      <c r="G640" s="53">
        <v>40.09532396</v>
      </c>
      <c r="H640" s="53">
        <v>-74.98255876</v>
      </c>
      <c r="I640" s="32">
        <v>952.3</v>
      </c>
      <c r="J640" s="25">
        <f t="shared" si="45"/>
        <v>908.6899999999999</v>
      </c>
      <c r="K640" s="26">
        <f t="shared" si="46"/>
        <v>904.4187486491318</v>
      </c>
      <c r="L640" s="25">
        <f t="shared" si="49"/>
        <v>922.2187486491317</v>
      </c>
      <c r="M640" s="25">
        <f t="shared" si="47"/>
        <v>916.4987486491318</v>
      </c>
      <c r="N640" s="29">
        <f t="shared" si="48"/>
        <v>919.3587486491317</v>
      </c>
      <c r="O640" s="25">
        <v>18.9</v>
      </c>
      <c r="P640" s="25">
        <v>80.7</v>
      </c>
      <c r="Q640" s="25">
        <v>38.1</v>
      </c>
      <c r="S640" s="21">
        <v>2.839E-05</v>
      </c>
      <c r="T640" s="21">
        <v>1.883E-05</v>
      </c>
      <c r="U640" s="21">
        <v>1.14E-05</v>
      </c>
      <c r="V640" s="57">
        <v>884.1</v>
      </c>
      <c r="W640" s="57">
        <v>306.1</v>
      </c>
      <c r="X640" s="57">
        <v>298</v>
      </c>
      <c r="Y640" s="57">
        <v>20.3</v>
      </c>
      <c r="Z640" s="33">
        <v>2.556</v>
      </c>
      <c r="AC640" s="33">
        <v>0.081</v>
      </c>
      <c r="AF640" s="30">
        <v>10</v>
      </c>
      <c r="AG640" s="29">
        <v>919.3587486491317</v>
      </c>
    </row>
    <row r="641" spans="1:33" ht="12.75">
      <c r="A641" s="20">
        <v>37086</v>
      </c>
      <c r="B641" s="27">
        <f>195</f>
        <v>195</v>
      </c>
      <c r="C641" s="22">
        <v>0.805787027</v>
      </c>
      <c r="D641" s="28">
        <v>0.805787027</v>
      </c>
      <c r="E641" s="24">
        <v>6318</v>
      </c>
      <c r="F641" s="31">
        <v>0</v>
      </c>
      <c r="G641" s="53">
        <v>40.09899344</v>
      </c>
      <c r="H641" s="53">
        <v>-74.98890255</v>
      </c>
      <c r="I641" s="32">
        <v>952.8</v>
      </c>
      <c r="J641" s="25">
        <f t="shared" si="45"/>
        <v>909.1899999999999</v>
      </c>
      <c r="K641" s="26">
        <f t="shared" si="46"/>
        <v>899.8508170027095</v>
      </c>
      <c r="L641" s="25">
        <f t="shared" si="49"/>
        <v>917.6508170027095</v>
      </c>
      <c r="M641" s="25">
        <f t="shared" si="47"/>
        <v>911.9308170027095</v>
      </c>
      <c r="N641" s="29">
        <f t="shared" si="48"/>
        <v>914.7908170027094</v>
      </c>
      <c r="O641" s="25">
        <v>19</v>
      </c>
      <c r="P641" s="25">
        <v>79.5</v>
      </c>
      <c r="Q641" s="25">
        <v>40.1</v>
      </c>
      <c r="Z641" s="33">
        <v>2.516</v>
      </c>
      <c r="AC641" s="33">
        <v>0.111</v>
      </c>
      <c r="AF641" s="30">
        <v>10</v>
      </c>
      <c r="AG641" s="29">
        <v>914.7908170027094</v>
      </c>
    </row>
    <row r="642" spans="1:33" ht="12.75">
      <c r="A642" s="20">
        <v>37086</v>
      </c>
      <c r="B642" s="27">
        <f>195</f>
        <v>195</v>
      </c>
      <c r="C642" s="22">
        <v>0.805902779</v>
      </c>
      <c r="D642" s="28">
        <v>0.805902779</v>
      </c>
      <c r="E642" s="24">
        <v>6328</v>
      </c>
      <c r="F642" s="31">
        <v>0</v>
      </c>
      <c r="G642" s="53">
        <v>40.10137613</v>
      </c>
      <c r="H642" s="53">
        <v>-74.99633175</v>
      </c>
      <c r="I642" s="32">
        <v>956.1</v>
      </c>
      <c r="J642" s="25">
        <f t="shared" si="45"/>
        <v>912.49</v>
      </c>
      <c r="K642" s="26">
        <f t="shared" si="46"/>
        <v>869.7653250361767</v>
      </c>
      <c r="L642" s="25">
        <f t="shared" si="49"/>
        <v>887.5653250361767</v>
      </c>
      <c r="M642" s="25">
        <f t="shared" si="47"/>
        <v>881.8453250361767</v>
      </c>
      <c r="N642" s="29">
        <f t="shared" si="48"/>
        <v>884.7053250361766</v>
      </c>
      <c r="O642" s="25">
        <v>19.1</v>
      </c>
      <c r="P642" s="25">
        <v>79.8</v>
      </c>
      <c r="Q642" s="25">
        <v>40.1</v>
      </c>
      <c r="R642" s="21">
        <v>4.42E-06</v>
      </c>
      <c r="Z642" s="33">
        <v>2.407</v>
      </c>
      <c r="AC642" s="33">
        <v>0.101</v>
      </c>
      <c r="AF642" s="30">
        <v>10</v>
      </c>
      <c r="AG642" s="29">
        <v>884.7053250361766</v>
      </c>
    </row>
    <row r="643" spans="1:33" ht="12.75">
      <c r="A643" s="20">
        <v>37086</v>
      </c>
      <c r="B643" s="27">
        <f>195</f>
        <v>195</v>
      </c>
      <c r="C643" s="22">
        <v>0.806018531</v>
      </c>
      <c r="D643" s="28">
        <v>0.806018531</v>
      </c>
      <c r="E643" s="24">
        <v>6338</v>
      </c>
      <c r="F643" s="31">
        <v>0</v>
      </c>
      <c r="G643" s="53">
        <v>40.10220871</v>
      </c>
      <c r="H643" s="53">
        <v>-75.00442943</v>
      </c>
      <c r="I643" s="32">
        <v>958.3</v>
      </c>
      <c r="J643" s="25">
        <f t="shared" si="45"/>
        <v>914.6899999999999</v>
      </c>
      <c r="K643" s="26">
        <f t="shared" si="46"/>
        <v>849.7687162220017</v>
      </c>
      <c r="L643" s="25">
        <f t="shared" si="49"/>
        <v>867.5687162220016</v>
      </c>
      <c r="M643" s="25">
        <f t="shared" si="47"/>
        <v>861.8487162220017</v>
      </c>
      <c r="N643" s="29">
        <f t="shared" si="48"/>
        <v>864.7087162220016</v>
      </c>
      <c r="O643" s="25">
        <v>19.2</v>
      </c>
      <c r="P643" s="25">
        <v>79.8</v>
      </c>
      <c r="Q643" s="25">
        <v>36.1</v>
      </c>
      <c r="S643" s="21">
        <v>2.931E-05</v>
      </c>
      <c r="T643" s="21">
        <v>1.95E-05</v>
      </c>
      <c r="U643" s="21">
        <v>1.221E-05</v>
      </c>
      <c r="V643" s="57">
        <v>889.1</v>
      </c>
      <c r="W643" s="57">
        <v>306.1</v>
      </c>
      <c r="X643" s="57">
        <v>298</v>
      </c>
      <c r="Y643" s="57">
        <v>21.1</v>
      </c>
      <c r="Z643" s="33">
        <v>2.465</v>
      </c>
      <c r="AC643" s="33">
        <v>0.1</v>
      </c>
      <c r="AF643" s="30">
        <v>10</v>
      </c>
      <c r="AG643" s="29">
        <v>864.7087162220016</v>
      </c>
    </row>
    <row r="644" spans="1:33" ht="12.75">
      <c r="A644" s="20">
        <v>37086</v>
      </c>
      <c r="B644" s="27">
        <f>195</f>
        <v>195</v>
      </c>
      <c r="C644" s="22">
        <v>0.806134284</v>
      </c>
      <c r="D644" s="28">
        <v>0.806134284</v>
      </c>
      <c r="E644" s="24">
        <v>6348</v>
      </c>
      <c r="F644" s="31">
        <v>0</v>
      </c>
      <c r="G644" s="53">
        <v>40.10113138</v>
      </c>
      <c r="H644" s="53">
        <v>-75.0125933</v>
      </c>
      <c r="I644" s="32">
        <v>959.5</v>
      </c>
      <c r="J644" s="25">
        <f t="shared" si="45"/>
        <v>915.89</v>
      </c>
      <c r="K644" s="26">
        <f t="shared" si="46"/>
        <v>838.8817371511624</v>
      </c>
      <c r="L644" s="25">
        <f t="shared" si="49"/>
        <v>856.6817371511623</v>
      </c>
      <c r="M644" s="25">
        <f t="shared" si="47"/>
        <v>850.9617371511624</v>
      </c>
      <c r="N644" s="29">
        <f t="shared" si="48"/>
        <v>853.8217371511623</v>
      </c>
      <c r="O644" s="25">
        <v>19.4</v>
      </c>
      <c r="P644" s="25">
        <v>79.4</v>
      </c>
      <c r="Q644" s="25">
        <v>42.6</v>
      </c>
      <c r="Z644" s="33">
        <v>2.486</v>
      </c>
      <c r="AC644" s="33">
        <v>0.111</v>
      </c>
      <c r="AF644" s="30">
        <v>10</v>
      </c>
      <c r="AG644" s="29">
        <v>853.8217371511623</v>
      </c>
    </row>
    <row r="645" spans="1:33" ht="12.75">
      <c r="A645" s="20">
        <v>37086</v>
      </c>
      <c r="B645" s="27">
        <f>195</f>
        <v>195</v>
      </c>
      <c r="C645" s="22">
        <v>0.806249976</v>
      </c>
      <c r="D645" s="28">
        <v>0.806249976</v>
      </c>
      <c r="E645" s="24">
        <v>6358</v>
      </c>
      <c r="F645" s="31">
        <v>0</v>
      </c>
      <c r="G645" s="53">
        <v>40.09818215</v>
      </c>
      <c r="H645" s="53">
        <v>-75.02027341</v>
      </c>
      <c r="I645" s="32">
        <v>960.1</v>
      </c>
      <c r="J645" s="25">
        <f t="shared" si="45"/>
        <v>916.49</v>
      </c>
      <c r="K645" s="26">
        <f t="shared" si="46"/>
        <v>833.4435954979369</v>
      </c>
      <c r="L645" s="25">
        <f t="shared" si="49"/>
        <v>851.2435954979369</v>
      </c>
      <c r="M645" s="25">
        <f t="shared" si="47"/>
        <v>845.523595497937</v>
      </c>
      <c r="N645" s="29">
        <f t="shared" si="48"/>
        <v>848.383595497937</v>
      </c>
      <c r="O645" s="25">
        <v>19.4</v>
      </c>
      <c r="P645" s="25">
        <v>77.8</v>
      </c>
      <c r="Q645" s="25">
        <v>37.6</v>
      </c>
      <c r="Z645" s="33">
        <v>2.486</v>
      </c>
      <c r="AC645" s="33">
        <v>0.121</v>
      </c>
      <c r="AF645" s="30">
        <v>10</v>
      </c>
      <c r="AG645" s="29">
        <v>848.383595497937</v>
      </c>
    </row>
    <row r="646" spans="1:33" ht="12.75">
      <c r="A646" s="20">
        <v>37086</v>
      </c>
      <c r="B646" s="27">
        <f>195</f>
        <v>195</v>
      </c>
      <c r="C646" s="22">
        <v>0.806365728</v>
      </c>
      <c r="D646" s="28">
        <v>0.806365728</v>
      </c>
      <c r="E646" s="24">
        <v>6368</v>
      </c>
      <c r="F646" s="31">
        <v>0</v>
      </c>
      <c r="G646" s="53">
        <v>40.09331222</v>
      </c>
      <c r="H646" s="53">
        <v>-75.02638615</v>
      </c>
      <c r="I646" s="32">
        <v>960.8</v>
      </c>
      <c r="J646" s="25">
        <f t="shared" si="45"/>
        <v>917.1899999999999</v>
      </c>
      <c r="K646" s="26">
        <f t="shared" si="46"/>
        <v>827.1035947968722</v>
      </c>
      <c r="L646" s="25">
        <f t="shared" si="49"/>
        <v>844.9035947968722</v>
      </c>
      <c r="M646" s="25">
        <f t="shared" si="47"/>
        <v>839.1835947968723</v>
      </c>
      <c r="N646" s="29">
        <f t="shared" si="48"/>
        <v>842.0435947968722</v>
      </c>
      <c r="O646" s="25">
        <v>19.3</v>
      </c>
      <c r="P646" s="25">
        <v>77.2</v>
      </c>
      <c r="Q646" s="25">
        <v>39.6</v>
      </c>
      <c r="S646" s="21">
        <v>2.956E-05</v>
      </c>
      <c r="T646" s="21">
        <v>2.004E-05</v>
      </c>
      <c r="U646" s="21">
        <v>1.218E-05</v>
      </c>
      <c r="V646" s="57">
        <v>894.2</v>
      </c>
      <c r="W646" s="57">
        <v>306</v>
      </c>
      <c r="X646" s="57">
        <v>298</v>
      </c>
      <c r="Y646" s="57">
        <v>21.6</v>
      </c>
      <c r="Z646" s="33">
        <v>2.596</v>
      </c>
      <c r="AC646" s="33">
        <v>0.101</v>
      </c>
      <c r="AF646" s="30">
        <v>10</v>
      </c>
      <c r="AG646" s="29">
        <v>842.0435947968722</v>
      </c>
    </row>
    <row r="647" spans="1:33" ht="12.75">
      <c r="A647" s="20">
        <v>37086</v>
      </c>
      <c r="B647" s="27">
        <f>195</f>
        <v>195</v>
      </c>
      <c r="C647" s="22">
        <v>0.806481481</v>
      </c>
      <c r="D647" s="28">
        <v>0.806481481</v>
      </c>
      <c r="E647" s="24">
        <v>6378</v>
      </c>
      <c r="F647" s="31">
        <v>0</v>
      </c>
      <c r="G647" s="53">
        <v>40.0871737</v>
      </c>
      <c r="H647" s="53">
        <v>-75.03044584</v>
      </c>
      <c r="I647" s="32">
        <v>962</v>
      </c>
      <c r="J647" s="25">
        <f t="shared" si="45"/>
        <v>918.39</v>
      </c>
      <c r="K647" s="26">
        <f t="shared" si="46"/>
        <v>816.2462711542277</v>
      </c>
      <c r="L647" s="25">
        <f t="shared" si="49"/>
        <v>834.0462711542276</v>
      </c>
      <c r="M647" s="25">
        <f t="shared" si="47"/>
        <v>828.3262711542277</v>
      </c>
      <c r="N647" s="29">
        <f t="shared" si="48"/>
        <v>831.1862711542276</v>
      </c>
      <c r="O647" s="25">
        <v>19.5</v>
      </c>
      <c r="P647" s="25">
        <v>77.1</v>
      </c>
      <c r="Q647" s="25">
        <v>37.6</v>
      </c>
      <c r="Z647" s="33">
        <v>2.497</v>
      </c>
      <c r="AC647" s="33">
        <v>0.111</v>
      </c>
      <c r="AF647" s="30">
        <v>10</v>
      </c>
      <c r="AG647" s="29">
        <v>831.1862711542276</v>
      </c>
    </row>
    <row r="648" spans="1:33" ht="12.75">
      <c r="A648" s="20">
        <v>37086</v>
      </c>
      <c r="B648" s="27">
        <f>195</f>
        <v>195</v>
      </c>
      <c r="C648" s="22">
        <v>0.806597233</v>
      </c>
      <c r="D648" s="28">
        <v>0.806597233</v>
      </c>
      <c r="E648" s="24">
        <v>6388</v>
      </c>
      <c r="F648" s="31">
        <v>0</v>
      </c>
      <c r="G648" s="53">
        <v>40.08000022</v>
      </c>
      <c r="H648" s="53">
        <v>-75.0306637</v>
      </c>
      <c r="I648" s="32">
        <v>963.4</v>
      </c>
      <c r="J648" s="25">
        <f t="shared" si="45"/>
        <v>919.79</v>
      </c>
      <c r="K648" s="26">
        <f t="shared" si="46"/>
        <v>803.5973094979444</v>
      </c>
      <c r="L648" s="25">
        <f t="shared" si="49"/>
        <v>821.3973094979443</v>
      </c>
      <c r="M648" s="25">
        <f t="shared" si="47"/>
        <v>815.6773094979444</v>
      </c>
      <c r="N648" s="29">
        <f t="shared" si="48"/>
        <v>818.5373094979443</v>
      </c>
      <c r="O648" s="25">
        <v>19.6</v>
      </c>
      <c r="P648" s="25">
        <v>76.5</v>
      </c>
      <c r="Q648" s="25">
        <v>40.6</v>
      </c>
      <c r="R648" s="21">
        <v>7.98E-06</v>
      </c>
      <c r="Z648" s="33">
        <v>2.474</v>
      </c>
      <c r="AC648" s="33">
        <v>0.12</v>
      </c>
      <c r="AF648" s="30">
        <v>10</v>
      </c>
      <c r="AG648" s="29">
        <v>818.5373094979443</v>
      </c>
    </row>
    <row r="649" spans="1:33" ht="12.75">
      <c r="A649" s="20">
        <v>37086</v>
      </c>
      <c r="B649" s="27">
        <f>195</f>
        <v>195</v>
      </c>
      <c r="C649" s="22">
        <v>0.806712985</v>
      </c>
      <c r="D649" s="28">
        <v>0.806712985</v>
      </c>
      <c r="E649" s="24">
        <v>6398</v>
      </c>
      <c r="F649" s="31">
        <v>0</v>
      </c>
      <c r="G649" s="53">
        <v>40.07340589</v>
      </c>
      <c r="H649" s="53">
        <v>-75.02726974</v>
      </c>
      <c r="I649" s="32">
        <v>965.5</v>
      </c>
      <c r="J649" s="25">
        <f aca="true" t="shared" si="50" ref="J649:J712">I649-43.61</f>
        <v>921.89</v>
      </c>
      <c r="K649" s="26">
        <f aca="true" t="shared" si="51" ref="K649:K712">(8303.951372*(LN(1013.25/J649)))</f>
        <v>784.659920332655</v>
      </c>
      <c r="L649" s="25">
        <f t="shared" si="49"/>
        <v>802.459920332655</v>
      </c>
      <c r="M649" s="25">
        <f aca="true" t="shared" si="52" ref="M649:M712">K649+12.08</f>
        <v>796.7399203326551</v>
      </c>
      <c r="N649" s="29">
        <f t="shared" si="48"/>
        <v>799.5999203326551</v>
      </c>
      <c r="O649" s="25">
        <v>19.8</v>
      </c>
      <c r="P649" s="25">
        <v>76</v>
      </c>
      <c r="Q649" s="25">
        <v>36.6</v>
      </c>
      <c r="S649" s="21">
        <v>3.158E-05</v>
      </c>
      <c r="T649" s="21">
        <v>2.092E-05</v>
      </c>
      <c r="U649" s="21">
        <v>1.347E-05</v>
      </c>
      <c r="V649" s="57">
        <v>897.6</v>
      </c>
      <c r="W649" s="57">
        <v>306</v>
      </c>
      <c r="X649" s="57">
        <v>298.1</v>
      </c>
      <c r="Y649" s="57">
        <v>21.6</v>
      </c>
      <c r="Z649" s="33">
        <v>2.506</v>
      </c>
      <c r="AC649" s="33">
        <v>0.101</v>
      </c>
      <c r="AF649" s="30">
        <v>10</v>
      </c>
      <c r="AG649" s="29">
        <v>799.5999203326551</v>
      </c>
    </row>
    <row r="650" spans="1:33" ht="12.75">
      <c r="A650" s="20">
        <v>37086</v>
      </c>
      <c r="B650" s="27">
        <f>195</f>
        <v>195</v>
      </c>
      <c r="C650" s="22">
        <v>0.806828678</v>
      </c>
      <c r="D650" s="28">
        <v>0.806828678</v>
      </c>
      <c r="E650" s="24">
        <v>6408</v>
      </c>
      <c r="F650" s="31">
        <v>0</v>
      </c>
      <c r="G650" s="53">
        <v>40.06851927</v>
      </c>
      <c r="H650" s="53">
        <v>-75.0206912</v>
      </c>
      <c r="I650" s="32">
        <v>969.2</v>
      </c>
      <c r="J650" s="25">
        <f t="shared" si="50"/>
        <v>925.59</v>
      </c>
      <c r="K650" s="26">
        <f t="shared" si="51"/>
        <v>751.3987633463889</v>
      </c>
      <c r="L650" s="25">
        <f t="shared" si="49"/>
        <v>769.1987633463889</v>
      </c>
      <c r="M650" s="25">
        <f t="shared" si="52"/>
        <v>763.478763346389</v>
      </c>
      <c r="N650" s="29">
        <f aca="true" t="shared" si="53" ref="N650:N713">AVERAGE(L650:M650)</f>
        <v>766.338763346389</v>
      </c>
      <c r="O650" s="25">
        <v>20</v>
      </c>
      <c r="P650" s="25">
        <v>75.4</v>
      </c>
      <c r="Q650" s="25">
        <v>39.1</v>
      </c>
      <c r="Z650" s="33">
        <v>2.465</v>
      </c>
      <c r="AC650" s="33">
        <v>0.131</v>
      </c>
      <c r="AF650" s="30">
        <v>10</v>
      </c>
      <c r="AG650" s="29">
        <v>766.338763346389</v>
      </c>
    </row>
    <row r="651" spans="1:33" ht="12.75">
      <c r="A651" s="20">
        <v>37086</v>
      </c>
      <c r="B651" s="27">
        <f>195</f>
        <v>195</v>
      </c>
      <c r="C651" s="22">
        <v>0.80694443</v>
      </c>
      <c r="D651" s="28">
        <v>0.80694443</v>
      </c>
      <c r="E651" s="24">
        <v>6418</v>
      </c>
      <c r="F651" s="31">
        <v>0</v>
      </c>
      <c r="G651" s="53">
        <v>40.06640583</v>
      </c>
      <c r="H651" s="53">
        <v>-75.01212055</v>
      </c>
      <c r="I651" s="32">
        <v>968.2</v>
      </c>
      <c r="J651" s="25">
        <f t="shared" si="50"/>
        <v>924.59</v>
      </c>
      <c r="K651" s="26">
        <f t="shared" si="51"/>
        <v>760.3751355702842</v>
      </c>
      <c r="L651" s="25">
        <f t="shared" si="49"/>
        <v>778.1751355702842</v>
      </c>
      <c r="M651" s="25">
        <f t="shared" si="52"/>
        <v>772.4551355702843</v>
      </c>
      <c r="N651" s="29">
        <f t="shared" si="53"/>
        <v>775.3151355702842</v>
      </c>
      <c r="O651" s="25">
        <v>20.2</v>
      </c>
      <c r="P651" s="25">
        <v>74.5</v>
      </c>
      <c r="Q651" s="25">
        <v>39.7</v>
      </c>
      <c r="Z651" s="33">
        <v>2.487</v>
      </c>
      <c r="AC651" s="33">
        <v>0.111</v>
      </c>
      <c r="AF651" s="30">
        <v>10</v>
      </c>
      <c r="AG651" s="29">
        <v>775.3151355702842</v>
      </c>
    </row>
    <row r="652" spans="1:33" ht="12.75">
      <c r="A652" s="20">
        <v>37086</v>
      </c>
      <c r="B652" s="27">
        <f>195</f>
        <v>195</v>
      </c>
      <c r="C652" s="22">
        <v>0.807060182</v>
      </c>
      <c r="D652" s="28">
        <v>0.807060182</v>
      </c>
      <c r="E652" s="24">
        <v>6428</v>
      </c>
      <c r="F652" s="31">
        <v>0</v>
      </c>
      <c r="G652" s="53">
        <v>40.06679339</v>
      </c>
      <c r="H652" s="53">
        <v>-75.00313988</v>
      </c>
      <c r="I652" s="32">
        <v>969.1</v>
      </c>
      <c r="J652" s="25">
        <f t="shared" si="50"/>
        <v>925.49</v>
      </c>
      <c r="K652" s="26">
        <f t="shared" si="51"/>
        <v>752.2959640486908</v>
      </c>
      <c r="L652" s="25">
        <f t="shared" si="49"/>
        <v>770.0959640486908</v>
      </c>
      <c r="M652" s="25">
        <f t="shared" si="52"/>
        <v>764.3759640486909</v>
      </c>
      <c r="N652" s="29">
        <f t="shared" si="53"/>
        <v>767.2359640486909</v>
      </c>
      <c r="O652" s="25">
        <v>20.3</v>
      </c>
      <c r="P652" s="25">
        <v>73.6</v>
      </c>
      <c r="Q652" s="25">
        <v>40.6</v>
      </c>
      <c r="S652" s="21">
        <v>3.06E-05</v>
      </c>
      <c r="T652" s="21">
        <v>2.112E-05</v>
      </c>
      <c r="U652" s="21">
        <v>1.305E-05</v>
      </c>
      <c r="V652" s="57">
        <v>902.5</v>
      </c>
      <c r="W652" s="57">
        <v>306</v>
      </c>
      <c r="X652" s="57">
        <v>298.1</v>
      </c>
      <c r="Y652" s="57">
        <v>21.4</v>
      </c>
      <c r="Z652" s="33">
        <v>2.505</v>
      </c>
      <c r="AC652" s="33">
        <v>0.101</v>
      </c>
      <c r="AF652" s="30">
        <v>10</v>
      </c>
      <c r="AG652" s="29">
        <v>767.2359640486909</v>
      </c>
    </row>
    <row r="653" spans="1:33" ht="12.75">
      <c r="A653" s="20">
        <v>37086</v>
      </c>
      <c r="B653" s="27">
        <f>195</f>
        <v>195</v>
      </c>
      <c r="C653" s="22">
        <v>0.807175934</v>
      </c>
      <c r="D653" s="28">
        <v>0.807175934</v>
      </c>
      <c r="E653" s="24">
        <v>6438</v>
      </c>
      <c r="F653" s="31">
        <v>0</v>
      </c>
      <c r="G653" s="53">
        <v>40.0695834</v>
      </c>
      <c r="H653" s="53">
        <v>-74.99514053</v>
      </c>
      <c r="I653" s="32">
        <v>971.4</v>
      </c>
      <c r="J653" s="25">
        <f t="shared" si="50"/>
        <v>927.79</v>
      </c>
      <c r="K653" s="26">
        <f t="shared" si="51"/>
        <v>731.6848335546472</v>
      </c>
      <c r="L653" s="25">
        <f t="shared" si="49"/>
        <v>749.4848335546471</v>
      </c>
      <c r="M653" s="25">
        <f t="shared" si="52"/>
        <v>743.7648335546472</v>
      </c>
      <c r="N653" s="29">
        <f t="shared" si="53"/>
        <v>746.6248335546472</v>
      </c>
      <c r="O653" s="25">
        <v>20.5</v>
      </c>
      <c r="P653" s="25">
        <v>73.7</v>
      </c>
      <c r="Q653" s="25">
        <v>37.5</v>
      </c>
      <c r="Z653" s="33">
        <v>2.515</v>
      </c>
      <c r="AC653" s="33">
        <v>0.13</v>
      </c>
      <c r="AF653" s="30">
        <v>10</v>
      </c>
      <c r="AG653" s="29">
        <v>746.6248335546472</v>
      </c>
    </row>
    <row r="654" spans="1:33" ht="12.75">
      <c r="A654" s="20">
        <v>37086</v>
      </c>
      <c r="B654" s="27">
        <f>195</f>
        <v>195</v>
      </c>
      <c r="C654" s="22">
        <v>0.807291687</v>
      </c>
      <c r="D654" s="28">
        <v>0.807291687</v>
      </c>
      <c r="E654" s="24">
        <v>6448</v>
      </c>
      <c r="F654" s="31">
        <v>0</v>
      </c>
      <c r="G654" s="53">
        <v>40.07375878</v>
      </c>
      <c r="H654" s="53">
        <v>-74.98848384</v>
      </c>
      <c r="I654" s="32">
        <v>971.9</v>
      </c>
      <c r="J654" s="25">
        <f t="shared" si="50"/>
        <v>928.29</v>
      </c>
      <c r="K654" s="26">
        <f t="shared" si="51"/>
        <v>727.2109145571526</v>
      </c>
      <c r="L654" s="25">
        <f aca="true" t="shared" si="54" ref="L654:L717">K654+17.8</f>
        <v>745.0109145571525</v>
      </c>
      <c r="M654" s="25">
        <f t="shared" si="52"/>
        <v>739.2909145571526</v>
      </c>
      <c r="N654" s="29">
        <f t="shared" si="53"/>
        <v>742.1509145571526</v>
      </c>
      <c r="O654" s="25">
        <v>20.7</v>
      </c>
      <c r="P654" s="25">
        <v>74.5</v>
      </c>
      <c r="Q654" s="25">
        <v>38.7</v>
      </c>
      <c r="R654" s="21">
        <v>2.1E-06</v>
      </c>
      <c r="Z654" s="33">
        <v>2.456</v>
      </c>
      <c r="AC654" s="33">
        <v>0.131</v>
      </c>
      <c r="AF654" s="30">
        <v>10</v>
      </c>
      <c r="AG654" s="29">
        <v>742.1509145571526</v>
      </c>
    </row>
    <row r="655" spans="1:33" ht="12.75">
      <c r="A655" s="20">
        <v>37086</v>
      </c>
      <c r="B655" s="27">
        <f>195</f>
        <v>195</v>
      </c>
      <c r="C655" s="22">
        <v>0.807407379</v>
      </c>
      <c r="D655" s="28">
        <v>0.807407379</v>
      </c>
      <c r="E655" s="24">
        <v>6458</v>
      </c>
      <c r="F655" s="31">
        <v>0</v>
      </c>
      <c r="G655" s="53">
        <v>40.07925353</v>
      </c>
      <c r="H655" s="53">
        <v>-74.98426345</v>
      </c>
      <c r="I655" s="32">
        <v>975.1</v>
      </c>
      <c r="J655" s="25">
        <f t="shared" si="50"/>
        <v>931.49</v>
      </c>
      <c r="K655" s="26">
        <f t="shared" si="51"/>
        <v>698.6347704821253</v>
      </c>
      <c r="L655" s="25">
        <f t="shared" si="54"/>
        <v>716.4347704821253</v>
      </c>
      <c r="M655" s="25">
        <f t="shared" si="52"/>
        <v>710.7147704821253</v>
      </c>
      <c r="N655" s="29">
        <f t="shared" si="53"/>
        <v>713.5747704821254</v>
      </c>
      <c r="O655" s="25">
        <v>20.9</v>
      </c>
      <c r="P655" s="25">
        <v>73.4</v>
      </c>
      <c r="Q655" s="25">
        <v>38.2</v>
      </c>
      <c r="S655" s="21">
        <v>2.927E-05</v>
      </c>
      <c r="T655" s="21">
        <v>1.979E-05</v>
      </c>
      <c r="U655" s="21">
        <v>1.253E-05</v>
      </c>
      <c r="V655" s="57">
        <v>906.6</v>
      </c>
      <c r="W655" s="57">
        <v>305.9</v>
      </c>
      <c r="X655" s="57">
        <v>298.1</v>
      </c>
      <c r="Y655" s="57">
        <v>21.4</v>
      </c>
      <c r="Z655" s="33">
        <v>2.506</v>
      </c>
      <c r="AC655" s="33">
        <v>0.111</v>
      </c>
      <c r="AF655" s="30">
        <v>10</v>
      </c>
      <c r="AG655" s="29">
        <v>713.5747704821254</v>
      </c>
    </row>
    <row r="656" spans="1:33" ht="12.75">
      <c r="A656" s="20">
        <v>37086</v>
      </c>
      <c r="B656" s="27">
        <f>195</f>
        <v>195</v>
      </c>
      <c r="C656" s="22">
        <v>0.807523131</v>
      </c>
      <c r="D656" s="28">
        <v>0.807523131</v>
      </c>
      <c r="E656" s="24">
        <v>6468</v>
      </c>
      <c r="F656" s="31">
        <v>0</v>
      </c>
      <c r="G656" s="53">
        <v>40.08558158</v>
      </c>
      <c r="H656" s="53">
        <v>-74.98286</v>
      </c>
      <c r="I656" s="32">
        <v>975.6</v>
      </c>
      <c r="J656" s="25">
        <f t="shared" si="50"/>
        <v>931.99</v>
      </c>
      <c r="K656" s="26">
        <f t="shared" si="51"/>
        <v>694.1786177081348</v>
      </c>
      <c r="L656" s="25">
        <f t="shared" si="54"/>
        <v>711.9786177081347</v>
      </c>
      <c r="M656" s="25">
        <f t="shared" si="52"/>
        <v>706.2586177081348</v>
      </c>
      <c r="N656" s="29">
        <f t="shared" si="53"/>
        <v>709.1186177081347</v>
      </c>
      <c r="O656" s="25">
        <v>20.9</v>
      </c>
      <c r="P656" s="25">
        <v>73.7</v>
      </c>
      <c r="Q656" s="25">
        <v>36.6</v>
      </c>
      <c r="Z656" s="33">
        <v>2.486</v>
      </c>
      <c r="AC656" s="33">
        <v>0.131</v>
      </c>
      <c r="AF656" s="30">
        <v>10</v>
      </c>
      <c r="AG656" s="29">
        <v>709.1186177081347</v>
      </c>
    </row>
    <row r="657" spans="1:33" ht="12.75">
      <c r="A657" s="20">
        <v>37086</v>
      </c>
      <c r="B657" s="27">
        <f>195</f>
        <v>195</v>
      </c>
      <c r="C657" s="22">
        <v>0.807638884</v>
      </c>
      <c r="D657" s="28">
        <v>0.807638884</v>
      </c>
      <c r="E657" s="24">
        <v>6478</v>
      </c>
      <c r="F657" s="31">
        <v>0</v>
      </c>
      <c r="G657" s="53">
        <v>40.09197888</v>
      </c>
      <c r="H657" s="53">
        <v>-74.98329769</v>
      </c>
      <c r="I657" s="32">
        <v>974.7</v>
      </c>
      <c r="J657" s="25">
        <f t="shared" si="50"/>
        <v>931.09</v>
      </c>
      <c r="K657" s="26">
        <f t="shared" si="51"/>
        <v>702.2014152435465</v>
      </c>
      <c r="L657" s="25">
        <f t="shared" si="54"/>
        <v>720.0014152435465</v>
      </c>
      <c r="M657" s="25">
        <f t="shared" si="52"/>
        <v>714.2814152435466</v>
      </c>
      <c r="N657" s="29">
        <f t="shared" si="53"/>
        <v>717.1414152435466</v>
      </c>
      <c r="O657" s="25">
        <v>20.9</v>
      </c>
      <c r="P657" s="25">
        <v>74.5</v>
      </c>
      <c r="Q657" s="25">
        <v>34.4</v>
      </c>
      <c r="Z657" s="33">
        <v>2.483</v>
      </c>
      <c r="AC657" s="33">
        <v>0.116</v>
      </c>
      <c r="AF657" s="30">
        <v>10</v>
      </c>
      <c r="AG657" s="29">
        <v>717.1414152435466</v>
      </c>
    </row>
    <row r="658" spans="1:33" ht="12.75">
      <c r="A658" s="20">
        <v>37086</v>
      </c>
      <c r="B658" s="27">
        <f>195</f>
        <v>195</v>
      </c>
      <c r="C658" s="22">
        <v>0.807754636</v>
      </c>
      <c r="D658" s="28">
        <v>0.807754636</v>
      </c>
      <c r="E658" s="24">
        <v>6488</v>
      </c>
      <c r="F658" s="31">
        <v>0</v>
      </c>
      <c r="G658" s="53">
        <v>40.09798365</v>
      </c>
      <c r="H658" s="53">
        <v>-74.98560448</v>
      </c>
      <c r="I658" s="32">
        <v>976.6</v>
      </c>
      <c r="J658" s="25">
        <f t="shared" si="50"/>
        <v>932.99</v>
      </c>
      <c r="K658" s="26">
        <f t="shared" si="51"/>
        <v>685.2734796714591</v>
      </c>
      <c r="L658" s="25">
        <f t="shared" si="54"/>
        <v>703.073479671459</v>
      </c>
      <c r="M658" s="25">
        <f t="shared" si="52"/>
        <v>697.3534796714591</v>
      </c>
      <c r="N658" s="29">
        <f t="shared" si="53"/>
        <v>700.213479671459</v>
      </c>
      <c r="O658" s="25">
        <v>20.7</v>
      </c>
      <c r="P658" s="25">
        <v>74.9</v>
      </c>
      <c r="Q658" s="25">
        <v>34.1</v>
      </c>
      <c r="S658" s="21">
        <v>3.125E-05</v>
      </c>
      <c r="T658" s="21">
        <v>2.258E-05</v>
      </c>
      <c r="U658" s="21">
        <v>1.473E-05</v>
      </c>
      <c r="V658" s="57">
        <v>910</v>
      </c>
      <c r="W658" s="57">
        <v>305.9</v>
      </c>
      <c r="X658" s="57">
        <v>298.1</v>
      </c>
      <c r="Y658" s="57">
        <v>21.8</v>
      </c>
      <c r="Z658" s="33">
        <v>2.406</v>
      </c>
      <c r="AC658" s="33">
        <v>0.1</v>
      </c>
      <c r="AF658" s="30">
        <v>10</v>
      </c>
      <c r="AG658" s="29">
        <v>700.213479671459</v>
      </c>
    </row>
    <row r="659" spans="1:33" ht="12.75">
      <c r="A659" s="20">
        <v>37086</v>
      </c>
      <c r="B659" s="27">
        <f>195</f>
        <v>195</v>
      </c>
      <c r="C659" s="22">
        <v>0.807870388</v>
      </c>
      <c r="D659" s="28">
        <v>0.807870388</v>
      </c>
      <c r="E659" s="24">
        <v>6498</v>
      </c>
      <c r="F659" s="31">
        <v>0</v>
      </c>
      <c r="G659" s="53">
        <v>40.1026129</v>
      </c>
      <c r="H659" s="53">
        <v>-74.99024099</v>
      </c>
      <c r="I659" s="32">
        <v>980.7</v>
      </c>
      <c r="J659" s="25">
        <f t="shared" si="50"/>
        <v>937.09</v>
      </c>
      <c r="K659" s="26">
        <f t="shared" si="51"/>
        <v>648.8619302453842</v>
      </c>
      <c r="L659" s="25">
        <f t="shared" si="54"/>
        <v>666.6619302453842</v>
      </c>
      <c r="M659" s="25">
        <f t="shared" si="52"/>
        <v>660.9419302453842</v>
      </c>
      <c r="N659" s="29">
        <f t="shared" si="53"/>
        <v>663.8019302453843</v>
      </c>
      <c r="O659" s="25">
        <v>21</v>
      </c>
      <c r="P659" s="25">
        <v>74.8</v>
      </c>
      <c r="Q659" s="25">
        <v>30.6</v>
      </c>
      <c r="Z659" s="33">
        <v>2.536</v>
      </c>
      <c r="AC659" s="33">
        <v>0.111</v>
      </c>
      <c r="AF659" s="30">
        <v>10</v>
      </c>
      <c r="AG659" s="29">
        <v>663.8019302453843</v>
      </c>
    </row>
    <row r="660" spans="1:33" ht="12.75">
      <c r="A660" s="20">
        <v>37086</v>
      </c>
      <c r="B660" s="27">
        <f>195</f>
        <v>195</v>
      </c>
      <c r="C660" s="22">
        <v>0.80798614</v>
      </c>
      <c r="D660" s="28">
        <v>0.80798614</v>
      </c>
      <c r="E660" s="24">
        <v>6508</v>
      </c>
      <c r="F660" s="31">
        <v>0</v>
      </c>
      <c r="G660" s="53">
        <v>40.10540598</v>
      </c>
      <c r="H660" s="53">
        <v>-74.99693408</v>
      </c>
      <c r="I660" s="32">
        <v>984.6</v>
      </c>
      <c r="J660" s="25">
        <f t="shared" si="50"/>
        <v>940.99</v>
      </c>
      <c r="K660" s="26">
        <f t="shared" si="51"/>
        <v>614.374094900842</v>
      </c>
      <c r="L660" s="25">
        <f t="shared" si="54"/>
        <v>632.174094900842</v>
      </c>
      <c r="M660" s="25">
        <f t="shared" si="52"/>
        <v>626.454094900842</v>
      </c>
      <c r="N660" s="29">
        <f t="shared" si="53"/>
        <v>629.3140949008421</v>
      </c>
      <c r="O660" s="25">
        <v>21.3</v>
      </c>
      <c r="P660" s="25">
        <v>73.9</v>
      </c>
      <c r="Q660" s="25">
        <v>36.8</v>
      </c>
      <c r="R660" s="21">
        <v>5.23E-06</v>
      </c>
      <c r="Z660" s="33">
        <v>2.464</v>
      </c>
      <c r="AC660" s="33">
        <v>0.101</v>
      </c>
      <c r="AF660" s="30">
        <v>10</v>
      </c>
      <c r="AG660" s="29">
        <v>629.3140949008421</v>
      </c>
    </row>
    <row r="661" spans="1:33" ht="12.75">
      <c r="A661" s="20">
        <v>37086</v>
      </c>
      <c r="B661" s="27">
        <f>195</f>
        <v>195</v>
      </c>
      <c r="C661" s="22">
        <v>0.808101833</v>
      </c>
      <c r="D661" s="28">
        <v>0.808101833</v>
      </c>
      <c r="E661" s="24">
        <v>6518</v>
      </c>
      <c r="F661" s="31">
        <v>0</v>
      </c>
      <c r="G661" s="53">
        <v>40.10637384</v>
      </c>
      <c r="H661" s="53">
        <v>-75.0046488</v>
      </c>
      <c r="I661" s="32">
        <v>986.4</v>
      </c>
      <c r="J661" s="25">
        <f t="shared" si="50"/>
        <v>942.79</v>
      </c>
      <c r="K661" s="26">
        <f t="shared" si="51"/>
        <v>598.5048139671323</v>
      </c>
      <c r="L661" s="25">
        <f t="shared" si="54"/>
        <v>616.3048139671323</v>
      </c>
      <c r="M661" s="25">
        <f t="shared" si="52"/>
        <v>610.5848139671324</v>
      </c>
      <c r="N661" s="29">
        <f t="shared" si="53"/>
        <v>613.4448139671324</v>
      </c>
      <c r="O661" s="25">
        <v>21.3</v>
      </c>
      <c r="P661" s="25">
        <v>73.6</v>
      </c>
      <c r="Q661" s="25">
        <v>34.1</v>
      </c>
      <c r="Z661" s="33">
        <v>2.385</v>
      </c>
      <c r="AC661" s="33">
        <v>0.111</v>
      </c>
      <c r="AF661" s="30">
        <v>10</v>
      </c>
      <c r="AG661" s="29">
        <v>613.4448139671324</v>
      </c>
    </row>
    <row r="662" spans="1:33" ht="12.75">
      <c r="A662" s="20">
        <v>37086</v>
      </c>
      <c r="B662" s="27">
        <f>195</f>
        <v>195</v>
      </c>
      <c r="C662" s="22">
        <v>0.808217585</v>
      </c>
      <c r="D662" s="28">
        <v>0.808217585</v>
      </c>
      <c r="E662" s="24">
        <v>6528</v>
      </c>
      <c r="F662" s="31">
        <v>0</v>
      </c>
      <c r="G662" s="53">
        <v>40.1058302</v>
      </c>
      <c r="H662" s="53">
        <v>-75.01246347</v>
      </c>
      <c r="I662" s="32">
        <v>987.6</v>
      </c>
      <c r="J662" s="25">
        <f t="shared" si="50"/>
        <v>943.99</v>
      </c>
      <c r="K662" s="26">
        <f t="shared" si="51"/>
        <v>587.9421166839468</v>
      </c>
      <c r="L662" s="25">
        <f t="shared" si="54"/>
        <v>605.7421166839467</v>
      </c>
      <c r="M662" s="25">
        <f t="shared" si="52"/>
        <v>600.0221166839468</v>
      </c>
      <c r="N662" s="29">
        <f t="shared" si="53"/>
        <v>602.8821166839468</v>
      </c>
      <c r="O662" s="25">
        <v>21.3</v>
      </c>
      <c r="P662" s="25">
        <v>73.6</v>
      </c>
      <c r="Q662" s="25">
        <v>38.1</v>
      </c>
      <c r="S662" s="21">
        <v>3.115E-05</v>
      </c>
      <c r="T662" s="21">
        <v>2.134E-05</v>
      </c>
      <c r="U662" s="21">
        <v>1.355E-05</v>
      </c>
      <c r="V662" s="57">
        <v>919</v>
      </c>
      <c r="W662" s="57">
        <v>305.9</v>
      </c>
      <c r="X662" s="57">
        <v>298.1</v>
      </c>
      <c r="Y662" s="57">
        <v>22.3</v>
      </c>
      <c r="Z662" s="33">
        <v>2.455</v>
      </c>
      <c r="AC662" s="33">
        <v>0.1</v>
      </c>
      <c r="AF662" s="30">
        <v>10</v>
      </c>
      <c r="AG662" s="29">
        <v>602.8821166839468</v>
      </c>
    </row>
    <row r="663" spans="1:33" ht="12.75">
      <c r="A663" s="20">
        <v>37086</v>
      </c>
      <c r="B663" s="27">
        <f>195</f>
        <v>195</v>
      </c>
      <c r="C663" s="22">
        <v>0.808333337</v>
      </c>
      <c r="D663" s="28">
        <v>0.808333337</v>
      </c>
      <c r="E663" s="24">
        <v>6538</v>
      </c>
      <c r="F663" s="31">
        <v>0</v>
      </c>
      <c r="G663" s="53">
        <v>40.10393784</v>
      </c>
      <c r="H663" s="53">
        <v>-75.0199116</v>
      </c>
      <c r="I663" s="32">
        <v>990.2</v>
      </c>
      <c r="J663" s="25">
        <f t="shared" si="50"/>
        <v>946.59</v>
      </c>
      <c r="K663" s="26">
        <f t="shared" si="51"/>
        <v>565.1022610012229</v>
      </c>
      <c r="L663" s="25">
        <f t="shared" si="54"/>
        <v>582.9022610012229</v>
      </c>
      <c r="M663" s="25">
        <f t="shared" si="52"/>
        <v>577.182261001223</v>
      </c>
      <c r="N663" s="29">
        <f t="shared" si="53"/>
        <v>580.0422610012229</v>
      </c>
      <c r="O663" s="25">
        <v>21.6</v>
      </c>
      <c r="P663" s="25">
        <v>72.5</v>
      </c>
      <c r="Q663" s="25">
        <v>36.2</v>
      </c>
      <c r="Z663" s="33">
        <v>2.417</v>
      </c>
      <c r="AC663" s="33">
        <v>0.131</v>
      </c>
      <c r="AF663" s="30">
        <v>10</v>
      </c>
      <c r="AG663" s="29">
        <v>580.0422610012229</v>
      </c>
    </row>
    <row r="664" spans="1:33" ht="12.75">
      <c r="A664" s="20">
        <v>37086</v>
      </c>
      <c r="B664" s="27">
        <f>195</f>
        <v>195</v>
      </c>
      <c r="C664" s="22">
        <v>0.80844909</v>
      </c>
      <c r="D664" s="28">
        <v>0.80844909</v>
      </c>
      <c r="E664" s="24">
        <v>6548</v>
      </c>
      <c r="F664" s="31">
        <v>0</v>
      </c>
      <c r="G664" s="53">
        <v>40.1006115</v>
      </c>
      <c r="H664" s="53">
        <v>-75.02664052</v>
      </c>
      <c r="I664" s="32">
        <v>990.9</v>
      </c>
      <c r="J664" s="25">
        <f t="shared" si="50"/>
        <v>947.29</v>
      </c>
      <c r="K664" s="26">
        <f t="shared" si="51"/>
        <v>558.9637873649848</v>
      </c>
      <c r="L664" s="25">
        <f t="shared" si="54"/>
        <v>576.7637873649848</v>
      </c>
      <c r="M664" s="25">
        <f t="shared" si="52"/>
        <v>571.0437873649848</v>
      </c>
      <c r="N664" s="29">
        <f t="shared" si="53"/>
        <v>573.9037873649847</v>
      </c>
      <c r="O664" s="25">
        <v>21.4</v>
      </c>
      <c r="P664" s="25">
        <v>72.1</v>
      </c>
      <c r="Q664" s="25">
        <v>37.6</v>
      </c>
      <c r="Z664" s="33">
        <v>2.526</v>
      </c>
      <c r="AC664" s="33">
        <v>0.111</v>
      </c>
      <c r="AF664" s="30">
        <v>10</v>
      </c>
      <c r="AG664" s="29">
        <v>573.9037873649847</v>
      </c>
    </row>
    <row r="665" spans="1:33" ht="12.75">
      <c r="A665" s="20">
        <v>37086</v>
      </c>
      <c r="B665" s="27">
        <f>195</f>
        <v>195</v>
      </c>
      <c r="C665" s="22">
        <v>0.808564842</v>
      </c>
      <c r="D665" s="28">
        <v>0.808564842</v>
      </c>
      <c r="E665" s="24">
        <v>6558</v>
      </c>
      <c r="F665" s="31">
        <v>0</v>
      </c>
      <c r="G665" s="53">
        <v>40.0953471</v>
      </c>
      <c r="H665" s="53">
        <v>-75.03118359</v>
      </c>
      <c r="I665" s="32">
        <v>993</v>
      </c>
      <c r="J665" s="25">
        <f t="shared" si="50"/>
        <v>949.39</v>
      </c>
      <c r="K665" s="26">
        <f t="shared" si="51"/>
        <v>540.5755457986679</v>
      </c>
      <c r="L665" s="25">
        <f t="shared" si="54"/>
        <v>558.3755457986679</v>
      </c>
      <c r="M665" s="25">
        <f t="shared" si="52"/>
        <v>552.655545798668</v>
      </c>
      <c r="N665" s="29">
        <f t="shared" si="53"/>
        <v>555.515545798668</v>
      </c>
      <c r="O665" s="25">
        <v>21.8</v>
      </c>
      <c r="P665" s="25">
        <v>72.1</v>
      </c>
      <c r="Q665" s="25">
        <v>35.4</v>
      </c>
      <c r="S665" s="21">
        <v>3.274E-05</v>
      </c>
      <c r="T665" s="21">
        <v>2.293E-05</v>
      </c>
      <c r="U665" s="21">
        <v>1.357E-05</v>
      </c>
      <c r="V665" s="57">
        <v>924.2</v>
      </c>
      <c r="W665" s="57">
        <v>305.9</v>
      </c>
      <c r="X665" s="57">
        <v>298.2</v>
      </c>
      <c r="Y665" s="57">
        <v>22.7</v>
      </c>
      <c r="Z665" s="33">
        <v>2.496</v>
      </c>
      <c r="AC665" s="33">
        <v>0.115</v>
      </c>
      <c r="AF665" s="30">
        <v>10</v>
      </c>
      <c r="AG665" s="29">
        <v>555.515545798668</v>
      </c>
    </row>
    <row r="666" spans="1:33" ht="12.75">
      <c r="A666" s="20">
        <v>37086</v>
      </c>
      <c r="B666" s="27">
        <f>195</f>
        <v>195</v>
      </c>
      <c r="C666" s="22">
        <v>0.808680534</v>
      </c>
      <c r="D666" s="28">
        <v>0.808680534</v>
      </c>
      <c r="E666" s="24">
        <v>6568</v>
      </c>
      <c r="F666" s="31">
        <v>0</v>
      </c>
      <c r="G666" s="53">
        <v>40.08840391</v>
      </c>
      <c r="H666" s="53">
        <v>-75.03083366</v>
      </c>
      <c r="I666" s="32">
        <v>995.1</v>
      </c>
      <c r="J666" s="25">
        <f t="shared" si="50"/>
        <v>951.49</v>
      </c>
      <c r="K666" s="26">
        <f t="shared" si="51"/>
        <v>522.227933139747</v>
      </c>
      <c r="L666" s="25">
        <f t="shared" si="54"/>
        <v>540.027933139747</v>
      </c>
      <c r="M666" s="25">
        <f t="shared" si="52"/>
        <v>534.3079331397471</v>
      </c>
      <c r="N666" s="29">
        <f t="shared" si="53"/>
        <v>537.167933139747</v>
      </c>
      <c r="O666" s="25">
        <v>21.9</v>
      </c>
      <c r="P666" s="25">
        <v>70.8</v>
      </c>
      <c r="Q666" s="25">
        <v>41.2</v>
      </c>
      <c r="R666" s="21">
        <v>4.07E-08</v>
      </c>
      <c r="Z666" s="33">
        <v>2.456</v>
      </c>
      <c r="AC666" s="33">
        <v>0.123</v>
      </c>
      <c r="AF666" s="30">
        <v>10</v>
      </c>
      <c r="AG666" s="29">
        <v>537.167933139747</v>
      </c>
    </row>
    <row r="667" spans="1:33" ht="12.75">
      <c r="A667" s="20">
        <v>37086</v>
      </c>
      <c r="B667" s="27">
        <f>195</f>
        <v>195</v>
      </c>
      <c r="C667" s="22">
        <v>0.808796287</v>
      </c>
      <c r="D667" s="28">
        <v>0.808796287</v>
      </c>
      <c r="E667" s="24">
        <v>6578</v>
      </c>
      <c r="F667" s="31">
        <v>0</v>
      </c>
      <c r="G667" s="53">
        <v>40.08244678</v>
      </c>
      <c r="H667" s="53">
        <v>-75.02637618</v>
      </c>
      <c r="I667" s="32">
        <v>996.7</v>
      </c>
      <c r="J667" s="25">
        <f t="shared" si="50"/>
        <v>953.09</v>
      </c>
      <c r="K667" s="26">
        <f t="shared" si="51"/>
        <v>508.275959139452</v>
      </c>
      <c r="L667" s="25">
        <f t="shared" si="54"/>
        <v>526.075959139452</v>
      </c>
      <c r="M667" s="25">
        <f t="shared" si="52"/>
        <v>520.355959139452</v>
      </c>
      <c r="N667" s="29">
        <f t="shared" si="53"/>
        <v>523.215959139452</v>
      </c>
      <c r="O667" s="25">
        <v>22.1</v>
      </c>
      <c r="P667" s="25">
        <v>71.2</v>
      </c>
      <c r="Q667" s="25">
        <v>35.1</v>
      </c>
      <c r="Z667" s="33">
        <v>2.293</v>
      </c>
      <c r="AC667" s="33">
        <v>0.131</v>
      </c>
      <c r="AF667" s="30">
        <v>10</v>
      </c>
      <c r="AG667" s="29">
        <v>523.215959139452</v>
      </c>
    </row>
    <row r="668" spans="1:33" ht="12.75">
      <c r="A668" s="20">
        <v>37086</v>
      </c>
      <c r="B668" s="27">
        <f>195</f>
        <v>195</v>
      </c>
      <c r="C668" s="22">
        <v>0.808912039</v>
      </c>
      <c r="D668" s="28">
        <v>0.808912039</v>
      </c>
      <c r="E668" s="24">
        <v>6588</v>
      </c>
      <c r="F668" s="31">
        <v>0</v>
      </c>
      <c r="G668" s="53">
        <v>40.07875577</v>
      </c>
      <c r="H668" s="53">
        <v>-75.01889556</v>
      </c>
      <c r="I668" s="32">
        <v>998.7</v>
      </c>
      <c r="J668" s="25">
        <f t="shared" si="50"/>
        <v>955.09</v>
      </c>
      <c r="K668" s="26">
        <f t="shared" si="51"/>
        <v>490.86889185485325</v>
      </c>
      <c r="L668" s="25">
        <f t="shared" si="54"/>
        <v>508.66889185485326</v>
      </c>
      <c r="M668" s="25">
        <f t="shared" si="52"/>
        <v>502.94889185485323</v>
      </c>
      <c r="N668" s="29">
        <f t="shared" si="53"/>
        <v>505.80889185485324</v>
      </c>
      <c r="O668" s="25">
        <v>22.6</v>
      </c>
      <c r="P668" s="25">
        <v>71</v>
      </c>
      <c r="Q668" s="25">
        <v>32.1</v>
      </c>
      <c r="S668" s="21">
        <v>3.147E-05</v>
      </c>
      <c r="T668" s="21">
        <v>2.125E-05</v>
      </c>
      <c r="U668" s="21">
        <v>1.295E-05</v>
      </c>
      <c r="V668" s="57">
        <v>929.7</v>
      </c>
      <c r="W668" s="57">
        <v>305.8</v>
      </c>
      <c r="X668" s="57">
        <v>298.2</v>
      </c>
      <c r="Y668" s="57">
        <v>22.7</v>
      </c>
      <c r="Z668" s="33">
        <v>2.366</v>
      </c>
      <c r="AC668" s="33">
        <v>0.131</v>
      </c>
      <c r="AF668" s="30">
        <v>10</v>
      </c>
      <c r="AG668" s="29">
        <v>505.80889185485324</v>
      </c>
    </row>
    <row r="669" spans="1:33" ht="12.75">
      <c r="A669" s="20">
        <v>37086</v>
      </c>
      <c r="B669" s="27">
        <f>195</f>
        <v>195</v>
      </c>
      <c r="C669" s="22">
        <v>0.809027791</v>
      </c>
      <c r="D669" s="28">
        <v>0.809027791</v>
      </c>
      <c r="E669" s="24">
        <v>6598</v>
      </c>
      <c r="F669" s="31">
        <v>0</v>
      </c>
      <c r="G669" s="53">
        <v>40.07868243</v>
      </c>
      <c r="H669" s="53">
        <v>-75.01053582</v>
      </c>
      <c r="I669" s="32">
        <v>997.7</v>
      </c>
      <c r="J669" s="25">
        <f t="shared" si="50"/>
        <v>954.09</v>
      </c>
      <c r="K669" s="26">
        <f t="shared" si="51"/>
        <v>499.56786432617514</v>
      </c>
      <c r="L669" s="25">
        <f t="shared" si="54"/>
        <v>517.3678643261751</v>
      </c>
      <c r="M669" s="25">
        <f t="shared" si="52"/>
        <v>511.6478643261751</v>
      </c>
      <c r="N669" s="29">
        <f t="shared" si="53"/>
        <v>514.5078643261751</v>
      </c>
      <c r="O669" s="25">
        <v>22.2</v>
      </c>
      <c r="P669" s="25">
        <v>70.9</v>
      </c>
      <c r="Q669" s="25">
        <v>34.1</v>
      </c>
      <c r="Z669" s="33">
        <v>2.301</v>
      </c>
      <c r="AC669" s="33">
        <v>0.131</v>
      </c>
      <c r="AF669" s="30">
        <v>10</v>
      </c>
      <c r="AG669" s="29">
        <v>514.5078643261751</v>
      </c>
    </row>
    <row r="670" spans="1:33" ht="12.75">
      <c r="A670" s="20">
        <v>37086</v>
      </c>
      <c r="B670" s="27">
        <f>195</f>
        <v>195</v>
      </c>
      <c r="C670" s="22">
        <v>0.809143543</v>
      </c>
      <c r="D670" s="28">
        <v>0.809143543</v>
      </c>
      <c r="E670" s="24">
        <v>6608</v>
      </c>
      <c r="F670" s="31">
        <v>0</v>
      </c>
      <c r="G670" s="53">
        <v>40.08104367</v>
      </c>
      <c r="H670" s="53">
        <v>-75.0032705</v>
      </c>
      <c r="I670" s="32">
        <v>1000.6</v>
      </c>
      <c r="J670" s="25">
        <f t="shared" si="50"/>
        <v>956.99</v>
      </c>
      <c r="K670" s="26">
        <f t="shared" si="51"/>
        <v>474.36590787957005</v>
      </c>
      <c r="L670" s="25">
        <f t="shared" si="54"/>
        <v>492.16590787957006</v>
      </c>
      <c r="M670" s="25">
        <f t="shared" si="52"/>
        <v>486.44590787957003</v>
      </c>
      <c r="N670" s="29">
        <f t="shared" si="53"/>
        <v>489.30590787957004</v>
      </c>
      <c r="O670" s="25">
        <v>22.2</v>
      </c>
      <c r="P670" s="25">
        <v>71</v>
      </c>
      <c r="Q670" s="25">
        <v>31.6</v>
      </c>
      <c r="Z670" s="33">
        <v>2.486</v>
      </c>
      <c r="AC670" s="33">
        <v>0.131</v>
      </c>
      <c r="AF670" s="30">
        <v>10</v>
      </c>
      <c r="AG670" s="29">
        <v>489.30590787957004</v>
      </c>
    </row>
    <row r="671" spans="1:33" ht="12.75">
      <c r="A671" s="20">
        <v>37086</v>
      </c>
      <c r="B671" s="27">
        <f>195</f>
        <v>195</v>
      </c>
      <c r="C671" s="22">
        <v>0.809259236</v>
      </c>
      <c r="D671" s="28">
        <v>0.809259236</v>
      </c>
      <c r="E671" s="24">
        <v>6618</v>
      </c>
      <c r="F671" s="31">
        <v>0</v>
      </c>
      <c r="G671" s="53">
        <v>40.08550412</v>
      </c>
      <c r="H671" s="53">
        <v>-74.99888207</v>
      </c>
      <c r="I671" s="32">
        <v>1004.3</v>
      </c>
      <c r="J671" s="25">
        <f t="shared" si="50"/>
        <v>960.6899999999999</v>
      </c>
      <c r="K671" s="26">
        <f t="shared" si="51"/>
        <v>442.32233627006025</v>
      </c>
      <c r="L671" s="25">
        <f t="shared" si="54"/>
        <v>460.12233627006026</v>
      </c>
      <c r="M671" s="25">
        <f t="shared" si="52"/>
        <v>454.40233627006023</v>
      </c>
      <c r="N671" s="29">
        <f t="shared" si="53"/>
        <v>457.26233627006025</v>
      </c>
      <c r="O671" s="25">
        <v>23.1</v>
      </c>
      <c r="P671" s="25">
        <v>71</v>
      </c>
      <c r="Q671" s="25">
        <v>35.6</v>
      </c>
      <c r="S671" s="21">
        <v>3.311E-05</v>
      </c>
      <c r="T671" s="21">
        <v>2.384E-05</v>
      </c>
      <c r="U671" s="21">
        <v>1.496E-05</v>
      </c>
      <c r="V671" s="57">
        <v>934.2</v>
      </c>
      <c r="W671" s="57">
        <v>305.8</v>
      </c>
      <c r="X671" s="57">
        <v>298.3</v>
      </c>
      <c r="Y671" s="57">
        <v>22.7</v>
      </c>
      <c r="Z671" s="33">
        <v>2.504</v>
      </c>
      <c r="AC671" s="33">
        <v>0.111</v>
      </c>
      <c r="AF671" s="30">
        <v>10</v>
      </c>
      <c r="AG671" s="29">
        <v>457.26233627006025</v>
      </c>
    </row>
    <row r="672" spans="1:33" ht="12.75">
      <c r="A672" s="20">
        <v>37086</v>
      </c>
      <c r="B672" s="27">
        <f>195</f>
        <v>195</v>
      </c>
      <c r="C672" s="22">
        <v>0.809374988</v>
      </c>
      <c r="D672" s="28">
        <v>0.809374988</v>
      </c>
      <c r="E672" s="24">
        <v>6628</v>
      </c>
      <c r="F672" s="31">
        <v>0</v>
      </c>
      <c r="G672" s="53">
        <v>40.09073874</v>
      </c>
      <c r="H672" s="53">
        <v>-74.9983095</v>
      </c>
      <c r="I672" s="32">
        <v>1006</v>
      </c>
      <c r="J672" s="25">
        <f t="shared" si="50"/>
        <v>962.39</v>
      </c>
      <c r="K672" s="26">
        <f t="shared" si="51"/>
        <v>427.64096991027475</v>
      </c>
      <c r="L672" s="25">
        <f t="shared" si="54"/>
        <v>445.44096991027476</v>
      </c>
      <c r="M672" s="25">
        <f t="shared" si="52"/>
        <v>439.72096991027473</v>
      </c>
      <c r="N672" s="29">
        <f t="shared" si="53"/>
        <v>442.58096991027475</v>
      </c>
      <c r="O672" s="25">
        <v>22.5</v>
      </c>
      <c r="P672" s="25">
        <v>70.6</v>
      </c>
      <c r="Q672" s="25">
        <v>36.7</v>
      </c>
      <c r="R672" s="21">
        <v>1.93E-06</v>
      </c>
      <c r="Z672" s="33">
        <v>2.436</v>
      </c>
      <c r="AC672" s="33">
        <v>0.141</v>
      </c>
      <c r="AF672" s="30">
        <v>10</v>
      </c>
      <c r="AG672" s="29">
        <v>442.58096991027475</v>
      </c>
    </row>
    <row r="673" spans="1:33" ht="12.75">
      <c r="A673" s="20">
        <v>37086</v>
      </c>
      <c r="B673" s="27">
        <f>195</f>
        <v>195</v>
      </c>
      <c r="C673" s="22">
        <v>0.80949074</v>
      </c>
      <c r="D673" s="28">
        <v>0.80949074</v>
      </c>
      <c r="E673" s="24">
        <v>6638</v>
      </c>
      <c r="F673" s="31">
        <v>0</v>
      </c>
      <c r="G673" s="53">
        <v>40.09497531</v>
      </c>
      <c r="H673" s="53">
        <v>-75.00177435</v>
      </c>
      <c r="I673" s="32">
        <v>1006.9</v>
      </c>
      <c r="J673" s="25">
        <f t="shared" si="50"/>
        <v>963.29</v>
      </c>
      <c r="K673" s="26">
        <f t="shared" si="51"/>
        <v>419.8789774930977</v>
      </c>
      <c r="L673" s="25">
        <f t="shared" si="54"/>
        <v>437.6789774930977</v>
      </c>
      <c r="M673" s="25">
        <f t="shared" si="52"/>
        <v>431.9589774930977</v>
      </c>
      <c r="N673" s="29">
        <f t="shared" si="53"/>
        <v>434.8189774930977</v>
      </c>
      <c r="O673" s="25">
        <v>22.5</v>
      </c>
      <c r="P673" s="25">
        <v>70.6</v>
      </c>
      <c r="Q673" s="25">
        <v>31.8</v>
      </c>
      <c r="Z673" s="33">
        <v>2.404</v>
      </c>
      <c r="AC673" s="33">
        <v>0.101</v>
      </c>
      <c r="AF673" s="30">
        <v>10</v>
      </c>
      <c r="AG673" s="29">
        <v>434.8189774930977</v>
      </c>
    </row>
    <row r="674" spans="1:33" ht="12.75">
      <c r="A674" s="20">
        <v>37086</v>
      </c>
      <c r="B674" s="27">
        <f>195</f>
        <v>195</v>
      </c>
      <c r="C674" s="22">
        <v>0.809606493</v>
      </c>
      <c r="D674" s="28">
        <v>0.809606493</v>
      </c>
      <c r="E674" s="24">
        <v>6648</v>
      </c>
      <c r="F674" s="31">
        <v>0</v>
      </c>
      <c r="G674" s="53">
        <v>40.09689327</v>
      </c>
      <c r="H674" s="53">
        <v>-75.00774471</v>
      </c>
      <c r="I674" s="32">
        <v>1011.7</v>
      </c>
      <c r="J674" s="25">
        <f t="shared" si="50"/>
        <v>968.09</v>
      </c>
      <c r="K674" s="26">
        <f t="shared" si="51"/>
        <v>378.6037767042967</v>
      </c>
      <c r="L674" s="25">
        <f t="shared" si="54"/>
        <v>396.4037767042967</v>
      </c>
      <c r="M674" s="25">
        <f t="shared" si="52"/>
        <v>390.6837767042967</v>
      </c>
      <c r="N674" s="29">
        <f t="shared" si="53"/>
        <v>393.5437767042967</v>
      </c>
      <c r="O674" s="25">
        <v>22.6</v>
      </c>
      <c r="P674" s="25">
        <v>70.6</v>
      </c>
      <c r="Q674" s="25">
        <v>42.6</v>
      </c>
      <c r="S674" s="21">
        <v>3.306E-05</v>
      </c>
      <c r="T674" s="21">
        <v>2.343E-05</v>
      </c>
      <c r="U674" s="21">
        <v>1.446E-05</v>
      </c>
      <c r="V674" s="57">
        <v>942.1</v>
      </c>
      <c r="W674" s="57">
        <v>305.8</v>
      </c>
      <c r="X674" s="57">
        <v>298.3</v>
      </c>
      <c r="Y674" s="57">
        <v>23.1</v>
      </c>
      <c r="Z674" s="33">
        <v>2.436</v>
      </c>
      <c r="AC674" s="33">
        <v>0.121</v>
      </c>
      <c r="AF674" s="30">
        <v>10</v>
      </c>
      <c r="AG674" s="29">
        <v>393.5437767042967</v>
      </c>
    </row>
    <row r="675" spans="1:33" ht="12.75">
      <c r="A675" s="20">
        <v>37086</v>
      </c>
      <c r="B675" s="27">
        <f>195</f>
        <v>195</v>
      </c>
      <c r="C675" s="22">
        <v>0.809722245</v>
      </c>
      <c r="D675" s="28">
        <v>0.809722245</v>
      </c>
      <c r="E675" s="24">
        <v>6658</v>
      </c>
      <c r="F675" s="31">
        <v>0</v>
      </c>
      <c r="G675" s="53">
        <v>40.09559692</v>
      </c>
      <c r="H675" s="53">
        <v>-75.01464209</v>
      </c>
      <c r="I675" s="32">
        <v>1013.1</v>
      </c>
      <c r="J675" s="25">
        <f t="shared" si="50"/>
        <v>969.49</v>
      </c>
      <c r="K675" s="26">
        <f t="shared" si="51"/>
        <v>366.6037210225165</v>
      </c>
      <c r="L675" s="25">
        <f t="shared" si="54"/>
        <v>384.4037210225165</v>
      </c>
      <c r="M675" s="25">
        <f t="shared" si="52"/>
        <v>378.68372102251647</v>
      </c>
      <c r="N675" s="29">
        <f t="shared" si="53"/>
        <v>381.5437210225165</v>
      </c>
      <c r="O675" s="25">
        <v>22.6</v>
      </c>
      <c r="P675" s="25">
        <v>69.9</v>
      </c>
      <c r="Q675" s="25">
        <v>30.6</v>
      </c>
      <c r="Z675" s="33">
        <v>2.395</v>
      </c>
      <c r="AC675" s="33">
        <v>0.201</v>
      </c>
      <c r="AF675" s="30">
        <v>10</v>
      </c>
      <c r="AG675" s="29">
        <v>381.5437210225165</v>
      </c>
    </row>
    <row r="676" spans="1:33" ht="12.75">
      <c r="A676" s="20">
        <v>37086</v>
      </c>
      <c r="B676" s="27">
        <f>195</f>
        <v>195</v>
      </c>
      <c r="C676" s="22">
        <v>0.809837937</v>
      </c>
      <c r="D676" s="28">
        <v>0.809837937</v>
      </c>
      <c r="E676" s="24">
        <v>6668</v>
      </c>
      <c r="F676" s="31">
        <v>0</v>
      </c>
      <c r="G676" s="53">
        <v>40.09230745</v>
      </c>
      <c r="H676" s="53">
        <v>-75.02033132</v>
      </c>
      <c r="I676" s="32">
        <v>1013.6</v>
      </c>
      <c r="J676" s="25">
        <f t="shared" si="50"/>
        <v>969.99</v>
      </c>
      <c r="K676" s="26">
        <f t="shared" si="51"/>
        <v>362.32218599458855</v>
      </c>
      <c r="L676" s="25">
        <f t="shared" si="54"/>
        <v>380.12218599458856</v>
      </c>
      <c r="M676" s="25">
        <f t="shared" si="52"/>
        <v>374.40218599458854</v>
      </c>
      <c r="N676" s="29">
        <f t="shared" si="53"/>
        <v>377.26218599458855</v>
      </c>
      <c r="O676" s="25">
        <v>22.5</v>
      </c>
      <c r="P676" s="25">
        <v>69.7</v>
      </c>
      <c r="Q676" s="25">
        <v>31.1</v>
      </c>
      <c r="Z676" s="33">
        <v>2.526</v>
      </c>
      <c r="AC676" s="33">
        <v>0.122</v>
      </c>
      <c r="AF676" s="30">
        <v>10</v>
      </c>
      <c r="AG676" s="29">
        <v>377.26218599458855</v>
      </c>
    </row>
    <row r="677" spans="1:33" ht="12.75">
      <c r="A677" s="20">
        <v>37086</v>
      </c>
      <c r="B677" s="27">
        <f>195</f>
        <v>195</v>
      </c>
      <c r="C677" s="22">
        <v>0.80995369</v>
      </c>
      <c r="D677" s="28">
        <v>0.80995369</v>
      </c>
      <c r="E677" s="24">
        <v>6678</v>
      </c>
      <c r="F677" s="31">
        <v>0</v>
      </c>
      <c r="G677" s="53">
        <v>40.0880912</v>
      </c>
      <c r="H677" s="53">
        <v>-75.02467685</v>
      </c>
      <c r="I677" s="32">
        <v>1015.2</v>
      </c>
      <c r="J677" s="25">
        <f t="shared" si="50"/>
        <v>971.59</v>
      </c>
      <c r="K677" s="26">
        <f t="shared" si="51"/>
        <v>348.63608992566355</v>
      </c>
      <c r="L677" s="25">
        <f t="shared" si="54"/>
        <v>366.43608992566357</v>
      </c>
      <c r="M677" s="25">
        <f t="shared" si="52"/>
        <v>360.71608992566354</v>
      </c>
      <c r="N677" s="29">
        <f t="shared" si="53"/>
        <v>363.57608992566355</v>
      </c>
      <c r="O677" s="25">
        <v>22.4</v>
      </c>
      <c r="P677" s="25">
        <v>70.1</v>
      </c>
      <c r="Q677" s="25">
        <v>36.2</v>
      </c>
      <c r="S677" s="21">
        <v>3.319E-05</v>
      </c>
      <c r="T677" s="21">
        <v>2.345E-05</v>
      </c>
      <c r="U677" s="21">
        <v>1.427E-05</v>
      </c>
      <c r="V677" s="57">
        <v>946.9</v>
      </c>
      <c r="W677" s="57">
        <v>305.8</v>
      </c>
      <c r="X677" s="57">
        <v>298.4</v>
      </c>
      <c r="Y677" s="57">
        <v>23.4</v>
      </c>
      <c r="Z677" s="33">
        <v>2.476</v>
      </c>
      <c r="AC677" s="33">
        <v>0.151</v>
      </c>
      <c r="AF677" s="30">
        <v>10</v>
      </c>
      <c r="AG677" s="29">
        <v>363.57608992566355</v>
      </c>
    </row>
    <row r="678" spans="1:33" ht="12.75">
      <c r="A678" s="20">
        <v>37086</v>
      </c>
      <c r="B678" s="27">
        <f>195</f>
        <v>195</v>
      </c>
      <c r="C678" s="22">
        <v>0.810069442</v>
      </c>
      <c r="D678" s="28">
        <v>0.810069442</v>
      </c>
      <c r="E678" s="24">
        <v>6688</v>
      </c>
      <c r="F678" s="31">
        <v>0</v>
      </c>
      <c r="G678" s="53">
        <v>40.08342462</v>
      </c>
      <c r="H678" s="53">
        <v>-75.02729577</v>
      </c>
      <c r="I678" s="32">
        <v>1016.3</v>
      </c>
      <c r="J678" s="25">
        <f t="shared" si="50"/>
        <v>972.6899999999999</v>
      </c>
      <c r="K678" s="26">
        <f t="shared" si="51"/>
        <v>339.23996644160474</v>
      </c>
      <c r="L678" s="25">
        <f t="shared" si="54"/>
        <v>357.03996644160475</v>
      </c>
      <c r="M678" s="25">
        <f t="shared" si="52"/>
        <v>351.3199664416047</v>
      </c>
      <c r="N678" s="29">
        <f t="shared" si="53"/>
        <v>354.17996644160473</v>
      </c>
      <c r="O678" s="25">
        <v>22.7</v>
      </c>
      <c r="P678" s="25">
        <v>69.7</v>
      </c>
      <c r="Q678" s="25">
        <v>32.3</v>
      </c>
      <c r="R678" s="21">
        <v>5.14E-06</v>
      </c>
      <c r="Z678" s="33">
        <v>2.496</v>
      </c>
      <c r="AC678" s="33">
        <v>0.141</v>
      </c>
      <c r="AF678" s="30">
        <v>10</v>
      </c>
      <c r="AG678" s="29">
        <v>354.17996644160473</v>
      </c>
    </row>
    <row r="679" spans="1:33" ht="12.75">
      <c r="A679" s="20">
        <v>37086</v>
      </c>
      <c r="B679" s="27">
        <f>195</f>
        <v>195</v>
      </c>
      <c r="C679" s="22">
        <v>0.810185194</v>
      </c>
      <c r="D679" s="28">
        <v>0.810185194</v>
      </c>
      <c r="E679" s="24">
        <v>6698</v>
      </c>
      <c r="F679" s="31">
        <v>0</v>
      </c>
      <c r="G679" s="53">
        <v>40.07809048</v>
      </c>
      <c r="H679" s="53">
        <v>-75.02693813</v>
      </c>
      <c r="I679" s="32">
        <v>1017.8</v>
      </c>
      <c r="J679" s="25">
        <f t="shared" si="50"/>
        <v>974.1899999999999</v>
      </c>
      <c r="K679" s="26">
        <f t="shared" si="51"/>
        <v>326.4441808537178</v>
      </c>
      <c r="L679" s="25">
        <f t="shared" si="54"/>
        <v>344.2441808537178</v>
      </c>
      <c r="M679" s="25">
        <f t="shared" si="52"/>
        <v>338.5241808537178</v>
      </c>
      <c r="N679" s="29">
        <f t="shared" si="53"/>
        <v>341.3841808537178</v>
      </c>
      <c r="O679" s="25">
        <v>22.9</v>
      </c>
      <c r="P679" s="25">
        <v>69.1</v>
      </c>
      <c r="Q679" s="25">
        <v>24.7</v>
      </c>
      <c r="Z679" s="33">
        <v>2.684</v>
      </c>
      <c r="AC679" s="33">
        <v>0.201</v>
      </c>
      <c r="AF679" s="30">
        <v>10</v>
      </c>
      <c r="AG679" s="29">
        <v>341.3841808537178</v>
      </c>
    </row>
    <row r="680" spans="1:33" ht="12.75">
      <c r="A680" s="20">
        <v>37086</v>
      </c>
      <c r="B680" s="27">
        <f>195</f>
        <v>195</v>
      </c>
      <c r="C680" s="22">
        <v>0.810300946</v>
      </c>
      <c r="D680" s="28">
        <v>0.810300946</v>
      </c>
      <c r="E680" s="24">
        <v>6708</v>
      </c>
      <c r="F680" s="31">
        <v>0</v>
      </c>
      <c r="G680" s="53">
        <v>40.07270843</v>
      </c>
      <c r="H680" s="53">
        <v>-75.02478477</v>
      </c>
      <c r="I680" s="32">
        <v>1016.2</v>
      </c>
      <c r="J680" s="25">
        <f t="shared" si="50"/>
        <v>972.59</v>
      </c>
      <c r="K680" s="26">
        <f t="shared" si="51"/>
        <v>340.0937202846806</v>
      </c>
      <c r="L680" s="25">
        <f t="shared" si="54"/>
        <v>357.8937202846806</v>
      </c>
      <c r="M680" s="25">
        <f t="shared" si="52"/>
        <v>352.1737202846806</v>
      </c>
      <c r="N680" s="29">
        <f t="shared" si="53"/>
        <v>355.0337202846806</v>
      </c>
      <c r="O680" s="25">
        <v>22.8</v>
      </c>
      <c r="P680" s="25">
        <v>69.5</v>
      </c>
      <c r="Q680" s="25">
        <v>29.1</v>
      </c>
      <c r="Z680" s="33">
        <v>2.713</v>
      </c>
      <c r="AC680" s="33">
        <v>0.181</v>
      </c>
      <c r="AF680" s="30">
        <v>10</v>
      </c>
      <c r="AG680" s="29">
        <v>355.0337202846806</v>
      </c>
    </row>
    <row r="681" spans="1:33" ht="12.75">
      <c r="A681" s="20">
        <v>37086</v>
      </c>
      <c r="B681" s="27">
        <f>195</f>
        <v>195</v>
      </c>
      <c r="C681" s="22">
        <v>0.810416639</v>
      </c>
      <c r="D681" s="28">
        <v>0.810416639</v>
      </c>
      <c r="E681" s="24">
        <v>6718</v>
      </c>
      <c r="F681" s="31">
        <v>0</v>
      </c>
      <c r="G681" s="53">
        <v>40.06760456</v>
      </c>
      <c r="H681" s="53">
        <v>-75.02224787</v>
      </c>
      <c r="I681" s="32">
        <v>1017.2</v>
      </c>
      <c r="J681" s="25">
        <f t="shared" si="50"/>
        <v>973.59</v>
      </c>
      <c r="K681" s="26">
        <f t="shared" si="51"/>
        <v>331.56012924706107</v>
      </c>
      <c r="L681" s="25">
        <f t="shared" si="54"/>
        <v>349.3601292470611</v>
      </c>
      <c r="M681" s="25">
        <f t="shared" si="52"/>
        <v>343.64012924706105</v>
      </c>
      <c r="N681" s="29">
        <f t="shared" si="53"/>
        <v>346.50012924706107</v>
      </c>
      <c r="O681" s="25">
        <v>22.8</v>
      </c>
      <c r="P681" s="25">
        <v>69.4</v>
      </c>
      <c r="Q681" s="25">
        <v>28.8</v>
      </c>
      <c r="S681" s="21">
        <v>3.34E-05</v>
      </c>
      <c r="T681" s="21">
        <v>2.236E-05</v>
      </c>
      <c r="U681" s="21">
        <v>1.387E-05</v>
      </c>
      <c r="V681" s="57">
        <v>949.3</v>
      </c>
      <c r="W681" s="57">
        <v>305.8</v>
      </c>
      <c r="X681" s="57">
        <v>298.4</v>
      </c>
      <c r="Y681" s="57">
        <v>23.2</v>
      </c>
      <c r="Z681" s="33">
        <v>2.815</v>
      </c>
      <c r="AC681" s="33">
        <v>0.191</v>
      </c>
      <c r="AF681" s="30">
        <v>10</v>
      </c>
      <c r="AG681" s="29">
        <v>346.50012924706107</v>
      </c>
    </row>
    <row r="682" spans="1:33" ht="12.75">
      <c r="A682" s="20">
        <v>37086</v>
      </c>
      <c r="B682" s="27">
        <f>195</f>
        <v>195</v>
      </c>
      <c r="C682" s="22">
        <v>0.810532391</v>
      </c>
      <c r="D682" s="28">
        <v>0.810532391</v>
      </c>
      <c r="E682" s="24">
        <v>6728</v>
      </c>
      <c r="F682" s="31">
        <v>0</v>
      </c>
      <c r="G682" s="53">
        <v>40.06267791</v>
      </c>
      <c r="H682" s="53">
        <v>-75.01963043</v>
      </c>
      <c r="I682" s="32">
        <v>1020.1</v>
      </c>
      <c r="J682" s="25">
        <f t="shared" si="50"/>
        <v>976.49</v>
      </c>
      <c r="K682" s="26">
        <f t="shared" si="51"/>
        <v>306.86219200238975</v>
      </c>
      <c r="L682" s="25">
        <f t="shared" si="54"/>
        <v>324.66219200238976</v>
      </c>
      <c r="M682" s="25">
        <f t="shared" si="52"/>
        <v>318.94219200238973</v>
      </c>
      <c r="N682" s="29">
        <f t="shared" si="53"/>
        <v>321.80219200238975</v>
      </c>
      <c r="O682" s="25">
        <v>23.2</v>
      </c>
      <c r="P682" s="25">
        <v>68.9</v>
      </c>
      <c r="Q682" s="25">
        <v>31.6</v>
      </c>
      <c r="Z682" s="33">
        <v>3.052</v>
      </c>
      <c r="AC682" s="33">
        <v>0.171</v>
      </c>
      <c r="AF682" s="30">
        <v>10</v>
      </c>
      <c r="AG682" s="29">
        <v>321.80219200238975</v>
      </c>
    </row>
    <row r="683" spans="1:33" ht="12.75">
      <c r="A683" s="20">
        <v>37086</v>
      </c>
      <c r="B683" s="27">
        <f>195</f>
        <v>195</v>
      </c>
      <c r="C683" s="22">
        <v>0.810648143</v>
      </c>
      <c r="D683" s="28">
        <v>0.810648143</v>
      </c>
      <c r="E683" s="24">
        <v>6738</v>
      </c>
      <c r="F683" s="31">
        <v>0</v>
      </c>
      <c r="G683" s="53">
        <v>40.05774354</v>
      </c>
      <c r="H683" s="53">
        <v>-75.01656626</v>
      </c>
      <c r="I683" s="32">
        <v>1021.5</v>
      </c>
      <c r="J683" s="25">
        <f t="shared" si="50"/>
        <v>977.89</v>
      </c>
      <c r="K683" s="26">
        <f t="shared" si="51"/>
        <v>294.96528975275623</v>
      </c>
      <c r="L683" s="25">
        <f t="shared" si="54"/>
        <v>312.76528975275625</v>
      </c>
      <c r="M683" s="25">
        <f t="shared" si="52"/>
        <v>307.0452897527562</v>
      </c>
      <c r="N683" s="29">
        <f t="shared" si="53"/>
        <v>309.90528975275623</v>
      </c>
      <c r="O683" s="25">
        <v>23.2</v>
      </c>
      <c r="P683" s="25">
        <v>68</v>
      </c>
      <c r="Q683" s="25">
        <v>28.7</v>
      </c>
      <c r="Z683" s="33">
        <v>3.152</v>
      </c>
      <c r="AC683" s="33">
        <v>0.141</v>
      </c>
      <c r="AF683" s="30">
        <v>10</v>
      </c>
      <c r="AG683" s="29">
        <v>309.90528975275623</v>
      </c>
    </row>
    <row r="684" spans="1:33" ht="12.75">
      <c r="A684" s="20">
        <v>37086</v>
      </c>
      <c r="B684" s="27">
        <f>195</f>
        <v>195</v>
      </c>
      <c r="C684" s="22">
        <v>0.810763896</v>
      </c>
      <c r="D684" s="28">
        <v>0.810763896</v>
      </c>
      <c r="E684" s="24">
        <v>6748</v>
      </c>
      <c r="F684" s="31">
        <v>0</v>
      </c>
      <c r="G684" s="53">
        <v>40.05340451</v>
      </c>
      <c r="H684" s="53">
        <v>-75.01218656</v>
      </c>
      <c r="I684" s="32">
        <v>1023.2</v>
      </c>
      <c r="J684" s="25">
        <f t="shared" si="50"/>
        <v>979.59</v>
      </c>
      <c r="K684" s="26">
        <f t="shared" si="51"/>
        <v>280.54192820476624</v>
      </c>
      <c r="L684" s="25">
        <f t="shared" si="54"/>
        <v>298.34192820476625</v>
      </c>
      <c r="M684" s="25">
        <f t="shared" si="52"/>
        <v>292.6219282047662</v>
      </c>
      <c r="N684" s="29">
        <f t="shared" si="53"/>
        <v>295.48192820476623</v>
      </c>
      <c r="O684" s="25">
        <v>23.3</v>
      </c>
      <c r="P684" s="25">
        <v>67.9</v>
      </c>
      <c r="Q684" s="25">
        <v>32.2</v>
      </c>
      <c r="R684" s="21">
        <v>2.21E-06</v>
      </c>
      <c r="S684" s="21">
        <v>2.993E-05</v>
      </c>
      <c r="T684" s="21">
        <v>2.062E-05</v>
      </c>
      <c r="U684" s="21">
        <v>1.253E-05</v>
      </c>
      <c r="V684" s="57">
        <v>953.5</v>
      </c>
      <c r="W684" s="57">
        <v>305.8</v>
      </c>
      <c r="X684" s="57">
        <v>298.4</v>
      </c>
      <c r="Y684" s="57">
        <v>23.2</v>
      </c>
      <c r="Z684" s="33">
        <v>3.133</v>
      </c>
      <c r="AC684" s="33">
        <v>0.202</v>
      </c>
      <c r="AF684" s="30">
        <v>10</v>
      </c>
      <c r="AG684" s="29">
        <v>295.48192820476623</v>
      </c>
    </row>
    <row r="685" spans="1:33" ht="12.75">
      <c r="A685" s="20">
        <v>37086</v>
      </c>
      <c r="B685" s="27">
        <f>195</f>
        <v>195</v>
      </c>
      <c r="C685" s="22">
        <v>0.810879648</v>
      </c>
      <c r="D685" s="28">
        <v>0.810879648</v>
      </c>
      <c r="E685" s="24">
        <v>6758</v>
      </c>
      <c r="F685" s="31">
        <v>0</v>
      </c>
      <c r="G685" s="53">
        <v>40.05109713</v>
      </c>
      <c r="H685" s="53">
        <v>-75.00595444</v>
      </c>
      <c r="I685" s="32">
        <v>1027.2</v>
      </c>
      <c r="J685" s="25">
        <f t="shared" si="50"/>
        <v>983.59</v>
      </c>
      <c r="K685" s="26">
        <f t="shared" si="51"/>
        <v>246.7031039984349</v>
      </c>
      <c r="L685" s="25">
        <f t="shared" si="54"/>
        <v>264.5031039984349</v>
      </c>
      <c r="M685" s="25">
        <f t="shared" si="52"/>
        <v>258.7831039984349</v>
      </c>
      <c r="N685" s="29">
        <f t="shared" si="53"/>
        <v>261.64310399843487</v>
      </c>
      <c r="O685" s="25">
        <v>23.6</v>
      </c>
      <c r="P685" s="25">
        <v>67.6</v>
      </c>
      <c r="Q685" s="25">
        <v>30.2</v>
      </c>
      <c r="Z685" s="33">
        <v>3.132</v>
      </c>
      <c r="AC685" s="33">
        <v>0.141</v>
      </c>
      <c r="AF685" s="30">
        <v>10</v>
      </c>
      <c r="AG685" s="29">
        <v>261.64310399843487</v>
      </c>
    </row>
    <row r="686" spans="1:33" ht="12.75">
      <c r="A686" s="20">
        <v>37086</v>
      </c>
      <c r="B686" s="27">
        <f>195</f>
        <v>195</v>
      </c>
      <c r="C686" s="22">
        <v>0.8109954</v>
      </c>
      <c r="D686" s="28">
        <v>0.8109954</v>
      </c>
      <c r="E686" s="24">
        <v>6768</v>
      </c>
      <c r="F686" s="31">
        <v>0</v>
      </c>
      <c r="G686" s="53">
        <v>40.05198135</v>
      </c>
      <c r="H686" s="53">
        <v>-74.9993491</v>
      </c>
      <c r="I686" s="32">
        <v>1029</v>
      </c>
      <c r="J686" s="25">
        <f t="shared" si="50"/>
        <v>985.39</v>
      </c>
      <c r="K686" s="26">
        <f t="shared" si="51"/>
        <v>231.52050525849387</v>
      </c>
      <c r="L686" s="25">
        <f t="shared" si="54"/>
        <v>249.32050525849388</v>
      </c>
      <c r="M686" s="25">
        <f t="shared" si="52"/>
        <v>243.60050525849388</v>
      </c>
      <c r="N686" s="29">
        <f t="shared" si="53"/>
        <v>246.46050525849387</v>
      </c>
      <c r="O686" s="25">
        <v>23.9</v>
      </c>
      <c r="P686" s="25">
        <v>67</v>
      </c>
      <c r="Q686" s="25">
        <v>31.2</v>
      </c>
      <c r="Z686" s="33">
        <v>3.012</v>
      </c>
      <c r="AC686" s="33">
        <v>0.171</v>
      </c>
      <c r="AF686" s="30">
        <v>10</v>
      </c>
      <c r="AG686" s="29">
        <v>246.46050525849387</v>
      </c>
    </row>
    <row r="687" spans="1:33" ht="12.75">
      <c r="A687" s="20">
        <v>37086</v>
      </c>
      <c r="B687" s="27">
        <f>195</f>
        <v>195</v>
      </c>
      <c r="C687" s="22">
        <v>0.811111093</v>
      </c>
      <c r="D687" s="28">
        <v>0.811111093</v>
      </c>
      <c r="E687" s="24">
        <v>6778</v>
      </c>
      <c r="F687" s="31">
        <v>0</v>
      </c>
      <c r="G687" s="53">
        <v>40.05474873</v>
      </c>
      <c r="H687" s="53">
        <v>-74.99395064</v>
      </c>
      <c r="I687" s="32">
        <v>1032.8</v>
      </c>
      <c r="J687" s="25">
        <f t="shared" si="50"/>
        <v>989.1899999999999</v>
      </c>
      <c r="K687" s="26">
        <f t="shared" si="51"/>
        <v>199.5592231946283</v>
      </c>
      <c r="L687" s="25">
        <f t="shared" si="54"/>
        <v>217.3592231946283</v>
      </c>
      <c r="M687" s="25">
        <f t="shared" si="52"/>
        <v>211.6392231946283</v>
      </c>
      <c r="N687" s="29">
        <f t="shared" si="53"/>
        <v>214.4992231946283</v>
      </c>
      <c r="O687" s="25">
        <v>24.3</v>
      </c>
      <c r="P687" s="25">
        <v>66.3</v>
      </c>
      <c r="Q687" s="25">
        <v>31.6</v>
      </c>
      <c r="S687" s="21">
        <v>2.886E-05</v>
      </c>
      <c r="T687" s="21">
        <v>1.976E-05</v>
      </c>
      <c r="U687" s="21">
        <v>1.141E-05</v>
      </c>
      <c r="V687" s="57">
        <v>961.4</v>
      </c>
      <c r="W687" s="57">
        <v>305.8</v>
      </c>
      <c r="X687" s="57">
        <v>298.5</v>
      </c>
      <c r="Y687" s="57">
        <v>23.4</v>
      </c>
      <c r="Z687" s="33">
        <v>3.161</v>
      </c>
      <c r="AC687" s="33">
        <v>0.19</v>
      </c>
      <c r="AF687" s="30">
        <v>10</v>
      </c>
      <c r="AG687" s="29">
        <v>214.4992231946283</v>
      </c>
    </row>
    <row r="688" spans="1:33" ht="12.75">
      <c r="A688" s="20">
        <v>37086</v>
      </c>
      <c r="B688" s="27">
        <f>195</f>
        <v>195</v>
      </c>
      <c r="C688" s="22">
        <v>0.811226845</v>
      </c>
      <c r="D688" s="28">
        <v>0.811226845</v>
      </c>
      <c r="E688" s="24">
        <v>6788</v>
      </c>
      <c r="F688" s="31">
        <v>0</v>
      </c>
      <c r="G688" s="53">
        <v>40.0587048</v>
      </c>
      <c r="H688" s="53">
        <v>-74.99099067</v>
      </c>
      <c r="I688" s="32">
        <v>1037.4</v>
      </c>
      <c r="J688" s="25">
        <f t="shared" si="50"/>
        <v>993.7900000000001</v>
      </c>
      <c r="K688" s="26">
        <f t="shared" si="51"/>
        <v>161.0331212382356</v>
      </c>
      <c r="L688" s="25">
        <f t="shared" si="54"/>
        <v>178.8331212382356</v>
      </c>
      <c r="M688" s="25">
        <f t="shared" si="52"/>
        <v>173.1131212382356</v>
      </c>
      <c r="N688" s="29">
        <f t="shared" si="53"/>
        <v>175.9731212382356</v>
      </c>
      <c r="O688" s="25">
        <v>24.6</v>
      </c>
      <c r="P688" s="25">
        <v>65.4</v>
      </c>
      <c r="Q688" s="25">
        <v>33.1</v>
      </c>
      <c r="Z688" s="33">
        <v>3.132</v>
      </c>
      <c r="AC688" s="33">
        <v>0.231</v>
      </c>
      <c r="AF688" s="30">
        <v>10</v>
      </c>
      <c r="AG688" s="29">
        <v>175.9731212382356</v>
      </c>
    </row>
    <row r="689" spans="1:33" ht="12.75">
      <c r="A689" s="20">
        <v>37086</v>
      </c>
      <c r="B689" s="27">
        <f>195</f>
        <v>195</v>
      </c>
      <c r="C689" s="22">
        <v>0.811342597</v>
      </c>
      <c r="D689" s="28">
        <v>0.811342597</v>
      </c>
      <c r="E689" s="24">
        <v>6798</v>
      </c>
      <c r="F689" s="31">
        <v>0</v>
      </c>
      <c r="G689" s="53">
        <v>40.06280237</v>
      </c>
      <c r="H689" s="53">
        <v>-74.99281654</v>
      </c>
      <c r="I689" s="32">
        <v>1041.7</v>
      </c>
      <c r="J689" s="25">
        <f t="shared" si="50"/>
        <v>998.09</v>
      </c>
      <c r="K689" s="26">
        <f t="shared" si="51"/>
        <v>125.18051328217274</v>
      </c>
      <c r="L689" s="25">
        <f t="shared" si="54"/>
        <v>142.98051328217275</v>
      </c>
      <c r="M689" s="25">
        <f t="shared" si="52"/>
        <v>137.26051328217275</v>
      </c>
      <c r="N689" s="29">
        <f t="shared" si="53"/>
        <v>140.12051328217274</v>
      </c>
      <c r="O689" s="25">
        <v>25.1</v>
      </c>
      <c r="P689" s="25">
        <v>65</v>
      </c>
      <c r="Q689" s="25">
        <v>31.2</v>
      </c>
      <c r="Z689" s="33">
        <v>3.361</v>
      </c>
      <c r="AC689" s="33">
        <v>0.211</v>
      </c>
      <c r="AF689" s="30">
        <v>10</v>
      </c>
      <c r="AG689" s="29">
        <v>140.12051328217274</v>
      </c>
    </row>
    <row r="690" spans="1:33" ht="12.75">
      <c r="A690" s="20">
        <v>37086</v>
      </c>
      <c r="B690" s="27">
        <f>195</f>
        <v>195</v>
      </c>
      <c r="C690" s="22">
        <v>0.811458349</v>
      </c>
      <c r="D690" s="28">
        <v>0.811458349</v>
      </c>
      <c r="E690" s="24">
        <v>6808</v>
      </c>
      <c r="F690" s="31">
        <v>0</v>
      </c>
      <c r="G690" s="53">
        <v>40.06651066</v>
      </c>
      <c r="H690" s="53">
        <v>-74.99634975</v>
      </c>
      <c r="I690" s="32">
        <v>1045.1</v>
      </c>
      <c r="J690" s="25">
        <f t="shared" si="50"/>
        <v>1001.4899999999999</v>
      </c>
      <c r="K690" s="26">
        <f t="shared" si="51"/>
        <v>96.94112113533932</v>
      </c>
      <c r="L690" s="25">
        <f t="shared" si="54"/>
        <v>114.74112113533931</v>
      </c>
      <c r="M690" s="25">
        <f t="shared" si="52"/>
        <v>109.02112113533931</v>
      </c>
      <c r="N690" s="29">
        <f t="shared" si="53"/>
        <v>111.88112113533931</v>
      </c>
      <c r="O690" s="25">
        <v>25.6</v>
      </c>
      <c r="P690" s="25">
        <v>65</v>
      </c>
      <c r="Q690" s="25">
        <v>33.2</v>
      </c>
      <c r="R690" s="21">
        <v>2.13E-06</v>
      </c>
      <c r="S690" s="21">
        <v>3.064E-05</v>
      </c>
      <c r="T690" s="21">
        <v>2.082E-05</v>
      </c>
      <c r="U690" s="21">
        <v>1.265E-05</v>
      </c>
      <c r="V690" s="57">
        <v>974</v>
      </c>
      <c r="W690" s="57">
        <v>305.8</v>
      </c>
      <c r="X690" s="57">
        <v>298.5</v>
      </c>
      <c r="Y690" s="57">
        <v>23.6</v>
      </c>
      <c r="Z690" s="33">
        <v>3.479</v>
      </c>
      <c r="AC690" s="33">
        <v>0.271</v>
      </c>
      <c r="AF690" s="30">
        <v>10</v>
      </c>
      <c r="AG690" s="29">
        <v>111.88112113533931</v>
      </c>
    </row>
    <row r="691" spans="1:33" ht="12.75">
      <c r="A691" s="20">
        <v>37086</v>
      </c>
      <c r="B691" s="27">
        <f>195</f>
        <v>195</v>
      </c>
      <c r="C691" s="22">
        <v>0.811574101</v>
      </c>
      <c r="D691" s="28">
        <v>0.811574101</v>
      </c>
      <c r="E691" s="24">
        <v>6818</v>
      </c>
      <c r="F691" s="31">
        <v>0</v>
      </c>
      <c r="G691" s="53">
        <v>40.07005421</v>
      </c>
      <c r="H691" s="53">
        <v>-75.00032361</v>
      </c>
      <c r="I691" s="32">
        <v>1050.9</v>
      </c>
      <c r="J691" s="25">
        <f t="shared" si="50"/>
        <v>1007.2900000000001</v>
      </c>
      <c r="K691" s="26">
        <f t="shared" si="51"/>
        <v>48.988580989282404</v>
      </c>
      <c r="L691" s="25">
        <f t="shared" si="54"/>
        <v>66.78858098928241</v>
      </c>
      <c r="M691" s="25">
        <f t="shared" si="52"/>
        <v>61.0685809892824</v>
      </c>
      <c r="N691" s="29">
        <f t="shared" si="53"/>
        <v>63.92858098928241</v>
      </c>
      <c r="O691" s="25">
        <v>25.7</v>
      </c>
      <c r="P691" s="25">
        <v>63.7</v>
      </c>
      <c r="Q691" s="25">
        <v>31.1</v>
      </c>
      <c r="Z691" s="33">
        <v>3.409</v>
      </c>
      <c r="AC691" s="33">
        <v>0.211</v>
      </c>
      <c r="AF691" s="30">
        <v>10</v>
      </c>
      <c r="AG691" s="29">
        <v>63.92858098928241</v>
      </c>
    </row>
    <row r="692" spans="1:33" ht="12.75">
      <c r="A692" s="20">
        <v>37086</v>
      </c>
      <c r="B692" s="27">
        <f>195</f>
        <v>195</v>
      </c>
      <c r="C692" s="22">
        <v>0.811689794</v>
      </c>
      <c r="D692" s="28">
        <v>0.811689794</v>
      </c>
      <c r="E692" s="24">
        <v>6828</v>
      </c>
      <c r="F692" s="31">
        <v>0</v>
      </c>
      <c r="G692" s="53">
        <v>40.07353493</v>
      </c>
      <c r="H692" s="53">
        <v>-75.00407917</v>
      </c>
      <c r="I692" s="32">
        <v>1053.1</v>
      </c>
      <c r="J692" s="25">
        <f t="shared" si="50"/>
        <v>1009.4899999999999</v>
      </c>
      <c r="K692" s="26">
        <f t="shared" si="51"/>
        <v>30.871879847190844</v>
      </c>
      <c r="L692" s="25">
        <f t="shared" si="54"/>
        <v>48.671879847190844</v>
      </c>
      <c r="M692" s="25">
        <f t="shared" si="52"/>
        <v>42.951879847190845</v>
      </c>
      <c r="N692" s="29">
        <f t="shared" si="53"/>
        <v>45.811879847190845</v>
      </c>
      <c r="O692" s="25">
        <v>26.2</v>
      </c>
      <c r="P692" s="25">
        <v>63.6</v>
      </c>
      <c r="Q692" s="25">
        <v>31.7</v>
      </c>
      <c r="Z692" s="33">
        <v>3.451</v>
      </c>
      <c r="AC692" s="33">
        <v>0.161</v>
      </c>
      <c r="AF692" s="30">
        <v>10</v>
      </c>
      <c r="AG692" s="29">
        <v>45.811879847190845</v>
      </c>
    </row>
    <row r="693" spans="1:33" ht="12.75">
      <c r="A693" s="20">
        <v>37086</v>
      </c>
      <c r="B693" s="27">
        <f>195</f>
        <v>195</v>
      </c>
      <c r="C693" s="22">
        <v>0.811805546</v>
      </c>
      <c r="D693" s="28">
        <v>0.811805546</v>
      </c>
      <c r="E693" s="24">
        <v>6838</v>
      </c>
      <c r="F693" s="31">
        <v>1</v>
      </c>
      <c r="G693" s="53">
        <v>40.07685172</v>
      </c>
      <c r="H693" s="53">
        <v>-75.00759393</v>
      </c>
      <c r="I693" s="32">
        <v>1053.1</v>
      </c>
      <c r="J693" s="25">
        <f t="shared" si="50"/>
        <v>1009.4899999999999</v>
      </c>
      <c r="K693" s="26">
        <f t="shared" si="51"/>
        <v>30.871879847190844</v>
      </c>
      <c r="L693" s="25">
        <f t="shared" si="54"/>
        <v>48.671879847190844</v>
      </c>
      <c r="M693" s="25">
        <f t="shared" si="52"/>
        <v>42.951879847190845</v>
      </c>
      <c r="N693" s="29">
        <f t="shared" si="53"/>
        <v>45.811879847190845</v>
      </c>
      <c r="O693" s="25">
        <v>25.9</v>
      </c>
      <c r="P693" s="25">
        <v>63.2</v>
      </c>
      <c r="Q693" s="25">
        <v>30.6</v>
      </c>
      <c r="S693" s="21">
        <v>3.371E-05</v>
      </c>
      <c r="T693" s="21">
        <v>2.355E-05</v>
      </c>
      <c r="U693" s="21">
        <v>1.467E-05</v>
      </c>
      <c r="V693" s="57">
        <v>984</v>
      </c>
      <c r="W693" s="57">
        <v>305.8</v>
      </c>
      <c r="X693" s="57">
        <v>298.5</v>
      </c>
      <c r="Y693" s="57">
        <v>23.8</v>
      </c>
      <c r="Z693" s="33">
        <v>3.191</v>
      </c>
      <c r="AC693" s="33">
        <v>0.161</v>
      </c>
      <c r="AF693" s="30">
        <v>10</v>
      </c>
      <c r="AG693" s="29">
        <v>45.811879847190845</v>
      </c>
    </row>
    <row r="694" spans="1:33" ht="12.75">
      <c r="A694" s="20">
        <v>37086</v>
      </c>
      <c r="B694" s="27">
        <f>195</f>
        <v>195</v>
      </c>
      <c r="C694" s="22">
        <v>0.811921299</v>
      </c>
      <c r="D694" s="28">
        <v>0.811921299</v>
      </c>
      <c r="E694" s="24">
        <v>6848</v>
      </c>
      <c r="F694" s="31">
        <v>0</v>
      </c>
      <c r="G694" s="53">
        <v>40.07998255</v>
      </c>
      <c r="H694" s="53">
        <v>-75.01106696</v>
      </c>
      <c r="I694" s="32">
        <v>1051.7</v>
      </c>
      <c r="J694" s="25">
        <f t="shared" si="50"/>
        <v>1008.09</v>
      </c>
      <c r="K694" s="26">
        <f t="shared" si="51"/>
        <v>42.396115601598595</v>
      </c>
      <c r="L694" s="25">
        <f t="shared" si="54"/>
        <v>60.19611560159859</v>
      </c>
      <c r="M694" s="25">
        <f t="shared" si="52"/>
        <v>54.47611560159859</v>
      </c>
      <c r="N694" s="29">
        <f t="shared" si="53"/>
        <v>57.33611560159859</v>
      </c>
      <c r="O694" s="25">
        <v>25.9</v>
      </c>
      <c r="P694" s="25">
        <v>64</v>
      </c>
      <c r="Q694" s="25">
        <v>33.6</v>
      </c>
      <c r="Z694" s="33">
        <v>3.248</v>
      </c>
      <c r="AC694" s="33">
        <v>0.211</v>
      </c>
      <c r="AF694" s="30">
        <v>10</v>
      </c>
      <c r="AG694" s="29">
        <v>57.33611560159859</v>
      </c>
    </row>
    <row r="695" spans="1:33" ht="12.75">
      <c r="A695" s="20">
        <v>37086</v>
      </c>
      <c r="B695" s="27">
        <f>195</f>
        <v>195</v>
      </c>
      <c r="C695" s="22">
        <v>0.812037051</v>
      </c>
      <c r="D695" s="28">
        <v>0.812037051</v>
      </c>
      <c r="E695" s="24">
        <v>6858</v>
      </c>
      <c r="F695" s="31">
        <v>0</v>
      </c>
      <c r="G695" s="53">
        <v>40.08325779</v>
      </c>
      <c r="H695" s="53">
        <v>-75.01456172</v>
      </c>
      <c r="I695" s="32">
        <v>1044.8</v>
      </c>
      <c r="J695" s="25">
        <f t="shared" si="50"/>
        <v>1001.1899999999999</v>
      </c>
      <c r="K695" s="26">
        <f t="shared" si="51"/>
        <v>99.42897284428281</v>
      </c>
      <c r="L695" s="25">
        <f t="shared" si="54"/>
        <v>117.22897284428281</v>
      </c>
      <c r="M695" s="25">
        <f t="shared" si="52"/>
        <v>111.50897284428281</v>
      </c>
      <c r="N695" s="29">
        <f t="shared" si="53"/>
        <v>114.36897284428281</v>
      </c>
      <c r="O695" s="25">
        <v>25.5</v>
      </c>
      <c r="P695" s="25">
        <v>63.4</v>
      </c>
      <c r="Q695" s="25">
        <v>25.7</v>
      </c>
      <c r="Z695" s="33">
        <v>3.569</v>
      </c>
      <c r="AC695" s="33">
        <v>0.211</v>
      </c>
      <c r="AF695" s="30">
        <v>10</v>
      </c>
      <c r="AG695" s="29">
        <v>114.36897284428281</v>
      </c>
    </row>
    <row r="696" spans="1:33" ht="12.75">
      <c r="A696" s="20">
        <v>37086</v>
      </c>
      <c r="B696" s="27">
        <f>195</f>
        <v>195</v>
      </c>
      <c r="C696" s="22">
        <v>0.812152803</v>
      </c>
      <c r="D696" s="28">
        <v>0.812152803</v>
      </c>
      <c r="E696" s="24">
        <v>6868</v>
      </c>
      <c r="F696" s="31">
        <v>0</v>
      </c>
      <c r="G696" s="53">
        <v>40.0868158</v>
      </c>
      <c r="H696" s="53">
        <v>-75.01830546</v>
      </c>
      <c r="I696" s="32">
        <v>1037.9</v>
      </c>
      <c r="J696" s="25">
        <f t="shared" si="50"/>
        <v>994.2900000000001</v>
      </c>
      <c r="K696" s="26">
        <f t="shared" si="51"/>
        <v>156.8562513199833</v>
      </c>
      <c r="L696" s="25">
        <f t="shared" si="54"/>
        <v>174.6562513199833</v>
      </c>
      <c r="M696" s="25">
        <f t="shared" si="52"/>
        <v>168.9362513199833</v>
      </c>
      <c r="N696" s="29">
        <f t="shared" si="53"/>
        <v>171.7962513199833</v>
      </c>
      <c r="O696" s="25">
        <v>25</v>
      </c>
      <c r="P696" s="25">
        <v>63.6</v>
      </c>
      <c r="Q696" s="25">
        <v>27.2</v>
      </c>
      <c r="R696" s="21">
        <v>2.74E-06</v>
      </c>
      <c r="S696" s="21">
        <v>3.593E-05</v>
      </c>
      <c r="T696" s="21">
        <v>2.732E-05</v>
      </c>
      <c r="U696" s="21">
        <v>1.802E-05</v>
      </c>
      <c r="V696" s="57">
        <v>975.1</v>
      </c>
      <c r="W696" s="57">
        <v>305.7</v>
      </c>
      <c r="X696" s="57">
        <v>298.5</v>
      </c>
      <c r="Y696" s="57">
        <v>24</v>
      </c>
      <c r="Z696" s="33">
        <v>4.276</v>
      </c>
      <c r="AC696" s="33">
        <v>0.201</v>
      </c>
      <c r="AF696" s="30">
        <v>10</v>
      </c>
      <c r="AG696" s="29">
        <v>171.7962513199833</v>
      </c>
    </row>
    <row r="697" spans="1:33" ht="12.75">
      <c r="A697" s="20">
        <v>37086</v>
      </c>
      <c r="B697" s="27">
        <f>195</f>
        <v>195</v>
      </c>
      <c r="C697" s="22">
        <v>0.812268496</v>
      </c>
      <c r="D697" s="28">
        <v>0.812268496</v>
      </c>
      <c r="E697" s="24">
        <v>6878</v>
      </c>
      <c r="F697" s="31">
        <v>0</v>
      </c>
      <c r="G697" s="53">
        <v>40.09048312</v>
      </c>
      <c r="H697" s="53">
        <v>-75.02192108</v>
      </c>
      <c r="I697" s="32">
        <v>1032.4</v>
      </c>
      <c r="J697" s="25">
        <f t="shared" si="50"/>
        <v>988.7900000000001</v>
      </c>
      <c r="K697" s="26">
        <f t="shared" si="51"/>
        <v>202.91778151582255</v>
      </c>
      <c r="L697" s="25">
        <f t="shared" si="54"/>
        <v>220.71778151582257</v>
      </c>
      <c r="M697" s="25">
        <f t="shared" si="52"/>
        <v>214.99778151582257</v>
      </c>
      <c r="N697" s="29">
        <f t="shared" si="53"/>
        <v>217.85778151582258</v>
      </c>
      <c r="O697" s="25">
        <v>24.5</v>
      </c>
      <c r="P697" s="25">
        <v>64.1</v>
      </c>
      <c r="Q697" s="25">
        <v>31.2</v>
      </c>
      <c r="Z697" s="33">
        <v>4.485</v>
      </c>
      <c r="AC697" s="33">
        <v>0.181</v>
      </c>
      <c r="AF697" s="30">
        <v>10</v>
      </c>
      <c r="AG697" s="29">
        <v>217.85778151582258</v>
      </c>
    </row>
    <row r="698" spans="1:33" ht="12.75">
      <c r="A698" s="20">
        <v>37086</v>
      </c>
      <c r="B698" s="27">
        <f>195</f>
        <v>195</v>
      </c>
      <c r="C698" s="22">
        <v>0.812384248</v>
      </c>
      <c r="D698" s="28">
        <v>0.812384248</v>
      </c>
      <c r="E698" s="24">
        <v>6888</v>
      </c>
      <c r="F698" s="31">
        <v>1</v>
      </c>
      <c r="G698" s="53">
        <v>40.09417446</v>
      </c>
      <c r="H698" s="53">
        <v>-75.02561592</v>
      </c>
      <c r="I698" s="32">
        <v>1027.5</v>
      </c>
      <c r="J698" s="25">
        <f t="shared" si="50"/>
        <v>983.89</v>
      </c>
      <c r="K698" s="26">
        <f t="shared" si="51"/>
        <v>244.1707423674087</v>
      </c>
      <c r="L698" s="25">
        <f t="shared" si="54"/>
        <v>261.9707423674087</v>
      </c>
      <c r="M698" s="25">
        <f t="shared" si="52"/>
        <v>256.2507423674087</v>
      </c>
      <c r="N698" s="29">
        <f t="shared" si="53"/>
        <v>259.1107423674087</v>
      </c>
      <c r="O698" s="25">
        <v>24</v>
      </c>
      <c r="P698" s="25">
        <v>64.9</v>
      </c>
      <c r="Q698" s="25">
        <v>33.6</v>
      </c>
      <c r="Z698" s="33">
        <v>4.385</v>
      </c>
      <c r="AC698" s="33">
        <v>0.162</v>
      </c>
      <c r="AF698" s="30">
        <v>0</v>
      </c>
      <c r="AG698" s="29">
        <v>259.1107423674087</v>
      </c>
    </row>
    <row r="699" spans="1:33" ht="12.75">
      <c r="A699" s="20">
        <v>37086</v>
      </c>
      <c r="B699" s="27">
        <f>195</f>
        <v>195</v>
      </c>
      <c r="C699" s="22">
        <v>0.8125</v>
      </c>
      <c r="D699" s="28">
        <v>0.8125</v>
      </c>
      <c r="E699" s="24">
        <v>6898</v>
      </c>
      <c r="F699" s="31">
        <v>0</v>
      </c>
      <c r="G699" s="53">
        <v>40.0967605</v>
      </c>
      <c r="H699" s="53">
        <v>-75.03046238</v>
      </c>
      <c r="I699" s="32">
        <v>1021.9</v>
      </c>
      <c r="J699" s="25">
        <f t="shared" si="50"/>
        <v>978.29</v>
      </c>
      <c r="K699" s="26">
        <f t="shared" si="51"/>
        <v>291.5693030898793</v>
      </c>
      <c r="L699" s="25">
        <f t="shared" si="54"/>
        <v>309.36930308987934</v>
      </c>
      <c r="M699" s="25">
        <f t="shared" si="52"/>
        <v>303.6493030898793</v>
      </c>
      <c r="N699" s="29">
        <f t="shared" si="53"/>
        <v>306.5093030898793</v>
      </c>
      <c r="O699" s="25">
        <v>23.5</v>
      </c>
      <c r="P699" s="25">
        <v>65.6</v>
      </c>
      <c r="Q699" s="25">
        <v>32.6</v>
      </c>
      <c r="S699" s="21">
        <v>3.484E-05</v>
      </c>
      <c r="T699" s="21">
        <v>2.464E-05</v>
      </c>
      <c r="U699" s="21">
        <v>1.535E-05</v>
      </c>
      <c r="V699" s="57">
        <v>957.5</v>
      </c>
      <c r="W699" s="57">
        <v>305.7</v>
      </c>
      <c r="X699" s="57">
        <v>298.6</v>
      </c>
      <c r="Y699" s="57">
        <v>24</v>
      </c>
      <c r="Z699" s="33">
        <v>3.977</v>
      </c>
      <c r="AC699" s="33">
        <v>0.142</v>
      </c>
      <c r="AF699" s="30">
        <v>0</v>
      </c>
      <c r="AG699" s="29">
        <v>306.5093030898793</v>
      </c>
    </row>
    <row r="700" spans="1:33" ht="12.75">
      <c r="A700" s="20">
        <v>37086</v>
      </c>
      <c r="B700" s="27">
        <f>195</f>
        <v>195</v>
      </c>
      <c r="C700" s="22">
        <v>0.812615752</v>
      </c>
      <c r="D700" s="28">
        <v>0.812615752</v>
      </c>
      <c r="E700" s="24">
        <v>6908</v>
      </c>
      <c r="F700" s="31">
        <v>0</v>
      </c>
      <c r="G700" s="53">
        <v>40.09728307</v>
      </c>
      <c r="H700" s="53">
        <v>-75.03661619</v>
      </c>
      <c r="I700" s="32">
        <v>1017.2</v>
      </c>
      <c r="J700" s="25">
        <f t="shared" si="50"/>
        <v>973.59</v>
      </c>
      <c r="K700" s="26">
        <f t="shared" si="51"/>
        <v>331.56012924706107</v>
      </c>
      <c r="L700" s="25">
        <f t="shared" si="54"/>
        <v>349.3601292470611</v>
      </c>
      <c r="M700" s="25">
        <f t="shared" si="52"/>
        <v>343.64012924706105</v>
      </c>
      <c r="N700" s="29">
        <f t="shared" si="53"/>
        <v>346.50012924706107</v>
      </c>
      <c r="O700" s="25">
        <v>23.3</v>
      </c>
      <c r="P700" s="25">
        <v>65.9</v>
      </c>
      <c r="Q700" s="25">
        <v>35</v>
      </c>
      <c r="Z700" s="33">
        <v>3.398</v>
      </c>
      <c r="AC700" s="33">
        <v>0.111</v>
      </c>
      <c r="AF700" s="30">
        <v>0</v>
      </c>
      <c r="AG700" s="29">
        <v>346.50012924706107</v>
      </c>
    </row>
    <row r="701" spans="1:33" ht="12.75">
      <c r="A701" s="20">
        <v>37086</v>
      </c>
      <c r="B701" s="27">
        <f>195</f>
        <v>195</v>
      </c>
      <c r="C701" s="22">
        <v>0.812731504</v>
      </c>
      <c r="D701" s="28">
        <v>0.812731504</v>
      </c>
      <c r="E701" s="24">
        <v>6918</v>
      </c>
      <c r="F701" s="31">
        <v>0</v>
      </c>
      <c r="G701" s="53">
        <v>40.09515394</v>
      </c>
      <c r="H701" s="53">
        <v>-75.04253713</v>
      </c>
      <c r="I701" s="32">
        <v>1013</v>
      </c>
      <c r="J701" s="25">
        <f t="shared" si="50"/>
        <v>969.39</v>
      </c>
      <c r="K701" s="26">
        <f t="shared" si="51"/>
        <v>367.46029300008763</v>
      </c>
      <c r="L701" s="25">
        <f t="shared" si="54"/>
        <v>385.26029300008764</v>
      </c>
      <c r="M701" s="25">
        <f t="shared" si="52"/>
        <v>379.5402930000876</v>
      </c>
      <c r="N701" s="29">
        <f t="shared" si="53"/>
        <v>382.40029300008763</v>
      </c>
      <c r="O701" s="25">
        <v>22.9</v>
      </c>
      <c r="P701" s="25">
        <v>66.7</v>
      </c>
      <c r="Q701" s="25">
        <v>34.1</v>
      </c>
      <c r="Z701" s="33">
        <v>2.854</v>
      </c>
      <c r="AC701" s="33">
        <v>0.071</v>
      </c>
      <c r="AF701" s="30">
        <v>0</v>
      </c>
      <c r="AG701" s="29">
        <v>382.40029300008763</v>
      </c>
    </row>
    <row r="702" spans="1:33" ht="12.75">
      <c r="A702" s="20">
        <v>37086</v>
      </c>
      <c r="B702" s="27">
        <f>195</f>
        <v>195</v>
      </c>
      <c r="C702" s="22">
        <v>0.812847197</v>
      </c>
      <c r="D702" s="28">
        <v>0.812847197</v>
      </c>
      <c r="E702" s="24">
        <v>6928</v>
      </c>
      <c r="F702" s="31">
        <v>0</v>
      </c>
      <c r="G702" s="53">
        <v>40.09063453</v>
      </c>
      <c r="H702" s="53">
        <v>-75.0464143</v>
      </c>
      <c r="I702" s="32">
        <v>1009.6</v>
      </c>
      <c r="J702" s="25">
        <f t="shared" si="50"/>
        <v>965.99</v>
      </c>
      <c r="K702" s="26">
        <f t="shared" si="51"/>
        <v>396.63643795313385</v>
      </c>
      <c r="L702" s="25">
        <f t="shared" si="54"/>
        <v>414.43643795313386</v>
      </c>
      <c r="M702" s="25">
        <f t="shared" si="52"/>
        <v>408.71643795313383</v>
      </c>
      <c r="N702" s="29">
        <f t="shared" si="53"/>
        <v>411.57643795313385</v>
      </c>
      <c r="O702" s="25">
        <v>22.5</v>
      </c>
      <c r="P702" s="25">
        <v>67.8</v>
      </c>
      <c r="Q702" s="25">
        <v>35.6</v>
      </c>
      <c r="R702" s="21">
        <v>1.49E-06</v>
      </c>
      <c r="Z702" s="33">
        <v>2.505</v>
      </c>
      <c r="AC702" s="33">
        <v>0.071</v>
      </c>
      <c r="AF702" s="30">
        <v>0</v>
      </c>
      <c r="AG702" s="29">
        <v>411.57643795313385</v>
      </c>
    </row>
    <row r="703" spans="1:33" ht="12.75">
      <c r="A703" s="20">
        <v>37086</v>
      </c>
      <c r="B703" s="27">
        <f>195</f>
        <v>195</v>
      </c>
      <c r="C703" s="22">
        <v>0.812962949</v>
      </c>
      <c r="D703" s="28">
        <v>0.812962949</v>
      </c>
      <c r="E703" s="24">
        <v>6938</v>
      </c>
      <c r="F703" s="31">
        <v>0</v>
      </c>
      <c r="G703" s="53">
        <v>40.08501599</v>
      </c>
      <c r="H703" s="53">
        <v>-75.04796715</v>
      </c>
      <c r="I703" s="32">
        <v>1009.4</v>
      </c>
      <c r="J703" s="25">
        <f t="shared" si="50"/>
        <v>965.79</v>
      </c>
      <c r="K703" s="26">
        <f t="shared" si="51"/>
        <v>398.35587834524347</v>
      </c>
      <c r="L703" s="25">
        <f t="shared" si="54"/>
        <v>416.1558783452435</v>
      </c>
      <c r="M703" s="25">
        <f t="shared" si="52"/>
        <v>410.43587834524345</v>
      </c>
      <c r="N703" s="29">
        <f t="shared" si="53"/>
        <v>413.29587834524347</v>
      </c>
      <c r="O703" s="25">
        <v>22.9</v>
      </c>
      <c r="P703" s="25">
        <v>68.5</v>
      </c>
      <c r="Q703" s="25">
        <v>34.1</v>
      </c>
      <c r="S703" s="21">
        <v>3.428E-05</v>
      </c>
      <c r="T703" s="21">
        <v>2.431E-05</v>
      </c>
      <c r="U703" s="21">
        <v>1.539E-05</v>
      </c>
      <c r="V703" s="57">
        <v>944.2</v>
      </c>
      <c r="W703" s="57">
        <v>305.7</v>
      </c>
      <c r="X703" s="57">
        <v>298.7</v>
      </c>
      <c r="Y703" s="57">
        <v>24</v>
      </c>
      <c r="Z703" s="33">
        <v>2.244</v>
      </c>
      <c r="AC703" s="33">
        <v>0.081</v>
      </c>
      <c r="AF703" s="30">
        <v>0</v>
      </c>
      <c r="AG703" s="29">
        <v>413.29587834524347</v>
      </c>
    </row>
    <row r="704" spans="1:33" ht="12.75">
      <c r="A704" s="20">
        <v>37086</v>
      </c>
      <c r="B704" s="27">
        <f>195</f>
        <v>195</v>
      </c>
      <c r="C704" s="22">
        <v>0.813078701</v>
      </c>
      <c r="D704" s="28">
        <v>0.813078701</v>
      </c>
      <c r="E704" s="24">
        <v>6948</v>
      </c>
      <c r="F704" s="31">
        <v>0</v>
      </c>
      <c r="G704" s="53">
        <v>40.07894059</v>
      </c>
      <c r="H704" s="53">
        <v>-75.04731946</v>
      </c>
      <c r="I704" s="32">
        <v>1010.2</v>
      </c>
      <c r="J704" s="25">
        <f t="shared" si="50"/>
        <v>966.59</v>
      </c>
      <c r="K704" s="26">
        <f t="shared" si="51"/>
        <v>391.4802519393262</v>
      </c>
      <c r="L704" s="25">
        <f t="shared" si="54"/>
        <v>409.2802519393262</v>
      </c>
      <c r="M704" s="25">
        <f t="shared" si="52"/>
        <v>403.5602519393262</v>
      </c>
      <c r="N704" s="29">
        <f t="shared" si="53"/>
        <v>406.4202519393262</v>
      </c>
      <c r="O704" s="25">
        <v>23.3</v>
      </c>
      <c r="P704" s="25">
        <v>67.6</v>
      </c>
      <c r="Q704" s="25">
        <v>36.3</v>
      </c>
      <c r="Z704" s="33">
        <v>2.164</v>
      </c>
      <c r="AC704" s="33">
        <v>0.082</v>
      </c>
      <c r="AF704" s="30">
        <v>0</v>
      </c>
      <c r="AG704" s="29">
        <v>406.4202519393262</v>
      </c>
    </row>
    <row r="705" spans="1:33" ht="12.75">
      <c r="A705" s="20">
        <v>37086</v>
      </c>
      <c r="B705" s="27">
        <f>195</f>
        <v>195</v>
      </c>
      <c r="C705" s="22">
        <v>0.813194454</v>
      </c>
      <c r="D705" s="28">
        <v>0.813194454</v>
      </c>
      <c r="E705" s="24">
        <v>6958</v>
      </c>
      <c r="F705" s="31">
        <v>0</v>
      </c>
      <c r="G705" s="53">
        <v>40.0723925</v>
      </c>
      <c r="H705" s="53">
        <v>-75.04408452</v>
      </c>
      <c r="I705" s="32">
        <v>1013.5</v>
      </c>
      <c r="J705" s="25">
        <f t="shared" si="50"/>
        <v>969.89</v>
      </c>
      <c r="K705" s="26">
        <f t="shared" si="51"/>
        <v>363.1783164128987</v>
      </c>
      <c r="L705" s="25">
        <f t="shared" si="54"/>
        <v>380.9783164128987</v>
      </c>
      <c r="M705" s="25">
        <f t="shared" si="52"/>
        <v>375.2583164128987</v>
      </c>
      <c r="N705" s="29">
        <f t="shared" si="53"/>
        <v>378.1183164128987</v>
      </c>
      <c r="O705" s="25">
        <v>23.8</v>
      </c>
      <c r="P705" s="25">
        <v>66.4</v>
      </c>
      <c r="Q705" s="25">
        <v>34.6</v>
      </c>
      <c r="Z705" s="33">
        <v>2.221</v>
      </c>
      <c r="AC705" s="33">
        <v>0.081</v>
      </c>
      <c r="AF705" s="30">
        <v>0</v>
      </c>
      <c r="AG705" s="29">
        <v>378.1183164128987</v>
      </c>
    </row>
    <row r="706" spans="1:33" ht="12.75">
      <c r="A706" s="20">
        <v>37086</v>
      </c>
      <c r="B706" s="27">
        <f>195</f>
        <v>195</v>
      </c>
      <c r="C706" s="22">
        <v>0.813310206</v>
      </c>
      <c r="D706" s="28">
        <v>0.813310206</v>
      </c>
      <c r="E706" s="24">
        <v>6968</v>
      </c>
      <c r="F706" s="31">
        <v>0</v>
      </c>
      <c r="G706" s="53">
        <v>40.06593271</v>
      </c>
      <c r="H706" s="53">
        <v>-75.04039031</v>
      </c>
      <c r="I706" s="32">
        <v>1015.7</v>
      </c>
      <c r="J706" s="25">
        <f t="shared" si="50"/>
        <v>972.09</v>
      </c>
      <c r="K706" s="26">
        <f t="shared" si="51"/>
        <v>344.3638066510669</v>
      </c>
      <c r="L706" s="25">
        <f t="shared" si="54"/>
        <v>362.1638066510669</v>
      </c>
      <c r="M706" s="25">
        <f t="shared" si="52"/>
        <v>356.4438066510669</v>
      </c>
      <c r="N706" s="29">
        <f t="shared" si="53"/>
        <v>359.3038066510669</v>
      </c>
      <c r="O706" s="25">
        <v>23.9</v>
      </c>
      <c r="P706" s="25">
        <v>65.7</v>
      </c>
      <c r="Q706" s="25">
        <v>38.6</v>
      </c>
      <c r="S706" s="21">
        <v>3.547E-05</v>
      </c>
      <c r="T706" s="21">
        <v>2.518E-05</v>
      </c>
      <c r="U706" s="21">
        <v>1.561E-05</v>
      </c>
      <c r="V706" s="57">
        <v>945.1</v>
      </c>
      <c r="W706" s="57">
        <v>305.7</v>
      </c>
      <c r="X706" s="57">
        <v>298.7</v>
      </c>
      <c r="Y706" s="57">
        <v>23.8</v>
      </c>
      <c r="Z706" s="33">
        <v>2.032</v>
      </c>
      <c r="AC706" s="33">
        <v>0.101</v>
      </c>
      <c r="AF706" s="30">
        <v>0</v>
      </c>
      <c r="AG706" s="29">
        <v>359.3038066510669</v>
      </c>
    </row>
    <row r="707" spans="1:33" ht="12.75">
      <c r="A707" s="20">
        <v>37086</v>
      </c>
      <c r="B707" s="27">
        <f>195</f>
        <v>195</v>
      </c>
      <c r="C707" s="22">
        <v>0.813425899</v>
      </c>
      <c r="D707" s="28">
        <v>0.813425899</v>
      </c>
      <c r="E707" s="24">
        <v>6978</v>
      </c>
      <c r="F707" s="31">
        <v>0</v>
      </c>
      <c r="G707" s="53">
        <v>40.05967817</v>
      </c>
      <c r="H707" s="53">
        <v>-75.03612494</v>
      </c>
      <c r="I707" s="32">
        <v>1017.2</v>
      </c>
      <c r="J707" s="25">
        <f t="shared" si="50"/>
        <v>973.59</v>
      </c>
      <c r="K707" s="26">
        <f t="shared" si="51"/>
        <v>331.56012924706107</v>
      </c>
      <c r="L707" s="25">
        <f t="shared" si="54"/>
        <v>349.3601292470611</v>
      </c>
      <c r="M707" s="25">
        <f t="shared" si="52"/>
        <v>343.64012924706105</v>
      </c>
      <c r="N707" s="29">
        <f t="shared" si="53"/>
        <v>346.50012924706107</v>
      </c>
      <c r="O707" s="25">
        <v>24.1</v>
      </c>
      <c r="P707" s="25">
        <v>65.5</v>
      </c>
      <c r="Q707" s="25">
        <v>36.7</v>
      </c>
      <c r="Z707" s="33">
        <v>2.122</v>
      </c>
      <c r="AC707" s="33">
        <v>0.091</v>
      </c>
      <c r="AF707" s="30">
        <v>0</v>
      </c>
      <c r="AG707" s="29">
        <v>346.50012924706107</v>
      </c>
    </row>
    <row r="708" spans="1:33" ht="12.75">
      <c r="A708" s="20">
        <v>37086</v>
      </c>
      <c r="B708" s="27">
        <f>195</f>
        <v>195</v>
      </c>
      <c r="C708" s="22">
        <v>0.813541651</v>
      </c>
      <c r="D708" s="28">
        <v>0.813541651</v>
      </c>
      <c r="E708" s="24">
        <v>6988</v>
      </c>
      <c r="F708" s="31">
        <v>1</v>
      </c>
      <c r="G708" s="53">
        <v>40.05385726</v>
      </c>
      <c r="H708" s="53">
        <v>-75.03110005</v>
      </c>
      <c r="I708" s="32">
        <v>1019.6</v>
      </c>
      <c r="J708" s="25">
        <f t="shared" si="50"/>
        <v>975.99</v>
      </c>
      <c r="K708" s="26">
        <f t="shared" si="51"/>
        <v>311.1152197176667</v>
      </c>
      <c r="L708" s="25">
        <f t="shared" si="54"/>
        <v>328.91521971766673</v>
      </c>
      <c r="M708" s="25">
        <f t="shared" si="52"/>
        <v>323.1952197176667</v>
      </c>
      <c r="N708" s="29">
        <f t="shared" si="53"/>
        <v>326.0552197176667</v>
      </c>
      <c r="O708" s="25">
        <v>24.2</v>
      </c>
      <c r="P708" s="25">
        <v>64.5</v>
      </c>
      <c r="Q708" s="25">
        <v>38.6</v>
      </c>
      <c r="R708" s="21">
        <v>5.12E-06</v>
      </c>
      <c r="Z708" s="33">
        <v>2.072</v>
      </c>
      <c r="AC708" s="33">
        <v>0.071</v>
      </c>
      <c r="AF708" s="30">
        <v>0</v>
      </c>
      <c r="AG708" s="29">
        <v>326.0552197176667</v>
      </c>
    </row>
    <row r="709" spans="1:33" ht="12.75">
      <c r="A709" s="20">
        <v>37086</v>
      </c>
      <c r="B709" s="27">
        <f>195</f>
        <v>195</v>
      </c>
      <c r="C709" s="22">
        <v>0.813657403</v>
      </c>
      <c r="D709" s="28">
        <v>0.813657403</v>
      </c>
      <c r="E709" s="24">
        <v>6998</v>
      </c>
      <c r="F709" s="31">
        <v>0</v>
      </c>
      <c r="G709" s="53">
        <v>40.04801275</v>
      </c>
      <c r="H709" s="53">
        <v>-75.02614541</v>
      </c>
      <c r="I709" s="32">
        <v>1020.4</v>
      </c>
      <c r="J709" s="25">
        <f t="shared" si="50"/>
        <v>976.79</v>
      </c>
      <c r="K709" s="26">
        <f t="shared" si="51"/>
        <v>304.311420550075</v>
      </c>
      <c r="L709" s="25">
        <f t="shared" si="54"/>
        <v>322.111420550075</v>
      </c>
      <c r="M709" s="25">
        <f t="shared" si="52"/>
        <v>316.391420550075</v>
      </c>
      <c r="N709" s="29">
        <f t="shared" si="53"/>
        <v>319.251420550075</v>
      </c>
      <c r="O709" s="25">
        <v>24.2</v>
      </c>
      <c r="P709" s="25">
        <v>64.9</v>
      </c>
      <c r="Q709" s="25">
        <v>37.1</v>
      </c>
      <c r="S709" s="21">
        <v>3.244E-05</v>
      </c>
      <c r="T709" s="21">
        <v>2.28E-05</v>
      </c>
      <c r="U709" s="21">
        <v>1.42E-05</v>
      </c>
      <c r="V709" s="57">
        <v>951.4</v>
      </c>
      <c r="W709" s="57">
        <v>305.8</v>
      </c>
      <c r="X709" s="57">
        <v>298.8</v>
      </c>
      <c r="Y709" s="57">
        <v>24</v>
      </c>
      <c r="Z709" s="33">
        <v>2.052</v>
      </c>
      <c r="AC709" s="33">
        <v>0.071</v>
      </c>
      <c r="AF709" s="30">
        <v>0</v>
      </c>
      <c r="AG709" s="29">
        <v>319.251420550075</v>
      </c>
    </row>
    <row r="710" spans="1:33" ht="12.75">
      <c r="A710" s="20">
        <v>37086</v>
      </c>
      <c r="B710" s="27">
        <f>195</f>
        <v>195</v>
      </c>
      <c r="C710" s="22">
        <v>0.813773155</v>
      </c>
      <c r="D710" s="28">
        <v>0.813773155</v>
      </c>
      <c r="E710" s="24">
        <v>7008</v>
      </c>
      <c r="F710" s="31">
        <v>0</v>
      </c>
      <c r="G710" s="53">
        <v>40.04224884</v>
      </c>
      <c r="H710" s="53">
        <v>-75.02111084</v>
      </c>
      <c r="I710" s="32">
        <v>1019.8</v>
      </c>
      <c r="J710" s="25">
        <f t="shared" si="50"/>
        <v>976.1899999999999</v>
      </c>
      <c r="K710" s="26">
        <f t="shared" si="51"/>
        <v>309.41374723028247</v>
      </c>
      <c r="L710" s="25">
        <f t="shared" si="54"/>
        <v>327.2137472302825</v>
      </c>
      <c r="M710" s="25">
        <f t="shared" si="52"/>
        <v>321.49374723028245</v>
      </c>
      <c r="N710" s="29">
        <f t="shared" si="53"/>
        <v>324.35374723028247</v>
      </c>
      <c r="O710" s="25">
        <v>23.9</v>
      </c>
      <c r="P710" s="25">
        <v>65.2</v>
      </c>
      <c r="Q710" s="25">
        <v>38.1</v>
      </c>
      <c r="Z710" s="33">
        <v>2.103</v>
      </c>
      <c r="AC710" s="33">
        <v>0.082</v>
      </c>
      <c r="AF710" s="30">
        <v>0</v>
      </c>
      <c r="AG710" s="29">
        <v>324.35374723028247</v>
      </c>
    </row>
    <row r="711" spans="1:33" ht="12.75">
      <c r="A711" s="20">
        <v>37086</v>
      </c>
      <c r="B711" s="27">
        <f>195</f>
        <v>195</v>
      </c>
      <c r="C711" s="22">
        <v>0.813888907</v>
      </c>
      <c r="D711" s="28">
        <v>0.813888907</v>
      </c>
      <c r="E711" s="24">
        <v>7018</v>
      </c>
      <c r="F711" s="31">
        <v>0</v>
      </c>
      <c r="G711" s="53">
        <v>40.03678995</v>
      </c>
      <c r="H711" s="53">
        <v>-75.01597789</v>
      </c>
      <c r="I711" s="32">
        <v>1021.5</v>
      </c>
      <c r="J711" s="25">
        <f t="shared" si="50"/>
        <v>977.89</v>
      </c>
      <c r="K711" s="26">
        <f t="shared" si="51"/>
        <v>294.96528975275623</v>
      </c>
      <c r="L711" s="25">
        <f t="shared" si="54"/>
        <v>312.76528975275625</v>
      </c>
      <c r="M711" s="25">
        <f t="shared" si="52"/>
        <v>307.0452897527562</v>
      </c>
      <c r="N711" s="29">
        <f t="shared" si="53"/>
        <v>309.90528975275623</v>
      </c>
      <c r="O711" s="25">
        <v>24.3</v>
      </c>
      <c r="P711" s="25">
        <v>64.2</v>
      </c>
      <c r="Q711" s="25">
        <v>35.6</v>
      </c>
      <c r="Z711" s="33">
        <v>2.212</v>
      </c>
      <c r="AC711" s="33">
        <v>0.061</v>
      </c>
      <c r="AF711" s="30">
        <v>0</v>
      </c>
      <c r="AG711" s="29">
        <v>309.90528975275623</v>
      </c>
    </row>
    <row r="712" spans="1:33" ht="12.75">
      <c r="A712" s="20">
        <v>37086</v>
      </c>
      <c r="B712" s="27">
        <f>195</f>
        <v>195</v>
      </c>
      <c r="C712" s="22">
        <v>0.8140046</v>
      </c>
      <c r="D712" s="28">
        <v>0.8140046</v>
      </c>
      <c r="E712" s="24">
        <v>7028</v>
      </c>
      <c r="F712" s="31">
        <v>0</v>
      </c>
      <c r="G712" s="53">
        <v>40.03135088</v>
      </c>
      <c r="H712" s="53">
        <v>-75.01072683</v>
      </c>
      <c r="I712" s="32">
        <v>1021.2</v>
      </c>
      <c r="J712" s="25">
        <f t="shared" si="50"/>
        <v>977.59</v>
      </c>
      <c r="K712" s="26">
        <f t="shared" si="51"/>
        <v>297.51319147626634</v>
      </c>
      <c r="L712" s="25">
        <f t="shared" si="54"/>
        <v>315.31319147626635</v>
      </c>
      <c r="M712" s="25">
        <f t="shared" si="52"/>
        <v>309.5931914762663</v>
      </c>
      <c r="N712" s="29">
        <f t="shared" si="53"/>
        <v>312.45319147626634</v>
      </c>
      <c r="O712" s="25">
        <v>24.2</v>
      </c>
      <c r="P712" s="25">
        <v>64</v>
      </c>
      <c r="Q712" s="25">
        <v>38.6</v>
      </c>
      <c r="S712" s="21">
        <v>2.93E-05</v>
      </c>
      <c r="T712" s="21">
        <v>2.028E-05</v>
      </c>
      <c r="U712" s="21">
        <v>1.242E-05</v>
      </c>
      <c r="V712" s="57">
        <v>953.3</v>
      </c>
      <c r="W712" s="57">
        <v>305.8</v>
      </c>
      <c r="X712" s="57">
        <v>298.9</v>
      </c>
      <c r="Y712" s="57">
        <v>24</v>
      </c>
      <c r="Z712" s="33">
        <v>2.141</v>
      </c>
      <c r="AC712" s="33">
        <v>0.081</v>
      </c>
      <c r="AF712" s="30">
        <v>0</v>
      </c>
      <c r="AG712" s="29">
        <v>312.45319147626634</v>
      </c>
    </row>
    <row r="713" spans="1:33" ht="12.75">
      <c r="A713" s="20">
        <v>37086</v>
      </c>
      <c r="B713" s="27">
        <f>195</f>
        <v>195</v>
      </c>
      <c r="C713" s="22">
        <v>0.814120352</v>
      </c>
      <c r="D713" s="28">
        <v>0.814120352</v>
      </c>
      <c r="E713" s="24">
        <v>7038</v>
      </c>
      <c r="F713" s="31">
        <v>0</v>
      </c>
      <c r="G713" s="53">
        <v>40.02711488</v>
      </c>
      <c r="H713" s="53">
        <v>-75.00447954</v>
      </c>
      <c r="I713" s="32">
        <v>1019.2</v>
      </c>
      <c r="J713" s="25">
        <f aca="true" t="shared" si="55" ref="J713:J754">I713-43.61</f>
        <v>975.59</v>
      </c>
      <c r="K713" s="26">
        <f aca="true" t="shared" si="56" ref="K713:K755">(8303.951372*(LN(1013.25/J713)))</f>
        <v>314.51921094048333</v>
      </c>
      <c r="L713" s="25">
        <f t="shared" si="54"/>
        <v>332.31921094048334</v>
      </c>
      <c r="M713" s="25">
        <f aca="true" t="shared" si="57" ref="M713:M752">K713+12.08</f>
        <v>326.5992109404833</v>
      </c>
      <c r="N713" s="29">
        <f t="shared" si="53"/>
        <v>329.45921094048333</v>
      </c>
      <c r="O713" s="25">
        <v>24</v>
      </c>
      <c r="P713" s="25">
        <v>64.6</v>
      </c>
      <c r="Q713" s="25">
        <v>36.7</v>
      </c>
      <c r="Z713" s="33">
        <v>2.043</v>
      </c>
      <c r="AC713" s="33">
        <v>0.071</v>
      </c>
      <c r="AF713" s="30">
        <v>0</v>
      </c>
      <c r="AG713" s="29">
        <v>329.45921094048333</v>
      </c>
    </row>
    <row r="714" spans="1:33" ht="12.75">
      <c r="A714" s="20">
        <v>37086</v>
      </c>
      <c r="B714" s="27">
        <f>195</f>
        <v>195</v>
      </c>
      <c r="C714" s="22">
        <v>0.814236104</v>
      </c>
      <c r="D714" s="28">
        <v>0.814236104</v>
      </c>
      <c r="E714" s="24">
        <v>7048</v>
      </c>
      <c r="F714" s="31">
        <v>0</v>
      </c>
      <c r="G714" s="53">
        <v>40.0252392</v>
      </c>
      <c r="H714" s="53">
        <v>-74.99686015</v>
      </c>
      <c r="I714" s="32">
        <v>1019.1</v>
      </c>
      <c r="J714" s="25">
        <f t="shared" si="55"/>
        <v>975.49</v>
      </c>
      <c r="K714" s="26">
        <f t="shared" si="56"/>
        <v>315.37042681879393</v>
      </c>
      <c r="L714" s="25">
        <f t="shared" si="54"/>
        <v>333.17042681879394</v>
      </c>
      <c r="M714" s="25">
        <f t="shared" si="57"/>
        <v>327.4504268187939</v>
      </c>
      <c r="N714" s="29">
        <f aca="true" t="shared" si="58" ref="N714:N755">AVERAGE(L714:M714)</f>
        <v>330.3104268187939</v>
      </c>
      <c r="O714" s="25">
        <v>24.1</v>
      </c>
      <c r="P714" s="25">
        <v>64.5</v>
      </c>
      <c r="Q714" s="25">
        <v>38.1</v>
      </c>
      <c r="R714" s="21">
        <v>1.84E-06</v>
      </c>
      <c r="Z714" s="33">
        <v>2.112</v>
      </c>
      <c r="AC714" s="33">
        <v>0.082</v>
      </c>
      <c r="AF714" s="30">
        <v>0</v>
      </c>
      <c r="AG714" s="29">
        <v>330.3104268187939</v>
      </c>
    </row>
    <row r="715" spans="1:33" ht="12.75">
      <c r="A715" s="20">
        <v>37086</v>
      </c>
      <c r="B715" s="27">
        <f>195</f>
        <v>195</v>
      </c>
      <c r="C715" s="22">
        <v>0.814351857</v>
      </c>
      <c r="D715" s="28">
        <v>0.814351857</v>
      </c>
      <c r="E715" s="24">
        <v>7058</v>
      </c>
      <c r="F715" s="31">
        <v>0</v>
      </c>
      <c r="G715" s="53">
        <v>40.02634605</v>
      </c>
      <c r="H715" s="53">
        <v>-74.98916976</v>
      </c>
      <c r="I715" s="32">
        <v>1018.4</v>
      </c>
      <c r="J715" s="25">
        <f t="shared" si="55"/>
        <v>974.79</v>
      </c>
      <c r="K715" s="26">
        <f t="shared" si="56"/>
        <v>321.3313823841596</v>
      </c>
      <c r="L715" s="25">
        <f t="shared" si="54"/>
        <v>339.1313823841596</v>
      </c>
      <c r="M715" s="25">
        <f t="shared" si="57"/>
        <v>333.4113823841596</v>
      </c>
      <c r="N715" s="29">
        <f t="shared" si="58"/>
        <v>336.2713823841596</v>
      </c>
      <c r="O715" s="25">
        <v>24.1</v>
      </c>
      <c r="P715" s="25">
        <v>64.2</v>
      </c>
      <c r="Q715" s="25">
        <v>36.1</v>
      </c>
      <c r="S715" s="21">
        <v>2.933E-05</v>
      </c>
      <c r="T715" s="21">
        <v>2.028E-05</v>
      </c>
      <c r="U715" s="21">
        <v>1.233E-05</v>
      </c>
      <c r="V715" s="57">
        <v>951.1</v>
      </c>
      <c r="W715" s="57">
        <v>305.8</v>
      </c>
      <c r="X715" s="57">
        <v>299</v>
      </c>
      <c r="Y715" s="57">
        <v>23.8</v>
      </c>
      <c r="Z715" s="33">
        <v>2.111</v>
      </c>
      <c r="AC715" s="33">
        <v>0.071</v>
      </c>
      <c r="AF715" s="30">
        <v>0</v>
      </c>
      <c r="AG715" s="29">
        <v>336.2713823841596</v>
      </c>
    </row>
    <row r="716" spans="1:33" ht="12.75">
      <c r="A716" s="20">
        <v>37086</v>
      </c>
      <c r="B716" s="27">
        <f>195</f>
        <v>195</v>
      </c>
      <c r="C716" s="22">
        <v>0.814467609</v>
      </c>
      <c r="D716" s="28">
        <v>0.814467609</v>
      </c>
      <c r="E716" s="24">
        <v>7068</v>
      </c>
      <c r="F716" s="31">
        <v>0</v>
      </c>
      <c r="G716" s="53">
        <v>40.03018241</v>
      </c>
      <c r="H716" s="53">
        <v>-74.98266777</v>
      </c>
      <c r="I716" s="32">
        <v>1017.6</v>
      </c>
      <c r="J716" s="25">
        <f t="shared" si="55"/>
        <v>973.99</v>
      </c>
      <c r="K716" s="26">
        <f t="shared" si="56"/>
        <v>328.1491468016621</v>
      </c>
      <c r="L716" s="25">
        <f t="shared" si="54"/>
        <v>345.9491468016621</v>
      </c>
      <c r="M716" s="25">
        <f t="shared" si="57"/>
        <v>340.22914680166207</v>
      </c>
      <c r="N716" s="29">
        <f t="shared" si="58"/>
        <v>343.0891468016621</v>
      </c>
      <c r="O716" s="25">
        <v>24.1</v>
      </c>
      <c r="P716" s="25">
        <v>63.8</v>
      </c>
      <c r="Q716" s="25">
        <v>38</v>
      </c>
      <c r="Z716" s="33">
        <v>2.003</v>
      </c>
      <c r="AC716" s="33">
        <v>0.071</v>
      </c>
      <c r="AF716" s="30">
        <v>0</v>
      </c>
      <c r="AG716" s="29">
        <v>343.0891468016621</v>
      </c>
    </row>
    <row r="717" spans="1:33" ht="12.75">
      <c r="A717" s="20">
        <v>37086</v>
      </c>
      <c r="B717" s="27">
        <f>195</f>
        <v>195</v>
      </c>
      <c r="C717" s="22">
        <v>0.814583361</v>
      </c>
      <c r="D717" s="28">
        <v>0.814583361</v>
      </c>
      <c r="E717" s="24">
        <v>7078</v>
      </c>
      <c r="F717" s="31">
        <v>0</v>
      </c>
      <c r="G717" s="53">
        <v>40.03408975</v>
      </c>
      <c r="H717" s="53">
        <v>-74.97683373</v>
      </c>
      <c r="I717" s="32">
        <v>1016.3</v>
      </c>
      <c r="J717" s="25">
        <f t="shared" si="55"/>
        <v>972.6899999999999</v>
      </c>
      <c r="K717" s="26">
        <f t="shared" si="56"/>
        <v>339.23996644160474</v>
      </c>
      <c r="L717" s="25">
        <f t="shared" si="54"/>
        <v>357.03996644160475</v>
      </c>
      <c r="M717" s="25">
        <f t="shared" si="57"/>
        <v>351.3199664416047</v>
      </c>
      <c r="N717" s="29">
        <f t="shared" si="58"/>
        <v>354.17996644160473</v>
      </c>
      <c r="O717" s="25">
        <v>24.2</v>
      </c>
      <c r="P717" s="25">
        <v>63.6</v>
      </c>
      <c r="Q717" s="25">
        <v>36.7</v>
      </c>
      <c r="Z717" s="33">
        <v>2.051</v>
      </c>
      <c r="AC717" s="33">
        <v>0.071</v>
      </c>
      <c r="AF717" s="30">
        <v>0</v>
      </c>
      <c r="AG717" s="29">
        <v>354.17996644160473</v>
      </c>
    </row>
    <row r="718" spans="1:33" ht="12.75">
      <c r="A718" s="20">
        <v>37086</v>
      </c>
      <c r="B718" s="27">
        <f>195</f>
        <v>195</v>
      </c>
      <c r="C718" s="22">
        <v>0.814699054</v>
      </c>
      <c r="D718" s="28">
        <v>0.814699054</v>
      </c>
      <c r="E718" s="24">
        <v>7088</v>
      </c>
      <c r="F718" s="31">
        <v>0</v>
      </c>
      <c r="G718" s="53">
        <v>40.03811198</v>
      </c>
      <c r="H718" s="53">
        <v>-74.97093994</v>
      </c>
      <c r="I718" s="32">
        <v>1016.8</v>
      </c>
      <c r="J718" s="25">
        <f t="shared" si="55"/>
        <v>973.1899999999999</v>
      </c>
      <c r="K718" s="26">
        <f t="shared" si="56"/>
        <v>334.9725133845002</v>
      </c>
      <c r="L718" s="25">
        <f aca="true" t="shared" si="59" ref="L718:L755">K718+17.8</f>
        <v>352.7725133845002</v>
      </c>
      <c r="M718" s="25">
        <f t="shared" si="57"/>
        <v>347.0525133845002</v>
      </c>
      <c r="N718" s="29">
        <f t="shared" si="58"/>
        <v>349.9125133845002</v>
      </c>
      <c r="O718" s="25">
        <v>24.4</v>
      </c>
      <c r="P718" s="25">
        <v>63.7</v>
      </c>
      <c r="Q718" s="25">
        <v>38.1</v>
      </c>
      <c r="S718" s="21">
        <v>2.847E-05</v>
      </c>
      <c r="T718" s="21">
        <v>1.892E-05</v>
      </c>
      <c r="U718" s="21">
        <v>1.218E-05</v>
      </c>
      <c r="V718" s="57">
        <v>949.4</v>
      </c>
      <c r="W718" s="57">
        <v>305.8</v>
      </c>
      <c r="X718" s="57">
        <v>299.1</v>
      </c>
      <c r="Y718" s="57">
        <v>23.6</v>
      </c>
      <c r="Z718" s="33">
        <v>2.101</v>
      </c>
      <c r="AC718" s="33">
        <v>0.081</v>
      </c>
      <c r="AF718" s="30">
        <v>0</v>
      </c>
      <c r="AG718" s="29">
        <v>349.9125133845002</v>
      </c>
    </row>
    <row r="719" spans="1:33" ht="12.75">
      <c r="A719" s="20">
        <v>37086</v>
      </c>
      <c r="B719" s="27">
        <f>195</f>
        <v>195</v>
      </c>
      <c r="C719" s="22">
        <v>0.814814806</v>
      </c>
      <c r="D719" s="28">
        <v>0.814814806</v>
      </c>
      <c r="E719" s="24">
        <v>7098</v>
      </c>
      <c r="F719" s="31">
        <v>0</v>
      </c>
      <c r="G719" s="53">
        <v>40.04244241</v>
      </c>
      <c r="H719" s="53">
        <v>-74.96531919</v>
      </c>
      <c r="I719" s="32">
        <v>1015.8</v>
      </c>
      <c r="J719" s="25">
        <f t="shared" si="55"/>
        <v>972.1899999999999</v>
      </c>
      <c r="K719" s="26">
        <f t="shared" si="56"/>
        <v>343.5096136974477</v>
      </c>
      <c r="L719" s="25">
        <f t="shared" si="59"/>
        <v>361.30961369744773</v>
      </c>
      <c r="M719" s="25">
        <f t="shared" si="57"/>
        <v>355.5896136974477</v>
      </c>
      <c r="N719" s="29">
        <f t="shared" si="58"/>
        <v>358.4496136974477</v>
      </c>
      <c r="O719" s="25">
        <v>24.1</v>
      </c>
      <c r="P719" s="25">
        <v>64.5</v>
      </c>
      <c r="Q719" s="25">
        <v>36.6</v>
      </c>
      <c r="Z719" s="33">
        <v>2.141</v>
      </c>
      <c r="AC719" s="33">
        <v>0.071</v>
      </c>
      <c r="AF719" s="30">
        <v>0</v>
      </c>
      <c r="AG719" s="29">
        <v>358.4496136974477</v>
      </c>
    </row>
    <row r="720" spans="1:33" ht="12.75">
      <c r="A720" s="20">
        <v>37086</v>
      </c>
      <c r="B720" s="27">
        <f>195</f>
        <v>195</v>
      </c>
      <c r="C720" s="22">
        <v>0.814930558</v>
      </c>
      <c r="D720" s="28">
        <v>0.814930558</v>
      </c>
      <c r="E720" s="24">
        <v>7108</v>
      </c>
      <c r="F720" s="31">
        <v>0</v>
      </c>
      <c r="G720" s="53">
        <v>40.0477578</v>
      </c>
      <c r="H720" s="53">
        <v>-74.96139702</v>
      </c>
      <c r="I720" s="32">
        <v>1016.9</v>
      </c>
      <c r="J720" s="25">
        <f t="shared" si="55"/>
        <v>973.29</v>
      </c>
      <c r="K720" s="26">
        <f t="shared" si="56"/>
        <v>334.11928587850974</v>
      </c>
      <c r="L720" s="25">
        <f t="shared" si="59"/>
        <v>351.91928587850975</v>
      </c>
      <c r="M720" s="25">
        <f t="shared" si="57"/>
        <v>346.1992858785097</v>
      </c>
      <c r="N720" s="29">
        <f t="shared" si="58"/>
        <v>349.05928587850974</v>
      </c>
      <c r="O720" s="25">
        <v>24.3</v>
      </c>
      <c r="P720" s="25">
        <v>64.4</v>
      </c>
      <c r="Q720" s="25">
        <v>38.6</v>
      </c>
      <c r="R720" s="21">
        <v>2.22E-06</v>
      </c>
      <c r="Z720" s="33">
        <v>2.033</v>
      </c>
      <c r="AC720" s="33">
        <v>0.082</v>
      </c>
      <c r="AF720" s="30">
        <v>0</v>
      </c>
      <c r="AG720" s="29">
        <v>349.05928587850974</v>
      </c>
    </row>
    <row r="721" spans="1:33" ht="12.75">
      <c r="A721" s="20">
        <v>37086</v>
      </c>
      <c r="B721" s="27">
        <f>195</f>
        <v>195</v>
      </c>
      <c r="C721" s="22">
        <v>0.81504631</v>
      </c>
      <c r="D721" s="28">
        <v>0.81504631</v>
      </c>
      <c r="E721" s="24">
        <v>7118</v>
      </c>
      <c r="F721" s="31">
        <v>0</v>
      </c>
      <c r="G721" s="53">
        <v>40.05347228</v>
      </c>
      <c r="H721" s="53">
        <v>-74.96139885</v>
      </c>
      <c r="I721" s="32">
        <v>1017.6</v>
      </c>
      <c r="J721" s="25">
        <f t="shared" si="55"/>
        <v>973.99</v>
      </c>
      <c r="K721" s="26">
        <f t="shared" si="56"/>
        <v>328.1491468016621</v>
      </c>
      <c r="L721" s="25">
        <f t="shared" si="59"/>
        <v>345.9491468016621</v>
      </c>
      <c r="M721" s="25">
        <f t="shared" si="57"/>
        <v>340.22914680166207</v>
      </c>
      <c r="N721" s="29">
        <f t="shared" si="58"/>
        <v>343.0891468016621</v>
      </c>
      <c r="O721" s="25">
        <v>24.4</v>
      </c>
      <c r="P721" s="25">
        <v>64.2</v>
      </c>
      <c r="S721" s="21">
        <v>3.018E-05</v>
      </c>
      <c r="T721" s="21">
        <v>2.068E-05</v>
      </c>
      <c r="U721" s="21">
        <v>1.243E-05</v>
      </c>
      <c r="V721" s="57">
        <v>948.5</v>
      </c>
      <c r="W721" s="57">
        <v>305.8</v>
      </c>
      <c r="X721" s="57">
        <v>299.2</v>
      </c>
      <c r="Y721" s="57">
        <v>23.6</v>
      </c>
      <c r="Z721" s="33">
        <v>0.001</v>
      </c>
      <c r="AC721" s="33">
        <v>0.001</v>
      </c>
      <c r="AF721" s="30">
        <v>0</v>
      </c>
      <c r="AG721" s="29">
        <v>343.0891468016621</v>
      </c>
    </row>
    <row r="722" spans="1:33" ht="12.75">
      <c r="A722" s="20">
        <v>37086</v>
      </c>
      <c r="B722" s="27">
        <f>195</f>
        <v>195</v>
      </c>
      <c r="C722" s="22">
        <v>0.815162063</v>
      </c>
      <c r="D722" s="28">
        <v>0.815162063</v>
      </c>
      <c r="E722" s="24">
        <v>7128</v>
      </c>
      <c r="F722" s="31">
        <v>0</v>
      </c>
      <c r="G722" s="53">
        <v>40.05821438</v>
      </c>
      <c r="H722" s="53">
        <v>-74.96554337</v>
      </c>
      <c r="I722" s="32">
        <v>1015.7</v>
      </c>
      <c r="J722" s="25">
        <f t="shared" si="55"/>
        <v>972.09</v>
      </c>
      <c r="K722" s="26">
        <f t="shared" si="56"/>
        <v>344.3638066510669</v>
      </c>
      <c r="L722" s="25">
        <f t="shared" si="59"/>
        <v>362.1638066510669</v>
      </c>
      <c r="M722" s="25">
        <f t="shared" si="57"/>
        <v>356.4438066510669</v>
      </c>
      <c r="N722" s="29">
        <f t="shared" si="58"/>
        <v>359.3038066510669</v>
      </c>
      <c r="O722" s="25">
        <v>24</v>
      </c>
      <c r="P722" s="25">
        <v>64.3</v>
      </c>
      <c r="Z722" s="33">
        <v>0.002</v>
      </c>
      <c r="AC722" s="33">
        <v>0.001</v>
      </c>
      <c r="AF722" s="30">
        <v>0</v>
      </c>
      <c r="AG722" s="29">
        <v>359.3038066510669</v>
      </c>
    </row>
    <row r="723" spans="1:33" ht="12.75">
      <c r="A723" s="20">
        <v>37086</v>
      </c>
      <c r="B723" s="27">
        <f>195</f>
        <v>195</v>
      </c>
      <c r="C723" s="22">
        <v>0.815277755</v>
      </c>
      <c r="D723" s="28">
        <v>0.815277755</v>
      </c>
      <c r="E723" s="24">
        <v>7138</v>
      </c>
      <c r="F723" s="31">
        <v>0</v>
      </c>
      <c r="G723" s="53">
        <v>40.05962811</v>
      </c>
      <c r="H723" s="53">
        <v>-74.97260563</v>
      </c>
      <c r="I723" s="32">
        <v>1016</v>
      </c>
      <c r="J723" s="25">
        <f t="shared" si="55"/>
        <v>972.39</v>
      </c>
      <c r="K723" s="26">
        <f t="shared" si="56"/>
        <v>341.80149134685615</v>
      </c>
      <c r="L723" s="25">
        <f t="shared" si="59"/>
        <v>359.60149134685616</v>
      </c>
      <c r="M723" s="25">
        <f t="shared" si="57"/>
        <v>353.88149134685614</v>
      </c>
      <c r="N723" s="29">
        <f t="shared" si="58"/>
        <v>356.74149134685615</v>
      </c>
      <c r="O723" s="25">
        <v>23.8</v>
      </c>
      <c r="P723" s="25">
        <v>64.9</v>
      </c>
      <c r="Z723" s="33">
        <v>0.001</v>
      </c>
      <c r="AC723" s="33">
        <v>10.793</v>
      </c>
      <c r="AF723" s="30">
        <v>0</v>
      </c>
      <c r="AG723" s="29">
        <v>356.74149134685615</v>
      </c>
    </row>
    <row r="724" spans="1:33" ht="12.75">
      <c r="A724" s="20">
        <v>37086</v>
      </c>
      <c r="B724" s="27">
        <f>195</f>
        <v>195</v>
      </c>
      <c r="C724" s="22">
        <v>0.815393507</v>
      </c>
      <c r="D724" s="28">
        <v>0.815393507</v>
      </c>
      <c r="E724" s="24">
        <v>7148</v>
      </c>
      <c r="F724" s="31">
        <v>0</v>
      </c>
      <c r="G724" s="53">
        <v>40.05752865</v>
      </c>
      <c r="H724" s="53">
        <v>-74.98017761</v>
      </c>
      <c r="I724" s="32">
        <v>1015.4</v>
      </c>
      <c r="J724" s="25">
        <f t="shared" si="55"/>
        <v>971.79</v>
      </c>
      <c r="K724" s="26">
        <f t="shared" si="56"/>
        <v>346.92691284216824</v>
      </c>
      <c r="L724" s="25">
        <f t="shared" si="59"/>
        <v>364.72691284216825</v>
      </c>
      <c r="M724" s="25">
        <f t="shared" si="57"/>
        <v>359.0069128421682</v>
      </c>
      <c r="N724" s="29">
        <f t="shared" si="58"/>
        <v>361.86691284216823</v>
      </c>
      <c r="O724" s="25">
        <v>24.1</v>
      </c>
      <c r="P724" s="25">
        <v>64.6</v>
      </c>
      <c r="Z724" s="33">
        <v>0.001</v>
      </c>
      <c r="AC724" s="33">
        <v>0.001</v>
      </c>
      <c r="AF724" s="30">
        <v>0</v>
      </c>
      <c r="AG724" s="29">
        <v>361.86691284216823</v>
      </c>
    </row>
    <row r="725" spans="1:33" ht="12.75">
      <c r="A725" s="20">
        <v>37086</v>
      </c>
      <c r="B725" s="27">
        <f>195</f>
        <v>195</v>
      </c>
      <c r="C725" s="22">
        <v>0.81550926</v>
      </c>
      <c r="D725" s="28">
        <v>0.81550926</v>
      </c>
      <c r="E725" s="24">
        <v>7158</v>
      </c>
      <c r="F725" s="31">
        <v>0</v>
      </c>
      <c r="G725" s="53">
        <v>40.05376617</v>
      </c>
      <c r="H725" s="53">
        <v>-74.98712134</v>
      </c>
      <c r="I725" s="32">
        <v>1016.2</v>
      </c>
      <c r="J725" s="25">
        <f t="shared" si="55"/>
        <v>972.59</v>
      </c>
      <c r="K725" s="26">
        <f t="shared" si="56"/>
        <v>340.0937202846806</v>
      </c>
      <c r="L725" s="25">
        <f t="shared" si="59"/>
        <v>357.8937202846806</v>
      </c>
      <c r="M725" s="25">
        <f t="shared" si="57"/>
        <v>352.1737202846806</v>
      </c>
      <c r="N725" s="29">
        <f t="shared" si="58"/>
        <v>355.0337202846806</v>
      </c>
      <c r="O725" s="25">
        <v>24.1</v>
      </c>
      <c r="P725" s="25">
        <v>64</v>
      </c>
      <c r="S725" s="21">
        <v>3.083E-05</v>
      </c>
      <c r="T725" s="21">
        <v>2.136E-05</v>
      </c>
      <c r="U725" s="21">
        <v>1.193E-05</v>
      </c>
      <c r="V725" s="57">
        <v>948.7</v>
      </c>
      <c r="W725" s="57">
        <v>305.8</v>
      </c>
      <c r="X725" s="57">
        <v>299.3</v>
      </c>
      <c r="Y725" s="57">
        <v>23.8</v>
      </c>
      <c r="Z725" s="33">
        <v>0.003</v>
      </c>
      <c r="AC725" s="33">
        <v>0.001</v>
      </c>
      <c r="AF725" s="30">
        <v>0</v>
      </c>
      <c r="AG725" s="29">
        <v>355.0337202846806</v>
      </c>
    </row>
    <row r="726" spans="1:33" ht="12.75">
      <c r="A726" s="20">
        <v>37086</v>
      </c>
      <c r="B726" s="27">
        <f>195</f>
        <v>195</v>
      </c>
      <c r="C726" s="22">
        <v>0.815625012</v>
      </c>
      <c r="D726" s="28">
        <v>0.815625012</v>
      </c>
      <c r="E726" s="24">
        <v>7168</v>
      </c>
      <c r="F726" s="31">
        <v>0</v>
      </c>
      <c r="G726" s="53">
        <v>40.0497673</v>
      </c>
      <c r="H726" s="53">
        <v>-74.99407898</v>
      </c>
      <c r="I726" s="32">
        <v>1017.1</v>
      </c>
      <c r="J726" s="25">
        <f t="shared" si="55"/>
        <v>973.49</v>
      </c>
      <c r="K726" s="26">
        <f t="shared" si="56"/>
        <v>332.4130938277975</v>
      </c>
      <c r="L726" s="25">
        <f t="shared" si="59"/>
        <v>350.21309382779754</v>
      </c>
      <c r="M726" s="25">
        <f t="shared" si="57"/>
        <v>344.4930938277975</v>
      </c>
      <c r="N726" s="29">
        <f t="shared" si="58"/>
        <v>347.3530938277975</v>
      </c>
      <c r="O726" s="25">
        <v>24.5</v>
      </c>
      <c r="P726" s="25">
        <v>63.8</v>
      </c>
      <c r="R726" s="21">
        <v>2.22E-06</v>
      </c>
      <c r="Z726" s="33">
        <v>0.001</v>
      </c>
      <c r="AC726" s="33">
        <v>0.001</v>
      </c>
      <c r="AF726" s="30">
        <v>0</v>
      </c>
      <c r="AG726" s="29">
        <v>347.3530938277975</v>
      </c>
    </row>
    <row r="727" spans="1:33" ht="12.75">
      <c r="A727" s="20">
        <v>37086</v>
      </c>
      <c r="B727" s="27">
        <f>195</f>
        <v>195</v>
      </c>
      <c r="C727" s="22">
        <v>0.815740764</v>
      </c>
      <c r="D727" s="28">
        <v>0.815740764</v>
      </c>
      <c r="E727" s="24">
        <v>7178</v>
      </c>
      <c r="F727" s="31">
        <v>0</v>
      </c>
      <c r="G727" s="53">
        <v>40.04579173</v>
      </c>
      <c r="H727" s="53">
        <v>-75.00124137</v>
      </c>
      <c r="I727" s="32">
        <v>1017.8</v>
      </c>
      <c r="J727" s="25">
        <f t="shared" si="55"/>
        <v>974.1899999999999</v>
      </c>
      <c r="K727" s="26">
        <f t="shared" si="56"/>
        <v>326.4441808537178</v>
      </c>
      <c r="L727" s="25">
        <f t="shared" si="59"/>
        <v>344.2441808537178</v>
      </c>
      <c r="M727" s="25">
        <f t="shared" si="57"/>
        <v>338.5241808537178</v>
      </c>
      <c r="N727" s="29">
        <f t="shared" si="58"/>
        <v>341.3841808537178</v>
      </c>
      <c r="O727" s="25">
        <v>24.5</v>
      </c>
      <c r="P727" s="25">
        <v>63.2</v>
      </c>
      <c r="Z727" s="33">
        <v>0.001</v>
      </c>
      <c r="AC727" s="33">
        <v>0.001</v>
      </c>
      <c r="AF727" s="30">
        <v>0</v>
      </c>
      <c r="AG727" s="29">
        <v>341.3841808537178</v>
      </c>
    </row>
    <row r="728" spans="1:33" ht="12.75">
      <c r="A728" s="20">
        <v>37086</v>
      </c>
      <c r="B728" s="27">
        <f>195</f>
        <v>195</v>
      </c>
      <c r="C728" s="22">
        <v>0.815856457</v>
      </c>
      <c r="D728" s="28">
        <v>0.815856457</v>
      </c>
      <c r="E728" s="24">
        <v>7188</v>
      </c>
      <c r="F728" s="31">
        <v>0</v>
      </c>
      <c r="G728" s="53">
        <v>40.04182536</v>
      </c>
      <c r="H728" s="53">
        <v>-75.00828883</v>
      </c>
      <c r="I728" s="32">
        <v>1019</v>
      </c>
      <c r="J728" s="25">
        <f t="shared" si="55"/>
        <v>975.39</v>
      </c>
      <c r="K728" s="26">
        <f t="shared" si="56"/>
        <v>316.22172996191586</v>
      </c>
      <c r="L728" s="25">
        <f t="shared" si="59"/>
        <v>334.02172996191587</v>
      </c>
      <c r="M728" s="25">
        <f t="shared" si="57"/>
        <v>328.30172996191584</v>
      </c>
      <c r="N728" s="29">
        <f t="shared" si="58"/>
        <v>331.16172996191585</v>
      </c>
      <c r="O728" s="25">
        <v>24.6</v>
      </c>
      <c r="P728" s="25">
        <v>62.9</v>
      </c>
      <c r="S728" s="21">
        <v>3.153E-05</v>
      </c>
      <c r="T728" s="21">
        <v>1.926E-05</v>
      </c>
      <c r="U728" s="21">
        <v>1.215E-05</v>
      </c>
      <c r="V728" s="57">
        <v>951.3</v>
      </c>
      <c r="W728" s="57">
        <v>305.8</v>
      </c>
      <c r="X728" s="57">
        <v>299.3</v>
      </c>
      <c r="Y728" s="57">
        <v>23.6</v>
      </c>
      <c r="Z728" s="33">
        <v>0.003</v>
      </c>
      <c r="AC728" s="33">
        <v>0.002</v>
      </c>
      <c r="AF728" s="30">
        <v>0</v>
      </c>
      <c r="AG728" s="29">
        <v>331.16172996191585</v>
      </c>
    </row>
    <row r="729" spans="1:33" ht="12.75">
      <c r="A729" s="20">
        <v>37086</v>
      </c>
      <c r="B729" s="27">
        <f>195</f>
        <v>195</v>
      </c>
      <c r="C729" s="22">
        <v>0.815972209</v>
      </c>
      <c r="D729" s="28">
        <v>0.815972209</v>
      </c>
      <c r="E729" s="24">
        <v>7198</v>
      </c>
      <c r="F729" s="31">
        <v>0</v>
      </c>
      <c r="G729" s="53">
        <v>40.03729579</v>
      </c>
      <c r="H729" s="53">
        <v>-75.01482121</v>
      </c>
      <c r="I729" s="32">
        <v>1017.7</v>
      </c>
      <c r="J729" s="25">
        <f t="shared" si="55"/>
        <v>974.09</v>
      </c>
      <c r="K729" s="26">
        <f t="shared" si="56"/>
        <v>327.2966200697727</v>
      </c>
      <c r="L729" s="25">
        <f t="shared" si="59"/>
        <v>345.0966200697727</v>
      </c>
      <c r="M729" s="25">
        <f t="shared" si="57"/>
        <v>339.3766200697727</v>
      </c>
      <c r="N729" s="29">
        <f t="shared" si="58"/>
        <v>342.2366200697727</v>
      </c>
      <c r="O729" s="25">
        <v>24.3</v>
      </c>
      <c r="P729" s="25">
        <v>63.6</v>
      </c>
      <c r="Z729" s="33">
        <v>0.002</v>
      </c>
      <c r="AC729" s="33">
        <v>0.001</v>
      </c>
      <c r="AF729" s="30">
        <v>0</v>
      </c>
      <c r="AG729" s="29">
        <v>342.2366200697727</v>
      </c>
    </row>
    <row r="730" spans="1:33" ht="12.75">
      <c r="A730" s="20">
        <v>37086</v>
      </c>
      <c r="B730" s="27">
        <f>195</f>
        <v>195</v>
      </c>
      <c r="C730" s="22">
        <v>0.816087961</v>
      </c>
      <c r="D730" s="28">
        <v>0.816087961</v>
      </c>
      <c r="E730" s="24">
        <v>7208</v>
      </c>
      <c r="F730" s="31">
        <v>0</v>
      </c>
      <c r="G730" s="53">
        <v>40.03111198</v>
      </c>
      <c r="H730" s="53">
        <v>-75.01857645</v>
      </c>
      <c r="I730" s="32">
        <v>1017</v>
      </c>
      <c r="J730" s="25">
        <f t="shared" si="55"/>
        <v>973.39</v>
      </c>
      <c r="K730" s="26">
        <f t="shared" si="56"/>
        <v>333.2661460322784</v>
      </c>
      <c r="L730" s="25">
        <f t="shared" si="59"/>
        <v>351.0661460322784</v>
      </c>
      <c r="M730" s="25">
        <f t="shared" si="57"/>
        <v>345.3461460322784</v>
      </c>
      <c r="N730" s="29">
        <f t="shared" si="58"/>
        <v>348.2061460322784</v>
      </c>
      <c r="O730" s="25">
        <v>24.2</v>
      </c>
      <c r="P730" s="25">
        <v>64.3</v>
      </c>
      <c r="Z730" s="33">
        <v>0.002</v>
      </c>
      <c r="AC730" s="33">
        <v>-0.019</v>
      </c>
      <c r="AF730" s="30">
        <v>0</v>
      </c>
      <c r="AG730" s="29">
        <v>348.2061460322784</v>
      </c>
    </row>
    <row r="731" spans="1:33" ht="12.75">
      <c r="A731" s="20">
        <v>37086</v>
      </c>
      <c r="B731" s="27">
        <f>195</f>
        <v>195</v>
      </c>
      <c r="C731" s="22">
        <v>0.816203713</v>
      </c>
      <c r="D731" s="28">
        <v>0.816203713</v>
      </c>
      <c r="E731" s="24">
        <v>7218</v>
      </c>
      <c r="F731" s="31">
        <v>0</v>
      </c>
      <c r="G731" s="53">
        <v>40.02432526</v>
      </c>
      <c r="H731" s="53">
        <v>-75.0177768</v>
      </c>
      <c r="I731" s="32">
        <v>1014.2</v>
      </c>
      <c r="J731" s="25">
        <f t="shared" si="55"/>
        <v>970.59</v>
      </c>
      <c r="K731" s="26">
        <f t="shared" si="56"/>
        <v>357.18725624990975</v>
      </c>
      <c r="L731" s="25">
        <f t="shared" si="59"/>
        <v>374.98725624990976</v>
      </c>
      <c r="M731" s="25">
        <f t="shared" si="57"/>
        <v>369.26725624990974</v>
      </c>
      <c r="N731" s="29">
        <f t="shared" si="58"/>
        <v>372.12725624990975</v>
      </c>
      <c r="O731" s="25">
        <v>23.9</v>
      </c>
      <c r="P731" s="25">
        <v>63.9</v>
      </c>
      <c r="S731" s="21">
        <v>2.871E-05</v>
      </c>
      <c r="T731" s="21">
        <v>2.06E-05</v>
      </c>
      <c r="U731" s="21">
        <v>1.168E-05</v>
      </c>
      <c r="V731" s="57">
        <v>949</v>
      </c>
      <c r="W731" s="57">
        <v>305.8</v>
      </c>
      <c r="X731" s="57">
        <v>299.4</v>
      </c>
      <c r="Y731" s="57">
        <v>23.6</v>
      </c>
      <c r="Z731" s="33">
        <v>0.001</v>
      </c>
      <c r="AC731" s="33">
        <v>0.001</v>
      </c>
      <c r="AF731" s="30">
        <v>0</v>
      </c>
      <c r="AG731" s="29">
        <v>372.12725624990975</v>
      </c>
    </row>
    <row r="732" spans="1:33" ht="12.75">
      <c r="A732" s="20">
        <v>37086</v>
      </c>
      <c r="B732" s="27">
        <f>195</f>
        <v>195</v>
      </c>
      <c r="C732" s="22">
        <v>0.816319466</v>
      </c>
      <c r="D732" s="28">
        <v>0.816319466</v>
      </c>
      <c r="E732" s="24">
        <v>7228</v>
      </c>
      <c r="F732" s="31">
        <v>0</v>
      </c>
      <c r="G732" s="53">
        <v>40.01904517</v>
      </c>
      <c r="H732" s="53">
        <v>-75.01310931</v>
      </c>
      <c r="I732" s="32">
        <v>1014.3</v>
      </c>
      <c r="J732" s="25">
        <f t="shared" si="55"/>
        <v>970.6899999999999</v>
      </c>
      <c r="K732" s="26">
        <f t="shared" si="56"/>
        <v>356.33174325030797</v>
      </c>
      <c r="L732" s="25">
        <f t="shared" si="59"/>
        <v>374.131743250308</v>
      </c>
      <c r="M732" s="25">
        <f t="shared" si="57"/>
        <v>368.41174325030795</v>
      </c>
      <c r="N732" s="29">
        <f t="shared" si="58"/>
        <v>371.27174325030796</v>
      </c>
      <c r="O732" s="25">
        <v>23.6</v>
      </c>
      <c r="P732" s="25">
        <v>65.1</v>
      </c>
      <c r="Z732" s="33">
        <v>0.001</v>
      </c>
      <c r="AC732" s="33">
        <v>0.061</v>
      </c>
      <c r="AF732" s="30">
        <v>0</v>
      </c>
      <c r="AG732" s="29">
        <v>371.27174325030796</v>
      </c>
    </row>
    <row r="733" spans="1:33" ht="12.75">
      <c r="A733" s="20">
        <v>37086</v>
      </c>
      <c r="B733" s="27">
        <f>195</f>
        <v>195</v>
      </c>
      <c r="C733" s="22">
        <v>0.816435158</v>
      </c>
      <c r="D733" s="28">
        <v>0.816435158</v>
      </c>
      <c r="E733" s="24">
        <v>7238</v>
      </c>
      <c r="F733" s="31">
        <v>0</v>
      </c>
      <c r="G733" s="53">
        <v>40.01745027</v>
      </c>
      <c r="H733" s="53">
        <v>-75.00593036</v>
      </c>
      <c r="I733" s="32">
        <v>1016</v>
      </c>
      <c r="J733" s="25">
        <f t="shared" si="55"/>
        <v>972.39</v>
      </c>
      <c r="K733" s="26">
        <f t="shared" si="56"/>
        <v>341.80149134685615</v>
      </c>
      <c r="L733" s="25">
        <f t="shared" si="59"/>
        <v>359.60149134685616</v>
      </c>
      <c r="M733" s="25">
        <f t="shared" si="57"/>
        <v>353.88149134685614</v>
      </c>
      <c r="N733" s="29">
        <f t="shared" si="58"/>
        <v>356.74149134685615</v>
      </c>
      <c r="O733" s="25">
        <v>23.6</v>
      </c>
      <c r="P733" s="25">
        <v>65</v>
      </c>
      <c r="Z733" s="33">
        <v>2.031</v>
      </c>
      <c r="AC733" s="33">
        <v>0.081</v>
      </c>
      <c r="AF733" s="30">
        <v>0</v>
      </c>
      <c r="AG733" s="29">
        <v>356.74149134685615</v>
      </c>
    </row>
    <row r="734" spans="1:33" ht="12.75">
      <c r="A734" s="20">
        <v>37086</v>
      </c>
      <c r="B734" s="27">
        <f>195</f>
        <v>195</v>
      </c>
      <c r="C734" s="22">
        <v>0.81655091</v>
      </c>
      <c r="D734" s="28">
        <v>0.81655091</v>
      </c>
      <c r="E734" s="24">
        <v>7248</v>
      </c>
      <c r="F734" s="31">
        <v>0</v>
      </c>
      <c r="G734" s="53">
        <v>40.01944055</v>
      </c>
      <c r="H734" s="53">
        <v>-74.99898654</v>
      </c>
      <c r="I734" s="32">
        <v>1015.7</v>
      </c>
      <c r="J734" s="25">
        <f t="shared" si="55"/>
        <v>972.09</v>
      </c>
      <c r="K734" s="26">
        <f t="shared" si="56"/>
        <v>344.3638066510669</v>
      </c>
      <c r="L734" s="25">
        <f t="shared" si="59"/>
        <v>362.1638066510669</v>
      </c>
      <c r="M734" s="25">
        <f t="shared" si="57"/>
        <v>356.4438066510669</v>
      </c>
      <c r="N734" s="29">
        <f t="shared" si="58"/>
        <v>359.3038066510669</v>
      </c>
      <c r="O734" s="25">
        <v>23.3</v>
      </c>
      <c r="P734" s="25">
        <v>65.5</v>
      </c>
      <c r="S734" s="21">
        <v>2.775E-05</v>
      </c>
      <c r="T734" s="21">
        <v>1.88E-05</v>
      </c>
      <c r="U734" s="21">
        <v>1.096E-05</v>
      </c>
      <c r="V734" s="57">
        <v>947.8</v>
      </c>
      <c r="W734" s="57">
        <v>305.8</v>
      </c>
      <c r="X734" s="57">
        <v>299.4</v>
      </c>
      <c r="Y734" s="57">
        <v>23.8</v>
      </c>
      <c r="Z734" s="33">
        <v>2.163</v>
      </c>
      <c r="AC734" s="33">
        <v>0.071</v>
      </c>
      <c r="AF734" s="30">
        <v>0</v>
      </c>
      <c r="AG734" s="29">
        <v>359.3038066510669</v>
      </c>
    </row>
    <row r="735" spans="1:33" ht="12.75">
      <c r="A735" s="20">
        <v>37086</v>
      </c>
      <c r="B735" s="27">
        <f>195</f>
        <v>195</v>
      </c>
      <c r="C735" s="22">
        <v>0.816666663</v>
      </c>
      <c r="D735" s="28">
        <v>0.816666663</v>
      </c>
      <c r="E735" s="24">
        <v>7258</v>
      </c>
      <c r="F735" s="31">
        <v>0</v>
      </c>
      <c r="G735" s="53">
        <v>40.0230728</v>
      </c>
      <c r="H735" s="53">
        <v>-74.99343846</v>
      </c>
      <c r="I735" s="32">
        <v>1016.5</v>
      </c>
      <c r="J735" s="25">
        <f t="shared" si="55"/>
        <v>972.89</v>
      </c>
      <c r="K735" s="26">
        <f t="shared" si="56"/>
        <v>337.5327220412198</v>
      </c>
      <c r="L735" s="25">
        <f t="shared" si="59"/>
        <v>355.3327220412198</v>
      </c>
      <c r="M735" s="25">
        <f t="shared" si="57"/>
        <v>349.6127220412198</v>
      </c>
      <c r="N735" s="29">
        <f t="shared" si="58"/>
        <v>352.4727220412198</v>
      </c>
      <c r="O735" s="25">
        <v>23.4</v>
      </c>
      <c r="P735" s="25">
        <v>65.9</v>
      </c>
      <c r="Z735" s="33">
        <v>2.163</v>
      </c>
      <c r="AC735" s="33">
        <v>0.081</v>
      </c>
      <c r="AF735" s="30">
        <v>0</v>
      </c>
      <c r="AG735" s="29">
        <v>352.4727220412198</v>
      </c>
    </row>
    <row r="736" spans="1:33" ht="12.75">
      <c r="A736" s="20">
        <v>37086</v>
      </c>
      <c r="B736" s="27">
        <f>195</f>
        <v>195</v>
      </c>
      <c r="C736" s="22">
        <v>0.816782415</v>
      </c>
      <c r="D736" s="28">
        <v>0.816782415</v>
      </c>
      <c r="E736" s="24">
        <v>7268</v>
      </c>
      <c r="F736" s="31">
        <v>0</v>
      </c>
      <c r="G736" s="53">
        <v>40.02697917</v>
      </c>
      <c r="H736" s="53">
        <v>-74.98880715</v>
      </c>
      <c r="I736" s="32">
        <v>1017.4</v>
      </c>
      <c r="J736" s="25">
        <f t="shared" si="55"/>
        <v>973.79</v>
      </c>
      <c r="K736" s="26">
        <f t="shared" si="56"/>
        <v>329.85446288483166</v>
      </c>
      <c r="L736" s="25">
        <f t="shared" si="59"/>
        <v>347.6544628848317</v>
      </c>
      <c r="M736" s="25">
        <f t="shared" si="57"/>
        <v>341.93446288483165</v>
      </c>
      <c r="N736" s="29">
        <f t="shared" si="58"/>
        <v>344.79446288483166</v>
      </c>
      <c r="O736" s="25">
        <v>23.5</v>
      </c>
      <c r="P736" s="25">
        <v>65.7</v>
      </c>
      <c r="Z736" s="33">
        <v>2.163</v>
      </c>
      <c r="AC736" s="33">
        <v>0.081</v>
      </c>
      <c r="AF736" s="30">
        <v>0</v>
      </c>
      <c r="AG736" s="29">
        <v>344.79446288483166</v>
      </c>
    </row>
    <row r="737" spans="1:33" ht="12.75">
      <c r="A737" s="20">
        <v>37086</v>
      </c>
      <c r="B737" s="27">
        <f>195</f>
        <v>195</v>
      </c>
      <c r="C737" s="22">
        <v>0.816898167</v>
      </c>
      <c r="D737" s="28">
        <v>0.816898167</v>
      </c>
      <c r="E737" s="24">
        <v>7278</v>
      </c>
      <c r="F737" s="31">
        <v>0</v>
      </c>
      <c r="G737" s="53">
        <v>40.03117654</v>
      </c>
      <c r="H737" s="53">
        <v>-74.98450514</v>
      </c>
      <c r="I737" s="32">
        <v>1017.9</v>
      </c>
      <c r="J737" s="25">
        <f t="shared" si="55"/>
        <v>974.29</v>
      </c>
      <c r="K737" s="26">
        <f t="shared" si="56"/>
        <v>325.59182913552775</v>
      </c>
      <c r="L737" s="25">
        <f t="shared" si="59"/>
        <v>343.39182913552776</v>
      </c>
      <c r="M737" s="25">
        <f t="shared" si="57"/>
        <v>337.67182913552773</v>
      </c>
      <c r="N737" s="29">
        <f t="shared" si="58"/>
        <v>340.53182913552774</v>
      </c>
      <c r="O737" s="25">
        <v>23.7</v>
      </c>
      <c r="P737" s="25">
        <v>65.4</v>
      </c>
      <c r="Z737" s="33">
        <v>2.201</v>
      </c>
      <c r="AC737" s="33">
        <v>0.091</v>
      </c>
      <c r="AF737" s="30">
        <v>0</v>
      </c>
      <c r="AG737" s="29">
        <v>340.53182913552774</v>
      </c>
    </row>
    <row r="738" spans="1:33" ht="12.75">
      <c r="A738" s="20">
        <v>37086</v>
      </c>
      <c r="B738" s="27">
        <f>195</f>
        <v>195</v>
      </c>
      <c r="C738" s="22">
        <v>0.81701386</v>
      </c>
      <c r="D738" s="28">
        <v>0.81701386</v>
      </c>
      <c r="E738" s="24">
        <v>7288</v>
      </c>
      <c r="F738" s="31">
        <v>0</v>
      </c>
      <c r="G738" s="53">
        <v>40.03542841</v>
      </c>
      <c r="H738" s="53">
        <v>-74.98019954</v>
      </c>
      <c r="I738" s="32">
        <v>1018.6</v>
      </c>
      <c r="J738" s="25">
        <f t="shared" si="55"/>
        <v>974.99</v>
      </c>
      <c r="K738" s="26">
        <f t="shared" si="56"/>
        <v>319.62781554049093</v>
      </c>
      <c r="L738" s="25">
        <f t="shared" si="59"/>
        <v>337.42781554049094</v>
      </c>
      <c r="M738" s="25">
        <f t="shared" si="57"/>
        <v>331.7078155404909</v>
      </c>
      <c r="N738" s="29">
        <f t="shared" si="58"/>
        <v>334.5678155404909</v>
      </c>
      <c r="O738" s="25">
        <v>23.4</v>
      </c>
      <c r="P738" s="25">
        <v>65.9</v>
      </c>
      <c r="Z738" s="33">
        <v>2.164</v>
      </c>
      <c r="AC738" s="33">
        <v>0.071</v>
      </c>
      <c r="AF738" s="30">
        <v>0</v>
      </c>
      <c r="AG738" s="29">
        <v>334.5678155404909</v>
      </c>
    </row>
    <row r="739" spans="1:33" ht="12.75">
      <c r="A739" s="20">
        <v>37086</v>
      </c>
      <c r="B739" s="27">
        <f>195</f>
        <v>195</v>
      </c>
      <c r="C739" s="22">
        <v>0.817129612</v>
      </c>
      <c r="D739" s="28">
        <v>0.817129612</v>
      </c>
      <c r="E739" s="24">
        <v>7298</v>
      </c>
      <c r="F739" s="31">
        <v>0</v>
      </c>
      <c r="G739" s="53">
        <v>40.03970997</v>
      </c>
      <c r="H739" s="53">
        <v>-74.97620667</v>
      </c>
      <c r="I739" s="32">
        <v>1019.2</v>
      </c>
      <c r="J739" s="25">
        <f t="shared" si="55"/>
        <v>975.59</v>
      </c>
      <c r="K739" s="26">
        <f t="shared" si="56"/>
        <v>314.51921094048333</v>
      </c>
      <c r="L739" s="25">
        <f t="shared" si="59"/>
        <v>332.31921094048334</v>
      </c>
      <c r="M739" s="25">
        <f t="shared" si="57"/>
        <v>326.5992109404833</v>
      </c>
      <c r="N739" s="29">
        <f t="shared" si="58"/>
        <v>329.45921094048333</v>
      </c>
      <c r="O739" s="25">
        <v>23.1</v>
      </c>
      <c r="P739" s="25">
        <v>66.8</v>
      </c>
      <c r="Z739" s="33">
        <v>2.253</v>
      </c>
      <c r="AC739" s="33">
        <v>0.072</v>
      </c>
      <c r="AF739" s="30">
        <v>0</v>
      </c>
      <c r="AG739" s="29">
        <v>329.45921094048333</v>
      </c>
    </row>
    <row r="740" spans="1:33" ht="12.75">
      <c r="A740" s="20">
        <v>37086</v>
      </c>
      <c r="B740" s="27">
        <f>195</f>
        <v>195</v>
      </c>
      <c r="C740" s="22">
        <v>0.817245364</v>
      </c>
      <c r="D740" s="28">
        <v>0.817245364</v>
      </c>
      <c r="E740" s="24">
        <v>7308</v>
      </c>
      <c r="F740" s="31">
        <v>0</v>
      </c>
      <c r="G740" s="53">
        <v>40.04405634</v>
      </c>
      <c r="H740" s="53">
        <v>-74.97542006</v>
      </c>
      <c r="I740" s="32">
        <v>1023.3</v>
      </c>
      <c r="J740" s="25">
        <f t="shared" si="55"/>
        <v>979.6899999999999</v>
      </c>
      <c r="K740" s="26">
        <f t="shared" si="56"/>
        <v>279.69427484442883</v>
      </c>
      <c r="L740" s="25">
        <f t="shared" si="59"/>
        <v>297.49427484442884</v>
      </c>
      <c r="M740" s="25">
        <f t="shared" si="57"/>
        <v>291.7742748444288</v>
      </c>
      <c r="N740" s="29">
        <f t="shared" si="58"/>
        <v>294.63427484442883</v>
      </c>
      <c r="O740" s="25">
        <v>23.4</v>
      </c>
      <c r="P740" s="25">
        <v>67.3</v>
      </c>
      <c r="Z740" s="33">
        <v>2.132</v>
      </c>
      <c r="AC740" s="33">
        <v>0.071</v>
      </c>
      <c r="AF740" s="30">
        <v>0</v>
      </c>
      <c r="AG740" s="29">
        <v>294.63427484442883</v>
      </c>
    </row>
    <row r="741" spans="1:33" ht="12.75">
      <c r="A741" s="20">
        <v>37086</v>
      </c>
      <c r="B741" s="27">
        <f>195</f>
        <v>195</v>
      </c>
      <c r="C741" s="22">
        <v>0.817361116</v>
      </c>
      <c r="D741" s="28">
        <v>0.817361116</v>
      </c>
      <c r="E741" s="24">
        <v>7318</v>
      </c>
      <c r="F741" s="31">
        <v>0</v>
      </c>
      <c r="G741" s="53">
        <v>40.04809616</v>
      </c>
      <c r="H741" s="53">
        <v>-74.97728217</v>
      </c>
      <c r="I741" s="32">
        <v>1026.7</v>
      </c>
      <c r="J741" s="25">
        <f t="shared" si="55"/>
        <v>983.09</v>
      </c>
      <c r="K741" s="26">
        <f t="shared" si="56"/>
        <v>250.92542361876434</v>
      </c>
      <c r="L741" s="25">
        <f t="shared" si="59"/>
        <v>268.72542361876435</v>
      </c>
      <c r="M741" s="25">
        <f t="shared" si="57"/>
        <v>263.0054236187643</v>
      </c>
      <c r="N741" s="29">
        <f t="shared" si="58"/>
        <v>265.86542361876434</v>
      </c>
      <c r="O741" s="25">
        <v>23.7</v>
      </c>
      <c r="P741" s="25">
        <v>66.6</v>
      </c>
      <c r="Z741" s="33">
        <v>2.173</v>
      </c>
      <c r="AC741" s="33">
        <v>0.061</v>
      </c>
      <c r="AF741" s="30">
        <v>0</v>
      </c>
      <c r="AG741" s="29">
        <v>265.86542361876434</v>
      </c>
    </row>
    <row r="742" spans="1:33" ht="12.75">
      <c r="A742" s="20">
        <v>37086</v>
      </c>
      <c r="B742" s="27">
        <f>195</f>
        <v>195</v>
      </c>
      <c r="C742" s="22">
        <v>0.817476869</v>
      </c>
      <c r="D742" s="28">
        <v>0.817476869</v>
      </c>
      <c r="E742" s="24">
        <v>7328</v>
      </c>
      <c r="F742" s="31">
        <v>0</v>
      </c>
      <c r="G742" s="53">
        <v>40.05175799</v>
      </c>
      <c r="H742" s="53">
        <v>-74.9805972</v>
      </c>
      <c r="I742" s="32">
        <v>1030.2</v>
      </c>
      <c r="J742" s="25">
        <f t="shared" si="55"/>
        <v>986.59</v>
      </c>
      <c r="K742" s="26">
        <f t="shared" si="56"/>
        <v>221.41417266243013</v>
      </c>
      <c r="L742" s="25">
        <f t="shared" si="59"/>
        <v>239.21417266243014</v>
      </c>
      <c r="M742" s="25">
        <f t="shared" si="57"/>
        <v>233.49417266243015</v>
      </c>
      <c r="N742" s="29">
        <f t="shared" si="58"/>
        <v>236.35417266243013</v>
      </c>
      <c r="O742" s="25">
        <v>23.9</v>
      </c>
      <c r="P742" s="25">
        <v>66.2</v>
      </c>
      <c r="Z742" s="33">
        <v>2.262</v>
      </c>
      <c r="AC742" s="33">
        <v>0.081</v>
      </c>
      <c r="AF742" s="30">
        <v>0</v>
      </c>
      <c r="AG742" s="29">
        <v>236.35417266243013</v>
      </c>
    </row>
    <row r="743" spans="1:33" ht="12.75">
      <c r="A743" s="20">
        <v>37086</v>
      </c>
      <c r="B743" s="27">
        <f>195</f>
        <v>195</v>
      </c>
      <c r="C743" s="22">
        <v>0.817592621</v>
      </c>
      <c r="D743" s="28">
        <v>0.817592621</v>
      </c>
      <c r="E743" s="24">
        <v>7338</v>
      </c>
      <c r="F743" s="31">
        <v>0</v>
      </c>
      <c r="G743" s="53">
        <v>40.05512271</v>
      </c>
      <c r="H743" s="53">
        <v>-74.98421179</v>
      </c>
      <c r="I743" s="32">
        <v>1034.2</v>
      </c>
      <c r="J743" s="25">
        <f t="shared" si="55"/>
        <v>990.59</v>
      </c>
      <c r="K743" s="26">
        <f t="shared" si="56"/>
        <v>187.8149547823564</v>
      </c>
      <c r="L743" s="25">
        <f t="shared" si="59"/>
        <v>205.61495478235642</v>
      </c>
      <c r="M743" s="25">
        <f t="shared" si="57"/>
        <v>199.89495478235642</v>
      </c>
      <c r="N743" s="29">
        <f t="shared" si="58"/>
        <v>202.75495478235644</v>
      </c>
      <c r="O743" s="25">
        <v>23.9</v>
      </c>
      <c r="P743" s="25">
        <v>65.9</v>
      </c>
      <c r="Z743" s="33">
        <v>2.071</v>
      </c>
      <c r="AC743" s="33">
        <v>0.091</v>
      </c>
      <c r="AF743" s="30">
        <v>0</v>
      </c>
      <c r="AG743" s="29">
        <v>202.75495478235644</v>
      </c>
    </row>
    <row r="744" spans="1:33" ht="12.75">
      <c r="A744" s="20">
        <v>37086</v>
      </c>
      <c r="B744" s="27">
        <f>195</f>
        <v>195</v>
      </c>
      <c r="C744" s="22">
        <v>0.817708313</v>
      </c>
      <c r="D744" s="28">
        <v>0.817708313</v>
      </c>
      <c r="E744" s="24">
        <v>7348</v>
      </c>
      <c r="F744" s="31">
        <v>0</v>
      </c>
      <c r="G744" s="53">
        <v>40.05817522</v>
      </c>
      <c r="H744" s="53">
        <v>-74.98760112</v>
      </c>
      <c r="I744" s="32">
        <v>1038.7</v>
      </c>
      <c r="J744" s="25">
        <f t="shared" si="55"/>
        <v>995.09</v>
      </c>
      <c r="K744" s="26">
        <f t="shared" si="56"/>
        <v>150.1776263657828</v>
      </c>
      <c r="L744" s="25">
        <f t="shared" si="59"/>
        <v>167.9776263657828</v>
      </c>
      <c r="M744" s="25">
        <f t="shared" si="57"/>
        <v>162.2576263657828</v>
      </c>
      <c r="N744" s="29">
        <f t="shared" si="58"/>
        <v>165.11762636578283</v>
      </c>
      <c r="O744" s="25">
        <v>24.1</v>
      </c>
      <c r="P744" s="25">
        <v>65.8</v>
      </c>
      <c r="Z744" s="33">
        <v>2.141</v>
      </c>
      <c r="AC744" s="33">
        <v>0.081</v>
      </c>
      <c r="AF744" s="30">
        <v>0</v>
      </c>
      <c r="AG744" s="29">
        <v>165.11762636578283</v>
      </c>
    </row>
    <row r="745" spans="1:33" ht="12.75">
      <c r="A745" s="20">
        <v>37086</v>
      </c>
      <c r="B745" s="27">
        <f>195</f>
        <v>195</v>
      </c>
      <c r="C745" s="22">
        <v>0.817824066</v>
      </c>
      <c r="D745" s="28">
        <v>0.817824066</v>
      </c>
      <c r="E745" s="24">
        <v>7358</v>
      </c>
      <c r="F745" s="31">
        <v>0</v>
      </c>
      <c r="G745" s="53">
        <v>40.06111226</v>
      </c>
      <c r="H745" s="53">
        <v>-74.99068967</v>
      </c>
      <c r="I745" s="32">
        <v>1042.3</v>
      </c>
      <c r="J745" s="25">
        <f t="shared" si="55"/>
        <v>998.6899999999999</v>
      </c>
      <c r="K745" s="26">
        <f t="shared" si="56"/>
        <v>120.1901077561221</v>
      </c>
      <c r="L745" s="25">
        <f t="shared" si="59"/>
        <v>137.99010775612211</v>
      </c>
      <c r="M745" s="25">
        <f t="shared" si="57"/>
        <v>132.27010775612212</v>
      </c>
      <c r="N745" s="29">
        <f t="shared" si="58"/>
        <v>135.13010775612213</v>
      </c>
      <c r="O745" s="25">
        <v>24.3</v>
      </c>
      <c r="P745" s="25">
        <v>66</v>
      </c>
      <c r="Z745" s="33">
        <v>2.211</v>
      </c>
      <c r="AC745" s="33">
        <v>0.001</v>
      </c>
      <c r="AF745" s="30">
        <v>0</v>
      </c>
      <c r="AG745" s="29">
        <v>135.13010775612213</v>
      </c>
    </row>
    <row r="746" spans="1:33" ht="12.75">
      <c r="A746" s="20">
        <v>37086</v>
      </c>
      <c r="B746" s="27">
        <f>195</f>
        <v>195</v>
      </c>
      <c r="C746" s="22">
        <v>0.817939818</v>
      </c>
      <c r="D746" s="28">
        <v>0.817939818</v>
      </c>
      <c r="E746" s="24">
        <v>7368</v>
      </c>
      <c r="F746" s="31">
        <v>0</v>
      </c>
      <c r="G746" s="53">
        <v>40.06388158</v>
      </c>
      <c r="H746" s="53">
        <v>-74.99363913</v>
      </c>
      <c r="I746" s="32">
        <v>1044.9</v>
      </c>
      <c r="J746" s="25">
        <f t="shared" si="55"/>
        <v>1001.2900000000001</v>
      </c>
      <c r="K746" s="26">
        <f t="shared" si="56"/>
        <v>98.59960612112923</v>
      </c>
      <c r="L746" s="25">
        <f t="shared" si="59"/>
        <v>116.39960612112922</v>
      </c>
      <c r="M746" s="25">
        <f t="shared" si="57"/>
        <v>110.67960612112923</v>
      </c>
      <c r="N746" s="29">
        <f t="shared" si="58"/>
        <v>113.53960612112922</v>
      </c>
      <c r="O746" s="25">
        <v>24.6</v>
      </c>
      <c r="P746" s="25">
        <v>65.8</v>
      </c>
      <c r="Z746" s="33">
        <v>-0.229</v>
      </c>
      <c r="AC746" s="33">
        <v>0.001</v>
      </c>
      <c r="AF746" s="30">
        <v>0</v>
      </c>
      <c r="AG746" s="29">
        <v>113.53960612112922</v>
      </c>
    </row>
    <row r="747" spans="1:33" ht="12.75">
      <c r="A747" s="20">
        <v>37086</v>
      </c>
      <c r="B747" s="27">
        <f>195</f>
        <v>195</v>
      </c>
      <c r="C747" s="22">
        <v>0.81805557</v>
      </c>
      <c r="D747" s="28">
        <v>0.81805557</v>
      </c>
      <c r="E747" s="24">
        <v>7378</v>
      </c>
      <c r="F747" s="31">
        <v>0</v>
      </c>
      <c r="G747" s="53">
        <v>40.06667738</v>
      </c>
      <c r="H747" s="53">
        <v>-74.99673787</v>
      </c>
      <c r="I747" s="32">
        <v>1047.3</v>
      </c>
      <c r="J747" s="25">
        <f t="shared" si="55"/>
        <v>1003.6899999999999</v>
      </c>
      <c r="K747" s="26">
        <f t="shared" si="56"/>
        <v>78.7196144887965</v>
      </c>
      <c r="L747" s="25">
        <f t="shared" si="59"/>
        <v>96.51961448879649</v>
      </c>
      <c r="M747" s="25">
        <f t="shared" si="57"/>
        <v>90.7996144887965</v>
      </c>
      <c r="N747" s="29">
        <f t="shared" si="58"/>
        <v>93.65961448879649</v>
      </c>
      <c r="O747" s="25">
        <v>24.9</v>
      </c>
      <c r="P747" s="25">
        <v>65</v>
      </c>
      <c r="Z747" s="33">
        <v>2.002</v>
      </c>
      <c r="AC747" s="33">
        <v>0.001</v>
      </c>
      <c r="AF747" s="30">
        <v>0</v>
      </c>
      <c r="AG747" s="29">
        <v>93.65961448879649</v>
      </c>
    </row>
    <row r="748" spans="1:33" ht="12.75">
      <c r="A748" s="20">
        <v>37086</v>
      </c>
      <c r="B748" s="27">
        <f>195</f>
        <v>195</v>
      </c>
      <c r="C748" s="22">
        <v>0.818171322</v>
      </c>
      <c r="D748" s="28">
        <v>0.818171322</v>
      </c>
      <c r="E748" s="24">
        <v>7388</v>
      </c>
      <c r="F748" s="31">
        <v>0</v>
      </c>
      <c r="G748" s="53">
        <v>40.06960953</v>
      </c>
      <c r="H748" s="53">
        <v>-74.99995881</v>
      </c>
      <c r="I748" s="32">
        <v>1051.5</v>
      </c>
      <c r="J748" s="25">
        <f t="shared" si="55"/>
        <v>1007.89</v>
      </c>
      <c r="K748" s="26">
        <f t="shared" si="56"/>
        <v>44.043741351704064</v>
      </c>
      <c r="L748" s="25">
        <f t="shared" si="59"/>
        <v>61.84374135170407</v>
      </c>
      <c r="M748" s="25">
        <f t="shared" si="57"/>
        <v>56.12374135170406</v>
      </c>
      <c r="N748" s="29">
        <f t="shared" si="58"/>
        <v>58.98374135170407</v>
      </c>
      <c r="O748" s="25">
        <v>25.3</v>
      </c>
      <c r="P748" s="25">
        <v>64.4</v>
      </c>
      <c r="Z748" s="33">
        <v>2.083</v>
      </c>
      <c r="AC748" s="33">
        <v>0.031</v>
      </c>
      <c r="AF748" s="30">
        <v>0</v>
      </c>
      <c r="AG748" s="29">
        <v>58.98374135170407</v>
      </c>
    </row>
    <row r="749" spans="1:33" ht="12.75">
      <c r="A749" s="20">
        <v>37086</v>
      </c>
      <c r="B749" s="27">
        <f>195</f>
        <v>195</v>
      </c>
      <c r="C749" s="22">
        <v>0.818287015</v>
      </c>
      <c r="D749" s="28">
        <v>0.818287015</v>
      </c>
      <c r="E749" s="24">
        <v>7398</v>
      </c>
      <c r="F749" s="31">
        <v>0</v>
      </c>
      <c r="G749" s="53">
        <v>40.07266525</v>
      </c>
      <c r="H749" s="53">
        <v>-75.0032063</v>
      </c>
      <c r="I749" s="32">
        <v>1053</v>
      </c>
      <c r="J749" s="25">
        <f t="shared" si="55"/>
        <v>1009.39</v>
      </c>
      <c r="K749" s="26">
        <f t="shared" si="56"/>
        <v>31.694509362444776</v>
      </c>
      <c r="L749" s="25">
        <f t="shared" si="59"/>
        <v>49.494509362444774</v>
      </c>
      <c r="M749" s="25">
        <f t="shared" si="57"/>
        <v>43.774509362444775</v>
      </c>
      <c r="N749" s="29">
        <f t="shared" si="58"/>
        <v>46.634509362444774</v>
      </c>
      <c r="O749" s="25">
        <v>25.5</v>
      </c>
      <c r="P749" s="25">
        <v>64.3</v>
      </c>
      <c r="Z749" s="33">
        <v>1.164</v>
      </c>
      <c r="AC749" s="33">
        <v>4.266</v>
      </c>
      <c r="AF749" s="30">
        <v>0</v>
      </c>
      <c r="AG749" s="29">
        <v>46.634509362444774</v>
      </c>
    </row>
    <row r="750" spans="1:33" ht="12.75">
      <c r="A750" s="20">
        <v>37086</v>
      </c>
      <c r="B750" s="27">
        <f>195</f>
        <v>195</v>
      </c>
      <c r="C750" s="22">
        <v>0.818402767</v>
      </c>
      <c r="D750" s="28">
        <v>0.818402767</v>
      </c>
      <c r="E750" s="24">
        <v>7408</v>
      </c>
      <c r="F750" s="31">
        <v>0</v>
      </c>
      <c r="G750" s="53">
        <v>40.07550621</v>
      </c>
      <c r="H750" s="53">
        <v>-75.00618613</v>
      </c>
      <c r="I750" s="32">
        <v>1055.4</v>
      </c>
      <c r="J750" s="25">
        <f t="shared" si="55"/>
        <v>1011.7900000000001</v>
      </c>
      <c r="K750" s="26">
        <f t="shared" si="56"/>
        <v>11.973858396649657</v>
      </c>
      <c r="L750" s="25">
        <f t="shared" si="59"/>
        <v>29.773858396649658</v>
      </c>
      <c r="M750" s="25">
        <f t="shared" si="57"/>
        <v>24.05385839664966</v>
      </c>
      <c r="N750" s="29">
        <f t="shared" si="58"/>
        <v>26.91385839664966</v>
      </c>
      <c r="O750" s="25">
        <v>25.7</v>
      </c>
      <c r="P750" s="25">
        <v>63.6</v>
      </c>
      <c r="Z750" s="33">
        <v>0.001</v>
      </c>
      <c r="AC750" s="33">
        <v>0.001</v>
      </c>
      <c r="AF750" s="30">
        <v>0</v>
      </c>
      <c r="AG750" s="29">
        <v>26.91385839664966</v>
      </c>
    </row>
    <row r="751" spans="1:33" ht="12.75">
      <c r="A751" s="20">
        <v>37086</v>
      </c>
      <c r="B751" s="27">
        <f>195</f>
        <v>195</v>
      </c>
      <c r="C751" s="22">
        <v>0.818518519</v>
      </c>
      <c r="D751" s="28">
        <v>0.818518519</v>
      </c>
      <c r="E751" s="24">
        <v>7418</v>
      </c>
      <c r="F751" s="31">
        <v>0</v>
      </c>
      <c r="G751" s="53">
        <v>40.07777823</v>
      </c>
      <c r="H751" s="53">
        <v>-75.00864537</v>
      </c>
      <c r="I751" s="32">
        <v>1054.5</v>
      </c>
      <c r="J751" s="25">
        <f t="shared" si="55"/>
        <v>1010.89</v>
      </c>
      <c r="K751" s="26">
        <f t="shared" si="56"/>
        <v>19.363615281590626</v>
      </c>
      <c r="L751" s="25">
        <f t="shared" si="59"/>
        <v>37.16361528159062</v>
      </c>
      <c r="M751" s="25">
        <f t="shared" si="57"/>
        <v>31.443615281590624</v>
      </c>
      <c r="N751" s="29">
        <f t="shared" si="58"/>
        <v>34.30361528159062</v>
      </c>
      <c r="O751" s="25">
        <v>25.4</v>
      </c>
      <c r="P751" s="25">
        <v>64.2</v>
      </c>
      <c r="Z751" s="33">
        <v>0.001</v>
      </c>
      <c r="AC751" s="33">
        <v>0.001</v>
      </c>
      <c r="AF751" s="30">
        <v>0</v>
      </c>
      <c r="AG751" s="29">
        <v>34.30361528159062</v>
      </c>
    </row>
    <row r="752" spans="1:33" ht="12.75">
      <c r="A752" s="20">
        <v>37086</v>
      </c>
      <c r="B752" s="27">
        <f>195</f>
        <v>195</v>
      </c>
      <c r="C752" s="22">
        <v>0.818634272</v>
      </c>
      <c r="D752" s="28">
        <v>0.818634272</v>
      </c>
      <c r="E752" s="24">
        <v>7428</v>
      </c>
      <c r="F752" s="31">
        <v>0</v>
      </c>
      <c r="G752" s="53">
        <v>40.07959668</v>
      </c>
      <c r="H752" s="53">
        <v>-75.01060203</v>
      </c>
      <c r="I752" s="32">
        <v>1053.6</v>
      </c>
      <c r="J752" s="25">
        <f t="shared" si="55"/>
        <v>1009.9899999999999</v>
      </c>
      <c r="K752" s="26">
        <f t="shared" si="56"/>
        <v>26.75995423184632</v>
      </c>
      <c r="L752" s="25">
        <f t="shared" si="59"/>
        <v>44.55995423184632</v>
      </c>
      <c r="M752" s="25">
        <f t="shared" si="57"/>
        <v>38.83995423184632</v>
      </c>
      <c r="N752" s="29">
        <f t="shared" si="58"/>
        <v>41.69995423184632</v>
      </c>
      <c r="O752" s="25">
        <v>25.5</v>
      </c>
      <c r="P752" s="25">
        <v>63.9</v>
      </c>
      <c r="Z752" s="33">
        <v>8.624</v>
      </c>
      <c r="AC752" s="33">
        <v>0</v>
      </c>
      <c r="AF752" s="30">
        <v>0</v>
      </c>
      <c r="AG752" s="29">
        <v>41.69995423184632</v>
      </c>
    </row>
    <row r="753" spans="1:33" ht="12.75">
      <c r="A753" s="20">
        <v>37086</v>
      </c>
      <c r="B753" s="27">
        <f>195</f>
        <v>195</v>
      </c>
      <c r="C753" s="22">
        <v>0.818750024</v>
      </c>
      <c r="D753" s="28">
        <v>0.818750024</v>
      </c>
      <c r="E753" s="24">
        <v>7438</v>
      </c>
      <c r="F753" s="31">
        <v>0</v>
      </c>
      <c r="G753" s="53">
        <v>40.08107886</v>
      </c>
      <c r="H753" s="53">
        <v>-75.01214488</v>
      </c>
      <c r="I753" s="32">
        <v>1054</v>
      </c>
      <c r="J753" s="25">
        <f t="shared" si="55"/>
        <v>1010.39</v>
      </c>
      <c r="K753" s="26">
        <f t="shared" si="56"/>
        <v>23.471879124984852</v>
      </c>
      <c r="L753" s="25">
        <f t="shared" si="59"/>
        <v>41.27187912498485</v>
      </c>
      <c r="M753" s="25">
        <f>K753+12.08</f>
        <v>35.55187912498485</v>
      </c>
      <c r="N753" s="29">
        <f t="shared" si="58"/>
        <v>38.41187912498485</v>
      </c>
      <c r="O753" s="25">
        <v>25.5</v>
      </c>
      <c r="P753" s="25">
        <v>63.6</v>
      </c>
      <c r="Z753" s="33">
        <v>0.002</v>
      </c>
      <c r="AC753" s="33">
        <v>0.001</v>
      </c>
      <c r="AF753" s="30">
        <v>0</v>
      </c>
      <c r="AG753" s="29">
        <v>38.41187912498485</v>
      </c>
    </row>
    <row r="754" spans="1:33" ht="12.75">
      <c r="A754" s="20">
        <v>37086</v>
      </c>
      <c r="B754" s="27">
        <f>195</f>
        <v>195</v>
      </c>
      <c r="C754" s="22">
        <v>0.818865716</v>
      </c>
      <c r="D754" s="28">
        <v>0.818865716</v>
      </c>
      <c r="E754" s="24">
        <v>7448</v>
      </c>
      <c r="F754" s="31">
        <v>0</v>
      </c>
      <c r="G754" s="53">
        <v>40.08226203</v>
      </c>
      <c r="H754" s="53">
        <v>-75.01337842</v>
      </c>
      <c r="I754" s="32">
        <v>1053.1</v>
      </c>
      <c r="J754" s="25">
        <f t="shared" si="55"/>
        <v>1009.4899999999999</v>
      </c>
      <c r="K754" s="26">
        <f t="shared" si="56"/>
        <v>30.871879847190844</v>
      </c>
      <c r="L754" s="25">
        <f t="shared" si="59"/>
        <v>48.671879847190844</v>
      </c>
      <c r="M754" s="25">
        <f>K754+12.08</f>
        <v>42.951879847190845</v>
      </c>
      <c r="N754" s="29">
        <f t="shared" si="58"/>
        <v>45.811879847190845</v>
      </c>
      <c r="O754" s="25">
        <v>25.2</v>
      </c>
      <c r="P754" s="25">
        <v>64.2</v>
      </c>
      <c r="Z754" s="33">
        <v>1.037</v>
      </c>
      <c r="AC754" s="33">
        <v>0.002</v>
      </c>
      <c r="AF754" s="30">
        <v>0</v>
      </c>
      <c r="AG754" s="29">
        <v>45.811879847190845</v>
      </c>
    </row>
    <row r="755" spans="1:33" ht="12.75">
      <c r="A755" s="20">
        <v>37086</v>
      </c>
      <c r="B755" s="27">
        <f>195</f>
        <v>195</v>
      </c>
      <c r="C755" s="22">
        <v>0.818877339</v>
      </c>
      <c r="D755" s="28">
        <v>0.818877339</v>
      </c>
      <c r="E755" s="24">
        <v>7449</v>
      </c>
      <c r="F755" s="31">
        <v>0</v>
      </c>
      <c r="G755" s="53">
        <v>40.08235177</v>
      </c>
      <c r="H755" s="53">
        <v>-75.01347325</v>
      </c>
      <c r="I755" s="32">
        <v>1053.6</v>
      </c>
      <c r="J755" s="25">
        <f>I755-43.61</f>
        <v>1009.9899999999999</v>
      </c>
      <c r="K755" s="26">
        <f t="shared" si="56"/>
        <v>26.75995423184632</v>
      </c>
      <c r="L755" s="25">
        <f t="shared" si="59"/>
        <v>44.55995423184632</v>
      </c>
      <c r="M755" s="25">
        <f>K755+12.08</f>
        <v>38.83995423184632</v>
      </c>
      <c r="N755" s="29">
        <f t="shared" si="58"/>
        <v>41.69995423184632</v>
      </c>
      <c r="O755" s="25">
        <v>25.2</v>
      </c>
      <c r="P755" s="25">
        <v>64.5</v>
      </c>
      <c r="Z755" s="33">
        <v>1.036</v>
      </c>
      <c r="AC755" s="33">
        <v>0.001</v>
      </c>
      <c r="AF755" s="30">
        <v>0</v>
      </c>
      <c r="AG755" s="29">
        <v>41.69995423184632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08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3">
        <v>37086</v>
      </c>
      <c r="D12" s="23">
        <v>0.6912037037037037</v>
      </c>
    </row>
    <row r="13" spans="1:4" ht="12.75">
      <c r="A13" t="s">
        <v>69</v>
      </c>
      <c r="B13" t="s">
        <v>70</v>
      </c>
      <c r="C13" s="63">
        <v>37086</v>
      </c>
      <c r="D13" s="23">
        <v>0.6912384259259259</v>
      </c>
    </row>
    <row r="15" spans="1:4" ht="12.75">
      <c r="A15" t="s">
        <v>63</v>
      </c>
      <c r="B15" t="s">
        <v>64</v>
      </c>
      <c r="C15" t="s">
        <v>65</v>
      </c>
      <c r="D15" t="s">
        <v>66</v>
      </c>
    </row>
    <row r="16" spans="1:4" ht="12.75">
      <c r="A16" t="s">
        <v>71</v>
      </c>
      <c r="B16" t="s">
        <v>72</v>
      </c>
      <c r="C16" s="63">
        <v>37086</v>
      </c>
      <c r="D16" s="23">
        <v>0.7307523148148148</v>
      </c>
    </row>
    <row r="17" spans="1:4" ht="12.75">
      <c r="A17" t="s">
        <v>73</v>
      </c>
      <c r="B17" t="s">
        <v>74</v>
      </c>
      <c r="C17" s="63">
        <v>37086</v>
      </c>
      <c r="D17" s="23">
        <v>0.7308680555555555</v>
      </c>
    </row>
    <row r="18" spans="1:4" ht="12.75">
      <c r="A18" t="s">
        <v>75</v>
      </c>
      <c r="B18" t="s">
        <v>74</v>
      </c>
      <c r="C18" s="63">
        <v>37086</v>
      </c>
      <c r="D18" s="23">
        <v>0.7310069444444444</v>
      </c>
    </row>
    <row r="19" spans="1:4" ht="12.75">
      <c r="A19" t="s">
        <v>69</v>
      </c>
      <c r="B19" t="s">
        <v>76</v>
      </c>
      <c r="C19" s="63">
        <v>37086</v>
      </c>
      <c r="D19" s="23">
        <v>0.7311226851851852</v>
      </c>
    </row>
    <row r="20" spans="1:4" ht="12.75">
      <c r="A20" t="s">
        <v>77</v>
      </c>
      <c r="B20" t="s">
        <v>78</v>
      </c>
      <c r="C20" s="63">
        <v>37086</v>
      </c>
      <c r="D20" s="23">
        <v>0.73125</v>
      </c>
    </row>
    <row r="21" spans="1:4" ht="12.75">
      <c r="A21" t="s">
        <v>73</v>
      </c>
      <c r="B21" t="s">
        <v>79</v>
      </c>
      <c r="C21" s="63">
        <v>37086</v>
      </c>
      <c r="D21" s="23">
        <v>0.7313773148148148</v>
      </c>
    </row>
    <row r="22" spans="1:4" ht="12.75">
      <c r="A22" t="s">
        <v>80</v>
      </c>
      <c r="B22" t="s">
        <v>74</v>
      </c>
      <c r="C22" s="63">
        <v>37086</v>
      </c>
      <c r="D22" s="23">
        <v>0.7314930555555555</v>
      </c>
    </row>
    <row r="23" spans="1:4" ht="12.75">
      <c r="A23" t="s">
        <v>67</v>
      </c>
      <c r="B23" t="s">
        <v>81</v>
      </c>
      <c r="C23" s="63">
        <v>37086</v>
      </c>
      <c r="D23" s="23">
        <v>0.7316203703703703</v>
      </c>
    </row>
    <row r="24" spans="1:4" ht="12.75">
      <c r="A24" t="s">
        <v>82</v>
      </c>
      <c r="B24" t="s">
        <v>74</v>
      </c>
      <c r="C24" s="63">
        <v>37086</v>
      </c>
      <c r="D24" s="23">
        <v>0.7317476851851853</v>
      </c>
    </row>
    <row r="25" spans="1:4" ht="12.75">
      <c r="A25" t="s">
        <v>82</v>
      </c>
      <c r="B25" t="s">
        <v>83</v>
      </c>
      <c r="C25" s="63">
        <v>37086</v>
      </c>
      <c r="D25" s="23">
        <v>0.7318981481481481</v>
      </c>
    </row>
    <row r="26" spans="1:4" ht="12.75">
      <c r="A26" t="s">
        <v>84</v>
      </c>
      <c r="B26" t="s">
        <v>78</v>
      </c>
      <c r="C26" s="63">
        <v>37086</v>
      </c>
      <c r="D26" s="23">
        <v>0.732013888888889</v>
      </c>
    </row>
    <row r="27" spans="1:4" ht="12.75">
      <c r="A27" t="s">
        <v>85</v>
      </c>
      <c r="B27" t="s">
        <v>78</v>
      </c>
      <c r="C27" s="63">
        <v>37086</v>
      </c>
      <c r="D27" s="23">
        <v>0.7321412037037037</v>
      </c>
    </row>
    <row r="28" spans="1:4" ht="12.75">
      <c r="A28" t="s">
        <v>77</v>
      </c>
      <c r="B28" t="s">
        <v>86</v>
      </c>
      <c r="C28" s="63">
        <v>37086</v>
      </c>
      <c r="D28" s="23">
        <v>0.7322569444444444</v>
      </c>
    </row>
    <row r="29" spans="1:4" ht="12.75">
      <c r="A29" t="s">
        <v>67</v>
      </c>
      <c r="B29" t="s">
        <v>74</v>
      </c>
      <c r="C29" s="63">
        <v>37086</v>
      </c>
      <c r="D29" s="23">
        <v>0.7324305555555556</v>
      </c>
    </row>
    <row r="30" spans="1:4" ht="12.75">
      <c r="A30" t="s">
        <v>77</v>
      </c>
      <c r="B30" t="s">
        <v>87</v>
      </c>
      <c r="C30" s="63">
        <v>37086</v>
      </c>
      <c r="D30" s="23">
        <v>0.7325578703703703</v>
      </c>
    </row>
    <row r="31" spans="1:4" ht="12.75">
      <c r="A31" t="s">
        <v>77</v>
      </c>
      <c r="B31" t="s">
        <v>74</v>
      </c>
      <c r="C31" s="63">
        <v>37086</v>
      </c>
      <c r="D31" s="23">
        <v>0.7326851851851851</v>
      </c>
    </row>
    <row r="32" spans="1:4" ht="12.75">
      <c r="A32" t="s">
        <v>82</v>
      </c>
      <c r="B32" t="s">
        <v>86</v>
      </c>
      <c r="C32" s="63">
        <v>37086</v>
      </c>
      <c r="D32" s="23">
        <v>0.7328125</v>
      </c>
    </row>
    <row r="33" spans="1:4" ht="12.75">
      <c r="A33" t="s">
        <v>75</v>
      </c>
      <c r="B33" t="s">
        <v>81</v>
      </c>
      <c r="C33" s="63">
        <v>37086</v>
      </c>
      <c r="D33" s="23">
        <v>0.7329282407407408</v>
      </c>
    </row>
    <row r="34" spans="1:4" ht="12.75">
      <c r="A34" t="s">
        <v>69</v>
      </c>
      <c r="B34" t="s">
        <v>70</v>
      </c>
      <c r="C34" s="63">
        <v>37086</v>
      </c>
      <c r="D34" s="23">
        <v>0.7331018518518518</v>
      </c>
    </row>
    <row r="35" spans="1:4" ht="12.75">
      <c r="A35" t="s">
        <v>67</v>
      </c>
      <c r="B35" t="s">
        <v>88</v>
      </c>
      <c r="C35" s="63">
        <v>37086</v>
      </c>
      <c r="D35" s="23">
        <v>0.7332175925925926</v>
      </c>
    </row>
    <row r="36" spans="1:4" ht="12.75">
      <c r="A36" t="s">
        <v>67</v>
      </c>
      <c r="B36" t="s">
        <v>68</v>
      </c>
      <c r="C36" s="63">
        <v>37086</v>
      </c>
      <c r="D36" s="23">
        <v>0.7333333333333334</v>
      </c>
    </row>
    <row r="37" spans="1:4" ht="12.75">
      <c r="A37" t="s">
        <v>89</v>
      </c>
      <c r="B37" t="s">
        <v>90</v>
      </c>
      <c r="C37" s="63">
        <v>37086</v>
      </c>
      <c r="D37" s="23">
        <v>0.7334606481481482</v>
      </c>
    </row>
    <row r="38" spans="1:4" ht="12.75">
      <c r="A38" t="s">
        <v>67</v>
      </c>
      <c r="B38" t="s">
        <v>91</v>
      </c>
      <c r="C38" s="63">
        <v>37086</v>
      </c>
      <c r="D38" s="23">
        <v>0.7335763888888889</v>
      </c>
    </row>
    <row r="39" spans="1:4" ht="12.75">
      <c r="A39" t="s">
        <v>77</v>
      </c>
      <c r="B39" t="s">
        <v>91</v>
      </c>
      <c r="C39" s="63">
        <v>37086</v>
      </c>
      <c r="D39" s="23">
        <v>0.7337384259259259</v>
      </c>
    </row>
    <row r="40" spans="1:4" ht="12.75">
      <c r="A40" t="s">
        <v>69</v>
      </c>
      <c r="B40" t="s">
        <v>88</v>
      </c>
      <c r="C40" s="63">
        <v>37086</v>
      </c>
      <c r="D40" s="23">
        <v>0.7338541666666667</v>
      </c>
    </row>
    <row r="41" spans="1:4" ht="12.75">
      <c r="A41" t="s">
        <v>80</v>
      </c>
      <c r="B41" t="s">
        <v>72</v>
      </c>
      <c r="C41" s="63">
        <v>37086</v>
      </c>
      <c r="D41" s="23">
        <v>0.7339814814814815</v>
      </c>
    </row>
    <row r="42" spans="1:4" ht="12.75">
      <c r="A42" t="s">
        <v>77</v>
      </c>
      <c r="B42" t="s">
        <v>92</v>
      </c>
      <c r="C42" s="63">
        <v>37086</v>
      </c>
      <c r="D42" s="23">
        <v>0.7341087962962963</v>
      </c>
    </row>
    <row r="43" spans="1:4" ht="12.75">
      <c r="A43" t="s">
        <v>73</v>
      </c>
      <c r="B43" t="s">
        <v>93</v>
      </c>
      <c r="C43" s="63">
        <v>37086</v>
      </c>
      <c r="D43" s="23">
        <v>0.7342245370370369</v>
      </c>
    </row>
    <row r="44" spans="1:4" ht="12.75">
      <c r="A44" t="s">
        <v>94</v>
      </c>
      <c r="B44" t="s">
        <v>95</v>
      </c>
      <c r="C44" s="63">
        <v>37086</v>
      </c>
      <c r="D44" s="23">
        <v>0.7343518518518519</v>
      </c>
    </row>
    <row r="45" spans="1:4" ht="12.75">
      <c r="A45" t="s">
        <v>84</v>
      </c>
      <c r="B45" t="s">
        <v>95</v>
      </c>
      <c r="C45" s="63">
        <v>37086</v>
      </c>
      <c r="D45" s="23">
        <v>0.7345138888888889</v>
      </c>
    </row>
    <row r="46" spans="1:4" ht="12.75">
      <c r="A46" t="s">
        <v>96</v>
      </c>
      <c r="B46" t="s">
        <v>97</v>
      </c>
      <c r="C46" s="63">
        <v>37086</v>
      </c>
      <c r="D46" s="23">
        <v>0.7346412037037037</v>
      </c>
    </row>
    <row r="47" spans="1:4" ht="12.75">
      <c r="A47" t="s">
        <v>98</v>
      </c>
      <c r="B47" t="s">
        <v>99</v>
      </c>
      <c r="C47" s="63">
        <v>37086</v>
      </c>
      <c r="D47" s="23">
        <v>0.7348148148148148</v>
      </c>
    </row>
    <row r="48" spans="1:4" ht="12.75">
      <c r="A48" t="s">
        <v>100</v>
      </c>
      <c r="B48" t="s">
        <v>99</v>
      </c>
      <c r="C48" s="63">
        <v>37086</v>
      </c>
      <c r="D48" s="23">
        <v>0.7349305555555555</v>
      </c>
    </row>
    <row r="49" spans="1:4" ht="12.75">
      <c r="A49" t="s">
        <v>101</v>
      </c>
      <c r="B49" t="s">
        <v>102</v>
      </c>
      <c r="C49" s="63">
        <v>37086</v>
      </c>
      <c r="D49" s="23">
        <v>0.7350462962962964</v>
      </c>
    </row>
    <row r="50" spans="1:4" ht="12.75">
      <c r="A50" t="s">
        <v>103</v>
      </c>
      <c r="B50" t="s">
        <v>104</v>
      </c>
      <c r="C50" s="63">
        <v>37086</v>
      </c>
      <c r="D50" s="23">
        <v>0.7351736111111111</v>
      </c>
    </row>
    <row r="51" spans="1:4" ht="12.75">
      <c r="A51" t="s">
        <v>105</v>
      </c>
      <c r="B51" t="s">
        <v>106</v>
      </c>
      <c r="C51" s="63">
        <v>37086</v>
      </c>
      <c r="D51" s="23">
        <v>0.7353356481481481</v>
      </c>
    </row>
    <row r="52" spans="1:4" ht="12.75">
      <c r="A52" t="s">
        <v>107</v>
      </c>
      <c r="B52" t="s">
        <v>104</v>
      </c>
      <c r="C52" s="63">
        <v>37086</v>
      </c>
      <c r="D52" s="23">
        <v>0.735451388888889</v>
      </c>
    </row>
    <row r="53" spans="1:4" ht="12.75">
      <c r="A53" t="s">
        <v>108</v>
      </c>
      <c r="B53" t="s">
        <v>109</v>
      </c>
      <c r="C53" s="63">
        <v>37086</v>
      </c>
      <c r="D53" s="23">
        <v>0.7355787037037037</v>
      </c>
    </row>
    <row r="54" spans="1:4" ht="12.75">
      <c r="A54" t="s">
        <v>110</v>
      </c>
      <c r="B54" t="s">
        <v>111</v>
      </c>
      <c r="C54" s="63">
        <v>37086</v>
      </c>
      <c r="D54" s="23">
        <v>0.7356944444444444</v>
      </c>
    </row>
    <row r="55" spans="1:4" ht="12.75">
      <c r="A55" t="s">
        <v>112</v>
      </c>
      <c r="B55" t="s">
        <v>109</v>
      </c>
      <c r="C55" s="63">
        <v>37086</v>
      </c>
      <c r="D55" s="23">
        <v>0.7358101851851853</v>
      </c>
    </row>
    <row r="56" spans="1:4" ht="12.75">
      <c r="A56" t="s">
        <v>112</v>
      </c>
      <c r="B56" t="s">
        <v>111</v>
      </c>
      <c r="C56" s="63">
        <v>37086</v>
      </c>
      <c r="D56" s="23">
        <v>0.7359375</v>
      </c>
    </row>
    <row r="57" spans="1:4" ht="12.75">
      <c r="A57" t="s">
        <v>113</v>
      </c>
      <c r="B57" t="s">
        <v>114</v>
      </c>
      <c r="C57" s="63">
        <v>37086</v>
      </c>
      <c r="D57" s="23">
        <v>0.7360532407407407</v>
      </c>
    </row>
    <row r="58" spans="1:4" ht="12.75">
      <c r="A58" t="s">
        <v>98</v>
      </c>
      <c r="B58" t="s">
        <v>97</v>
      </c>
      <c r="C58" s="63">
        <v>37086</v>
      </c>
      <c r="D58" s="23">
        <v>0.7361921296296297</v>
      </c>
    </row>
    <row r="59" spans="1:4" ht="12.75">
      <c r="A59" t="s">
        <v>98</v>
      </c>
      <c r="B59" t="s">
        <v>92</v>
      </c>
      <c r="C59" s="63">
        <v>37086</v>
      </c>
      <c r="D59" s="23">
        <v>0.7363194444444444</v>
      </c>
    </row>
    <row r="60" spans="1:4" ht="12.75">
      <c r="A60" t="s">
        <v>115</v>
      </c>
      <c r="B60" t="s">
        <v>116</v>
      </c>
      <c r="C60" s="63">
        <v>37086</v>
      </c>
      <c r="D60" s="23">
        <v>0.7364814814814814</v>
      </c>
    </row>
    <row r="61" spans="1:4" ht="12.75">
      <c r="A61" t="s">
        <v>67</v>
      </c>
      <c r="B61" t="s">
        <v>111</v>
      </c>
      <c r="C61" s="63">
        <v>37086</v>
      </c>
      <c r="D61" s="23">
        <v>0.7366087962962963</v>
      </c>
    </row>
    <row r="62" spans="1:4" ht="12.75">
      <c r="A62" t="s">
        <v>117</v>
      </c>
      <c r="B62" t="s">
        <v>95</v>
      </c>
      <c r="C62" s="63">
        <v>37086</v>
      </c>
      <c r="D62" s="23">
        <v>0.7367476851851852</v>
      </c>
    </row>
    <row r="63" spans="1:4" ht="12.75">
      <c r="A63" t="s">
        <v>118</v>
      </c>
      <c r="B63" t="s">
        <v>119</v>
      </c>
      <c r="C63" s="63">
        <v>37086</v>
      </c>
      <c r="D63" s="23">
        <v>0.736875</v>
      </c>
    </row>
    <row r="64" spans="1:4" ht="12.75">
      <c r="A64" t="s">
        <v>120</v>
      </c>
      <c r="B64" t="s">
        <v>121</v>
      </c>
      <c r="C64" s="63">
        <v>37086</v>
      </c>
      <c r="D64" s="23">
        <v>0.7370023148148147</v>
      </c>
    </row>
    <row r="65" spans="1:4" ht="12.75">
      <c r="A65" t="s">
        <v>122</v>
      </c>
      <c r="B65" t="s">
        <v>123</v>
      </c>
      <c r="C65" s="63">
        <v>37086</v>
      </c>
      <c r="D65" s="23">
        <v>0.7371296296296297</v>
      </c>
    </row>
    <row r="66" spans="1:4" ht="12.75">
      <c r="A66" t="s">
        <v>124</v>
      </c>
      <c r="B66" t="s">
        <v>125</v>
      </c>
      <c r="C66" s="63">
        <v>37086</v>
      </c>
      <c r="D66" s="23">
        <v>0.7372569444444445</v>
      </c>
    </row>
    <row r="67" spans="1:4" ht="12.75">
      <c r="A67" t="s">
        <v>126</v>
      </c>
      <c r="B67" t="s">
        <v>127</v>
      </c>
      <c r="C67" s="63">
        <v>37086</v>
      </c>
      <c r="D67" s="23">
        <v>0.7373842592592593</v>
      </c>
    </row>
    <row r="68" spans="1:4" ht="12.75">
      <c r="A68" t="s">
        <v>128</v>
      </c>
      <c r="B68" t="s">
        <v>129</v>
      </c>
      <c r="C68" s="63">
        <v>37086</v>
      </c>
      <c r="D68" s="23">
        <v>0.7375115740740741</v>
      </c>
    </row>
    <row r="69" spans="1:4" ht="12.75">
      <c r="A69" t="s">
        <v>130</v>
      </c>
      <c r="B69" t="s">
        <v>131</v>
      </c>
      <c r="C69" s="63">
        <v>37086</v>
      </c>
      <c r="D69" s="23">
        <v>0.7376388888888888</v>
      </c>
    </row>
    <row r="70" spans="1:4" ht="12.75">
      <c r="A70" t="s">
        <v>132</v>
      </c>
      <c r="B70" t="s">
        <v>133</v>
      </c>
      <c r="C70" s="63">
        <v>37086</v>
      </c>
      <c r="D70" s="23">
        <v>0.7377546296296296</v>
      </c>
    </row>
    <row r="71" spans="1:4" ht="12.75">
      <c r="A71" t="s">
        <v>134</v>
      </c>
      <c r="B71" t="s">
        <v>135</v>
      </c>
      <c r="C71" s="63">
        <v>37086</v>
      </c>
      <c r="D71" s="23">
        <v>0.7378935185185185</v>
      </c>
    </row>
    <row r="72" spans="1:4" ht="12.75">
      <c r="A72" t="s">
        <v>136</v>
      </c>
      <c r="B72" t="s">
        <v>137</v>
      </c>
      <c r="C72" s="63">
        <v>37086</v>
      </c>
      <c r="D72" s="23">
        <v>0.7380208333333332</v>
      </c>
    </row>
    <row r="73" spans="1:4" ht="12.75">
      <c r="A73" t="s">
        <v>138</v>
      </c>
      <c r="B73" t="s">
        <v>139</v>
      </c>
      <c r="C73" s="63">
        <v>37086</v>
      </c>
      <c r="D73" s="23">
        <v>0.7381597222222221</v>
      </c>
    </row>
    <row r="74" spans="1:4" ht="12.75">
      <c r="A74" t="s">
        <v>140</v>
      </c>
      <c r="B74" t="s">
        <v>141</v>
      </c>
      <c r="C74" s="63">
        <v>37086</v>
      </c>
      <c r="D74" s="23">
        <v>0.7382986111111111</v>
      </c>
    </row>
    <row r="75" spans="1:4" ht="12.75">
      <c r="A75" t="s">
        <v>142</v>
      </c>
      <c r="B75" t="s">
        <v>143</v>
      </c>
      <c r="C75" s="63">
        <v>37086</v>
      </c>
      <c r="D75" s="23">
        <v>0.7384259259259259</v>
      </c>
    </row>
    <row r="76" spans="1:4" ht="12.75">
      <c r="A76" t="s">
        <v>144</v>
      </c>
      <c r="B76" t="s">
        <v>145</v>
      </c>
      <c r="C76" s="63">
        <v>37086</v>
      </c>
      <c r="D76" s="23">
        <v>0.7385532407407407</v>
      </c>
    </row>
    <row r="77" spans="1:4" ht="12.75">
      <c r="A77" t="s">
        <v>146</v>
      </c>
      <c r="B77" t="s">
        <v>147</v>
      </c>
      <c r="C77" s="63">
        <v>37086</v>
      </c>
      <c r="D77" s="23">
        <v>0.7386921296296296</v>
      </c>
    </row>
    <row r="78" spans="1:4" ht="12.75">
      <c r="A78" t="s">
        <v>148</v>
      </c>
      <c r="B78" t="s">
        <v>149</v>
      </c>
      <c r="C78" s="63">
        <v>37086</v>
      </c>
      <c r="D78" s="23">
        <v>0.7388194444444444</v>
      </c>
    </row>
    <row r="79" spans="1:4" ht="12.75">
      <c r="A79" t="s">
        <v>150</v>
      </c>
      <c r="B79" t="s">
        <v>151</v>
      </c>
      <c r="C79" s="63">
        <v>37086</v>
      </c>
      <c r="D79" s="23">
        <v>0.7389467592592592</v>
      </c>
    </row>
    <row r="80" spans="1:4" ht="12.75">
      <c r="A80" t="s">
        <v>152</v>
      </c>
      <c r="B80" t="s">
        <v>153</v>
      </c>
      <c r="C80" s="63">
        <v>37086</v>
      </c>
      <c r="D80" s="23">
        <v>0.7390740740740741</v>
      </c>
    </row>
    <row r="81" spans="1:4" ht="12.75">
      <c r="A81" t="s">
        <v>154</v>
      </c>
      <c r="B81" t="s">
        <v>155</v>
      </c>
      <c r="C81" s="63">
        <v>37086</v>
      </c>
      <c r="D81" s="23">
        <v>0.739201388888889</v>
      </c>
    </row>
    <row r="82" spans="1:4" ht="12.75">
      <c r="A82" t="s">
        <v>156</v>
      </c>
      <c r="B82" t="s">
        <v>157</v>
      </c>
      <c r="C82" s="63">
        <v>37086</v>
      </c>
      <c r="D82" s="23">
        <v>0.7393287037037037</v>
      </c>
    </row>
    <row r="83" spans="1:4" ht="12.75">
      <c r="A83" t="s">
        <v>158</v>
      </c>
      <c r="B83" t="s">
        <v>159</v>
      </c>
      <c r="C83" s="63">
        <v>37086</v>
      </c>
      <c r="D83" s="23">
        <v>0.7394675925925926</v>
      </c>
    </row>
    <row r="84" spans="1:4" ht="12.75">
      <c r="A84" t="s">
        <v>160</v>
      </c>
      <c r="B84" t="s">
        <v>161</v>
      </c>
      <c r="C84" s="63">
        <v>37086</v>
      </c>
      <c r="D84" s="23">
        <v>0.7395949074074074</v>
      </c>
    </row>
    <row r="85" spans="1:4" ht="12.75">
      <c r="A85" t="s">
        <v>162</v>
      </c>
      <c r="B85" t="s">
        <v>163</v>
      </c>
      <c r="C85" s="63">
        <v>37086</v>
      </c>
      <c r="D85" s="23">
        <v>0.7397453703703704</v>
      </c>
    </row>
    <row r="86" spans="1:4" ht="12.75">
      <c r="A86" t="s">
        <v>164</v>
      </c>
      <c r="B86" t="s">
        <v>165</v>
      </c>
      <c r="C86" s="63">
        <v>37086</v>
      </c>
      <c r="D86" s="23">
        <v>0.7398726851851851</v>
      </c>
    </row>
    <row r="87" spans="1:4" ht="12.75">
      <c r="A87" t="s">
        <v>166</v>
      </c>
      <c r="B87" t="s">
        <v>167</v>
      </c>
      <c r="C87" s="63">
        <v>37086</v>
      </c>
      <c r="D87" s="23">
        <v>0.74</v>
      </c>
    </row>
    <row r="88" spans="1:4" ht="12.75">
      <c r="A88" t="s">
        <v>168</v>
      </c>
      <c r="B88" t="s">
        <v>169</v>
      </c>
      <c r="C88" s="63">
        <v>37086</v>
      </c>
      <c r="D88" s="23">
        <v>0.7401388888888888</v>
      </c>
    </row>
    <row r="89" spans="1:4" ht="12.75">
      <c r="A89" t="s">
        <v>170</v>
      </c>
      <c r="B89" t="s">
        <v>171</v>
      </c>
      <c r="C89" s="63">
        <v>37086</v>
      </c>
      <c r="D89" s="23">
        <v>0.7402662037037038</v>
      </c>
    </row>
    <row r="90" spans="1:4" ht="12.75">
      <c r="A90" t="s">
        <v>172</v>
      </c>
      <c r="B90" t="s">
        <v>173</v>
      </c>
      <c r="C90" s="63">
        <v>37086</v>
      </c>
      <c r="D90" s="23">
        <v>0.7403935185185185</v>
      </c>
    </row>
    <row r="91" spans="1:4" ht="12.75">
      <c r="A91" t="s">
        <v>174</v>
      </c>
      <c r="B91" t="s">
        <v>175</v>
      </c>
      <c r="C91" s="63">
        <v>37086</v>
      </c>
      <c r="D91" s="23">
        <v>0.7405324074074073</v>
      </c>
    </row>
    <row r="92" spans="1:4" ht="12.75">
      <c r="A92" t="s">
        <v>176</v>
      </c>
      <c r="B92" t="s">
        <v>177</v>
      </c>
      <c r="C92" s="63">
        <v>37086</v>
      </c>
      <c r="D92" s="23">
        <v>0.7406597222222223</v>
      </c>
    </row>
    <row r="93" spans="1:4" ht="12.75">
      <c r="A93" t="s">
        <v>178</v>
      </c>
      <c r="B93" t="s">
        <v>179</v>
      </c>
      <c r="C93" s="63">
        <v>37086</v>
      </c>
      <c r="D93" s="23">
        <v>0.7407870370370371</v>
      </c>
    </row>
    <row r="94" spans="1:4" ht="12.75">
      <c r="A94" t="s">
        <v>180</v>
      </c>
      <c r="B94" t="s">
        <v>181</v>
      </c>
      <c r="C94" s="63">
        <v>37086</v>
      </c>
      <c r="D94" s="23">
        <v>0.7409027777777778</v>
      </c>
    </row>
    <row r="95" spans="1:4" ht="12.75">
      <c r="A95" t="s">
        <v>182</v>
      </c>
      <c r="B95" t="s">
        <v>183</v>
      </c>
      <c r="C95" s="63">
        <v>37086</v>
      </c>
      <c r="D95" s="23">
        <v>0.7410300925925926</v>
      </c>
    </row>
    <row r="96" spans="1:4" ht="12.75">
      <c r="A96" t="s">
        <v>184</v>
      </c>
      <c r="B96" t="s">
        <v>185</v>
      </c>
      <c r="C96" s="63">
        <v>37086</v>
      </c>
      <c r="D96" s="23">
        <v>0.7411689814814815</v>
      </c>
    </row>
    <row r="97" spans="1:4" ht="12.75">
      <c r="A97" t="s">
        <v>186</v>
      </c>
      <c r="B97" t="s">
        <v>187</v>
      </c>
      <c r="C97" s="63">
        <v>37086</v>
      </c>
      <c r="D97" s="23">
        <v>0.7412847222222222</v>
      </c>
    </row>
    <row r="98" spans="1:4" ht="12.75">
      <c r="A98" t="s">
        <v>188</v>
      </c>
      <c r="B98" t="s">
        <v>189</v>
      </c>
      <c r="C98" s="63">
        <v>37086</v>
      </c>
      <c r="D98" s="23">
        <v>0.7414467592592593</v>
      </c>
    </row>
    <row r="99" spans="1:4" ht="12.75">
      <c r="A99" t="s">
        <v>190</v>
      </c>
      <c r="B99" t="s">
        <v>191</v>
      </c>
      <c r="C99" s="63">
        <v>37086</v>
      </c>
      <c r="D99" s="23">
        <v>0.741574074074074</v>
      </c>
    </row>
    <row r="100" spans="1:4" ht="12.75">
      <c r="A100" t="s">
        <v>192</v>
      </c>
      <c r="B100" t="s">
        <v>193</v>
      </c>
      <c r="C100" s="63">
        <v>37086</v>
      </c>
      <c r="D100" s="23">
        <v>0.741712962962963</v>
      </c>
    </row>
    <row r="101" spans="1:4" ht="12.75">
      <c r="A101" t="s">
        <v>194</v>
      </c>
      <c r="B101" t="s">
        <v>195</v>
      </c>
      <c r="C101" s="63">
        <v>37086</v>
      </c>
      <c r="D101" s="23">
        <v>0.7418402777777778</v>
      </c>
    </row>
    <row r="102" spans="1:4" ht="12.75">
      <c r="A102" t="s">
        <v>196</v>
      </c>
      <c r="B102" t="s">
        <v>197</v>
      </c>
      <c r="C102" s="63">
        <v>37086</v>
      </c>
      <c r="D102" s="23">
        <v>0.7419675925925926</v>
      </c>
    </row>
    <row r="103" spans="1:4" ht="12.75">
      <c r="A103" t="s">
        <v>198</v>
      </c>
      <c r="B103" t="s">
        <v>199</v>
      </c>
      <c r="C103" s="63">
        <v>37086</v>
      </c>
      <c r="D103" s="23">
        <v>0.7420949074074074</v>
      </c>
    </row>
    <row r="104" spans="1:4" ht="12.75">
      <c r="A104" t="s">
        <v>200</v>
      </c>
      <c r="B104" t="s">
        <v>201</v>
      </c>
      <c r="C104" s="63">
        <v>37086</v>
      </c>
      <c r="D104" s="23">
        <v>0.7422222222222222</v>
      </c>
    </row>
    <row r="105" spans="1:4" ht="12.75">
      <c r="A105" t="s">
        <v>202</v>
      </c>
      <c r="B105" t="s">
        <v>203</v>
      </c>
      <c r="C105" s="63">
        <v>37086</v>
      </c>
      <c r="D105" s="23">
        <v>0.742349537037037</v>
      </c>
    </row>
    <row r="106" spans="1:4" ht="12.75">
      <c r="A106" t="s">
        <v>204</v>
      </c>
      <c r="B106" t="s">
        <v>205</v>
      </c>
      <c r="C106" s="63">
        <v>37086</v>
      </c>
      <c r="D106" s="23">
        <v>0.7424884259259259</v>
      </c>
    </row>
    <row r="107" spans="1:4" ht="12.75">
      <c r="A107" t="s">
        <v>206</v>
      </c>
      <c r="B107" t="s">
        <v>207</v>
      </c>
      <c r="C107" s="63">
        <v>37086</v>
      </c>
      <c r="D107" s="23">
        <v>0.7426157407407407</v>
      </c>
    </row>
    <row r="108" spans="1:4" ht="12.75">
      <c r="A108" t="s">
        <v>208</v>
      </c>
      <c r="B108" t="s">
        <v>209</v>
      </c>
      <c r="C108" s="63">
        <v>37086</v>
      </c>
      <c r="D108" s="23">
        <v>0.7427430555555555</v>
      </c>
    </row>
    <row r="109" spans="1:4" ht="12.75">
      <c r="A109" t="s">
        <v>210</v>
      </c>
      <c r="B109" t="s">
        <v>211</v>
      </c>
      <c r="C109" s="63">
        <v>37086</v>
      </c>
      <c r="D109" s="23">
        <v>0.7428703703703704</v>
      </c>
    </row>
    <row r="110" spans="1:4" ht="12.75">
      <c r="A110" t="s">
        <v>212</v>
      </c>
      <c r="B110" t="s">
        <v>213</v>
      </c>
      <c r="C110" s="63">
        <v>37086</v>
      </c>
      <c r="D110" s="23">
        <v>0.7429976851851853</v>
      </c>
    </row>
    <row r="111" spans="1:4" ht="12.75">
      <c r="A111" t="s">
        <v>214</v>
      </c>
      <c r="B111" t="s">
        <v>215</v>
      </c>
      <c r="C111" s="63">
        <v>37086</v>
      </c>
      <c r="D111" s="23">
        <v>0.743125</v>
      </c>
    </row>
    <row r="112" spans="1:4" ht="12.75">
      <c r="A112" t="s">
        <v>216</v>
      </c>
      <c r="B112" t="s">
        <v>217</v>
      </c>
      <c r="C112" s="63">
        <v>37086</v>
      </c>
      <c r="D112" s="23">
        <v>0.743263888888889</v>
      </c>
    </row>
    <row r="113" spans="1:4" ht="12.75">
      <c r="A113" t="s">
        <v>218</v>
      </c>
      <c r="B113" t="s">
        <v>219</v>
      </c>
      <c r="C113" s="63">
        <v>37086</v>
      </c>
      <c r="D113" s="23">
        <v>0.7433912037037037</v>
      </c>
    </row>
    <row r="114" spans="1:4" ht="12.75">
      <c r="A114" t="s">
        <v>220</v>
      </c>
      <c r="B114" t="s">
        <v>221</v>
      </c>
      <c r="C114" s="63">
        <v>37086</v>
      </c>
      <c r="D114" s="23">
        <v>0.7435185185185186</v>
      </c>
    </row>
    <row r="115" spans="1:4" ht="12.75">
      <c r="A115" t="s">
        <v>222</v>
      </c>
      <c r="B115" t="s">
        <v>223</v>
      </c>
      <c r="C115" s="63">
        <v>37086</v>
      </c>
      <c r="D115" s="23">
        <v>0.7436574074074075</v>
      </c>
    </row>
    <row r="116" spans="1:4" ht="12.75">
      <c r="A116" t="s">
        <v>224</v>
      </c>
      <c r="B116" t="s">
        <v>225</v>
      </c>
      <c r="C116" s="63">
        <v>37086</v>
      </c>
      <c r="D116" s="23">
        <v>0.7437847222222222</v>
      </c>
    </row>
    <row r="117" spans="1:4" ht="12.75">
      <c r="A117" t="s">
        <v>226</v>
      </c>
      <c r="B117" t="s">
        <v>227</v>
      </c>
      <c r="C117" s="63">
        <v>37086</v>
      </c>
      <c r="D117" s="23">
        <v>0.743912037037037</v>
      </c>
    </row>
    <row r="118" spans="1:4" ht="12.75">
      <c r="A118" t="s">
        <v>228</v>
      </c>
      <c r="B118" t="s">
        <v>229</v>
      </c>
      <c r="C118" s="63">
        <v>37086</v>
      </c>
      <c r="D118" s="23">
        <v>0.7440393518518519</v>
      </c>
    </row>
    <row r="119" spans="1:4" ht="12.75">
      <c r="A119" t="s">
        <v>230</v>
      </c>
      <c r="B119" t="s">
        <v>231</v>
      </c>
      <c r="C119" s="63">
        <v>37086</v>
      </c>
      <c r="D119" s="23">
        <v>0.7441666666666666</v>
      </c>
    </row>
    <row r="120" spans="1:4" ht="12.75">
      <c r="A120" t="s">
        <v>232</v>
      </c>
      <c r="B120" t="s">
        <v>233</v>
      </c>
      <c r="C120" s="63">
        <v>37086</v>
      </c>
      <c r="D120" s="23">
        <v>0.7443055555555556</v>
      </c>
    </row>
    <row r="121" spans="1:4" ht="12.75">
      <c r="A121" t="s">
        <v>234</v>
      </c>
      <c r="B121" t="s">
        <v>235</v>
      </c>
      <c r="C121" s="63">
        <v>37086</v>
      </c>
      <c r="D121" s="23">
        <v>0.7444328703703703</v>
      </c>
    </row>
    <row r="122" spans="1:4" ht="12.75">
      <c r="A122" t="s">
        <v>236</v>
      </c>
      <c r="B122" t="s">
        <v>237</v>
      </c>
      <c r="C122" s="63">
        <v>37086</v>
      </c>
      <c r="D122" s="23">
        <v>0.7445601851851852</v>
      </c>
    </row>
    <row r="123" spans="1:4" ht="12.75">
      <c r="A123" t="s">
        <v>238</v>
      </c>
      <c r="B123" t="s">
        <v>239</v>
      </c>
      <c r="C123" s="63">
        <v>37086</v>
      </c>
      <c r="D123" s="23">
        <v>0.7446875</v>
      </c>
    </row>
    <row r="124" spans="1:4" ht="12.75">
      <c r="A124" t="s">
        <v>240</v>
      </c>
      <c r="B124" t="s">
        <v>241</v>
      </c>
      <c r="C124" s="63">
        <v>37086</v>
      </c>
      <c r="D124" s="23">
        <v>0.7448148148148147</v>
      </c>
    </row>
    <row r="125" spans="1:4" ht="12.75">
      <c r="A125" t="s">
        <v>242</v>
      </c>
      <c r="B125" t="s">
        <v>243</v>
      </c>
      <c r="C125" s="63">
        <v>37086</v>
      </c>
      <c r="D125" s="23">
        <v>0.7449421296296297</v>
      </c>
    </row>
    <row r="126" spans="1:4" ht="12.75">
      <c r="A126" t="s">
        <v>244</v>
      </c>
      <c r="B126" t="s">
        <v>245</v>
      </c>
      <c r="C126" s="63">
        <v>37086</v>
      </c>
      <c r="D126" s="23">
        <v>0.7450578703703704</v>
      </c>
    </row>
    <row r="127" spans="1:4" ht="12.75">
      <c r="A127" t="s">
        <v>246</v>
      </c>
      <c r="B127" t="s">
        <v>247</v>
      </c>
      <c r="C127" s="63">
        <v>37086</v>
      </c>
      <c r="D127" s="23">
        <v>0.7451967592592593</v>
      </c>
    </row>
    <row r="128" spans="1:4" ht="12.75">
      <c r="A128" t="s">
        <v>248</v>
      </c>
      <c r="B128" t="s">
        <v>249</v>
      </c>
      <c r="C128" s="63">
        <v>37086</v>
      </c>
      <c r="D128" s="23">
        <v>0.7453125</v>
      </c>
    </row>
    <row r="129" spans="1:4" ht="12.75">
      <c r="A129" t="s">
        <v>250</v>
      </c>
      <c r="B129" t="s">
        <v>251</v>
      </c>
      <c r="C129" s="63">
        <v>37086</v>
      </c>
      <c r="D129" s="23">
        <v>0.7454513888888888</v>
      </c>
    </row>
    <row r="130" spans="1:4" ht="12.75">
      <c r="A130" t="s">
        <v>252</v>
      </c>
      <c r="B130" t="s">
        <v>253</v>
      </c>
      <c r="C130" s="63">
        <v>37086</v>
      </c>
      <c r="D130" s="23">
        <v>0.7455787037037037</v>
      </c>
    </row>
    <row r="131" spans="1:4" ht="12.75">
      <c r="A131" t="s">
        <v>254</v>
      </c>
      <c r="B131" t="s">
        <v>255</v>
      </c>
      <c r="C131" s="63">
        <v>37086</v>
      </c>
      <c r="D131" s="23">
        <v>0.7456944444444445</v>
      </c>
    </row>
    <row r="132" spans="1:4" ht="12.75">
      <c r="A132" t="s">
        <v>256</v>
      </c>
      <c r="B132" t="s">
        <v>257</v>
      </c>
      <c r="C132" s="63">
        <v>37086</v>
      </c>
      <c r="D132" s="23">
        <v>0.7458217592592593</v>
      </c>
    </row>
    <row r="133" spans="1:4" ht="12.75">
      <c r="A133" t="s">
        <v>258</v>
      </c>
      <c r="B133" t="s">
        <v>259</v>
      </c>
      <c r="C133" s="63">
        <v>37086</v>
      </c>
      <c r="D133" s="23">
        <v>0.7459375</v>
      </c>
    </row>
    <row r="134" spans="1:4" ht="12.75">
      <c r="A134" t="s">
        <v>260</v>
      </c>
      <c r="B134" t="s">
        <v>261</v>
      </c>
      <c r="C134" s="63">
        <v>37086</v>
      </c>
      <c r="D134" s="23">
        <v>0.7460648148148148</v>
      </c>
    </row>
    <row r="135" spans="1:4" ht="12.75">
      <c r="A135" t="s">
        <v>262</v>
      </c>
      <c r="B135" t="s">
        <v>263</v>
      </c>
      <c r="C135" s="63">
        <v>37086</v>
      </c>
      <c r="D135" s="23">
        <v>0.7462037037037037</v>
      </c>
    </row>
    <row r="136" spans="1:4" ht="12.75">
      <c r="A136" t="s">
        <v>264</v>
      </c>
      <c r="B136" t="s">
        <v>265</v>
      </c>
      <c r="C136" s="63">
        <v>37086</v>
      </c>
      <c r="D136" s="23">
        <v>0.7463310185185185</v>
      </c>
    </row>
    <row r="137" spans="1:4" ht="12.75">
      <c r="A137" t="s">
        <v>266</v>
      </c>
      <c r="B137" t="s">
        <v>267</v>
      </c>
      <c r="C137" s="63">
        <v>37086</v>
      </c>
      <c r="D137" s="23">
        <v>0.7464583333333333</v>
      </c>
    </row>
    <row r="138" spans="1:4" ht="12.75">
      <c r="A138" t="s">
        <v>268</v>
      </c>
      <c r="B138" t="s">
        <v>269</v>
      </c>
      <c r="C138" s="63">
        <v>37086</v>
      </c>
      <c r="D138" s="23">
        <v>0.7465740740740742</v>
      </c>
    </row>
    <row r="139" spans="1:4" ht="12.75">
      <c r="A139" t="s">
        <v>270</v>
      </c>
      <c r="B139" t="s">
        <v>271</v>
      </c>
      <c r="C139" s="63">
        <v>37086</v>
      </c>
      <c r="D139" s="23">
        <v>0.7467013888888889</v>
      </c>
    </row>
    <row r="140" spans="1:4" ht="12.75">
      <c r="A140" t="s">
        <v>272</v>
      </c>
      <c r="B140" t="s">
        <v>273</v>
      </c>
      <c r="C140" s="63">
        <v>37086</v>
      </c>
      <c r="D140" s="23">
        <v>0.7468402777777778</v>
      </c>
    </row>
    <row r="141" spans="1:4" ht="12.75">
      <c r="A141" t="s">
        <v>274</v>
      </c>
      <c r="B141" t="s">
        <v>275</v>
      </c>
      <c r="C141" s="63">
        <v>37086</v>
      </c>
      <c r="D141" s="23">
        <v>0.7469791666666666</v>
      </c>
    </row>
    <row r="142" spans="1:4" ht="12.75">
      <c r="A142" t="s">
        <v>276</v>
      </c>
      <c r="B142" t="s">
        <v>277</v>
      </c>
      <c r="C142" s="63">
        <v>37086</v>
      </c>
      <c r="D142" s="23">
        <v>0.7471064814814815</v>
      </c>
    </row>
    <row r="143" spans="1:4" ht="12.75">
      <c r="A143" t="s">
        <v>278</v>
      </c>
      <c r="B143" t="s">
        <v>279</v>
      </c>
      <c r="C143" s="63">
        <v>37086</v>
      </c>
      <c r="D143" s="23">
        <v>0.7472222222222222</v>
      </c>
    </row>
    <row r="144" spans="1:4" ht="12.75">
      <c r="A144" t="s">
        <v>280</v>
      </c>
      <c r="B144" t="s">
        <v>281</v>
      </c>
      <c r="C144" s="63">
        <v>37086</v>
      </c>
      <c r="D144" s="23">
        <v>0.747337962962963</v>
      </c>
    </row>
    <row r="145" spans="1:4" ht="12.75">
      <c r="A145" t="s">
        <v>282</v>
      </c>
      <c r="B145" t="s">
        <v>283</v>
      </c>
      <c r="C145" s="63">
        <v>37086</v>
      </c>
      <c r="D145" s="23">
        <v>0.7474768518518519</v>
      </c>
    </row>
    <row r="146" spans="1:4" ht="12.75">
      <c r="A146" t="s">
        <v>284</v>
      </c>
      <c r="B146" t="s">
        <v>285</v>
      </c>
      <c r="C146" s="63">
        <v>37086</v>
      </c>
      <c r="D146" s="23">
        <v>0.7476041666666666</v>
      </c>
    </row>
    <row r="147" spans="1:4" ht="12.75">
      <c r="A147" t="s">
        <v>286</v>
      </c>
      <c r="B147" t="s">
        <v>287</v>
      </c>
      <c r="C147" s="63">
        <v>37086</v>
      </c>
      <c r="D147" s="23">
        <v>0.7477430555555555</v>
      </c>
    </row>
    <row r="148" spans="1:4" ht="12.75">
      <c r="A148" t="s">
        <v>288</v>
      </c>
      <c r="B148" t="s">
        <v>289</v>
      </c>
      <c r="C148" s="63">
        <v>37086</v>
      </c>
      <c r="D148" s="23">
        <v>0.7478703703703703</v>
      </c>
    </row>
    <row r="149" spans="1:4" ht="12.75">
      <c r="A149" t="s">
        <v>290</v>
      </c>
      <c r="B149" t="s">
        <v>291</v>
      </c>
      <c r="C149" s="63">
        <v>37086</v>
      </c>
      <c r="D149" s="23">
        <v>0.7480092592592592</v>
      </c>
    </row>
    <row r="150" spans="1:4" ht="12.75">
      <c r="A150" t="s">
        <v>292</v>
      </c>
      <c r="B150" t="s">
        <v>293</v>
      </c>
      <c r="C150" s="63">
        <v>37086</v>
      </c>
      <c r="D150" s="23">
        <v>0.748125</v>
      </c>
    </row>
    <row r="151" spans="1:4" ht="12.75">
      <c r="A151" t="s">
        <v>294</v>
      </c>
      <c r="B151" t="s">
        <v>295</v>
      </c>
      <c r="C151" s="63">
        <v>37086</v>
      </c>
      <c r="D151" s="23">
        <v>0.7482523148148149</v>
      </c>
    </row>
    <row r="152" spans="1:4" ht="12.75">
      <c r="A152" t="s">
        <v>296</v>
      </c>
      <c r="B152" t="s">
        <v>297</v>
      </c>
      <c r="C152" s="63">
        <v>37086</v>
      </c>
      <c r="D152" s="23">
        <v>0.7483912037037036</v>
      </c>
    </row>
    <row r="153" spans="1:4" ht="12.75">
      <c r="A153" t="s">
        <v>298</v>
      </c>
      <c r="B153" t="s">
        <v>299</v>
      </c>
      <c r="C153" s="63">
        <v>37086</v>
      </c>
      <c r="D153" s="23">
        <v>0.7485069444444444</v>
      </c>
    </row>
    <row r="154" spans="1:4" ht="12.75">
      <c r="A154" t="s">
        <v>300</v>
      </c>
      <c r="B154" t="s">
        <v>301</v>
      </c>
      <c r="C154" s="63">
        <v>37086</v>
      </c>
      <c r="D154" s="23">
        <v>0.7486458333333333</v>
      </c>
    </row>
    <row r="155" spans="1:4" ht="12.75">
      <c r="A155" t="s">
        <v>302</v>
      </c>
      <c r="B155" t="s">
        <v>303</v>
      </c>
      <c r="C155" s="63">
        <v>37086</v>
      </c>
      <c r="D155" s="23">
        <v>0.7487615740740741</v>
      </c>
    </row>
    <row r="156" spans="1:4" ht="12.75">
      <c r="A156" t="s">
        <v>304</v>
      </c>
      <c r="B156" t="s">
        <v>305</v>
      </c>
      <c r="C156" s="63">
        <v>37086</v>
      </c>
      <c r="D156" s="23">
        <v>0.7488773148148148</v>
      </c>
    </row>
    <row r="157" spans="1:4" ht="12.75">
      <c r="A157" t="s">
        <v>306</v>
      </c>
      <c r="B157" t="s">
        <v>307</v>
      </c>
      <c r="C157" s="63">
        <v>37086</v>
      </c>
      <c r="D157" s="23">
        <v>0.7490046296296297</v>
      </c>
    </row>
    <row r="158" spans="1:4" ht="12.75">
      <c r="A158" t="s">
        <v>308</v>
      </c>
      <c r="B158" t="s">
        <v>309</v>
      </c>
      <c r="C158" s="63">
        <v>37086</v>
      </c>
      <c r="D158" s="23">
        <v>0.7491319444444445</v>
      </c>
    </row>
    <row r="159" spans="1:4" ht="12.75">
      <c r="A159" t="s">
        <v>310</v>
      </c>
      <c r="B159" t="s">
        <v>311</v>
      </c>
      <c r="C159" s="63">
        <v>37086</v>
      </c>
      <c r="D159" s="23">
        <v>0.7492708333333334</v>
      </c>
    </row>
    <row r="160" spans="1:4" ht="12.75">
      <c r="A160" t="s">
        <v>312</v>
      </c>
      <c r="B160" t="s">
        <v>313</v>
      </c>
      <c r="C160" s="63">
        <v>37086</v>
      </c>
      <c r="D160" s="23">
        <v>0.7493981481481482</v>
      </c>
    </row>
    <row r="161" spans="1:4" ht="12.75">
      <c r="A161" t="s">
        <v>314</v>
      </c>
      <c r="B161" t="s">
        <v>315</v>
      </c>
      <c r="C161" s="63">
        <v>37086</v>
      </c>
      <c r="D161" s="23">
        <v>0.749537037037037</v>
      </c>
    </row>
    <row r="162" spans="1:4" ht="12.75">
      <c r="A162" t="s">
        <v>316</v>
      </c>
      <c r="B162" t="s">
        <v>317</v>
      </c>
      <c r="C162" s="63">
        <v>37086</v>
      </c>
      <c r="D162" s="23">
        <v>0.7496643518518519</v>
      </c>
    </row>
    <row r="163" spans="1:4" ht="12.75">
      <c r="A163" t="s">
        <v>318</v>
      </c>
      <c r="B163" t="s">
        <v>319</v>
      </c>
      <c r="C163" s="63">
        <v>37086</v>
      </c>
      <c r="D163" s="23">
        <v>0.7497800925925926</v>
      </c>
    </row>
    <row r="164" spans="1:4" ht="12.75">
      <c r="A164" t="s">
        <v>320</v>
      </c>
      <c r="B164" t="s">
        <v>321</v>
      </c>
      <c r="C164" s="63">
        <v>37086</v>
      </c>
      <c r="D164" s="23">
        <v>0.7499074074074074</v>
      </c>
    </row>
    <row r="165" spans="1:4" ht="12.75">
      <c r="A165" t="s">
        <v>322</v>
      </c>
      <c r="B165" t="s">
        <v>323</v>
      </c>
      <c r="C165" s="63">
        <v>37086</v>
      </c>
      <c r="D165" s="23">
        <v>0.7500462962962963</v>
      </c>
    </row>
    <row r="166" spans="1:4" ht="12.75">
      <c r="A166" t="s">
        <v>324</v>
      </c>
      <c r="B166" t="s">
        <v>325</v>
      </c>
      <c r="C166" s="63">
        <v>37086</v>
      </c>
      <c r="D166" s="23">
        <v>0.7501736111111111</v>
      </c>
    </row>
    <row r="167" spans="1:4" ht="12.75">
      <c r="A167" t="s">
        <v>326</v>
      </c>
      <c r="B167" t="s">
        <v>327</v>
      </c>
      <c r="C167" s="63">
        <v>37086</v>
      </c>
      <c r="D167" s="23">
        <v>0.7503125</v>
      </c>
    </row>
    <row r="168" spans="1:4" ht="12.75">
      <c r="A168" t="s">
        <v>328</v>
      </c>
      <c r="B168" t="s">
        <v>329</v>
      </c>
      <c r="C168" s="63">
        <v>37086</v>
      </c>
      <c r="D168" s="23">
        <v>0.7504398148148148</v>
      </c>
    </row>
    <row r="169" spans="1:4" ht="12.75">
      <c r="A169" t="s">
        <v>330</v>
      </c>
      <c r="B169" t="s">
        <v>331</v>
      </c>
      <c r="C169" s="63">
        <v>37086</v>
      </c>
      <c r="D169" s="23">
        <v>0.7505671296296296</v>
      </c>
    </row>
    <row r="170" spans="1:4" ht="12.75">
      <c r="A170" t="s">
        <v>332</v>
      </c>
      <c r="B170" t="s">
        <v>333</v>
      </c>
      <c r="C170" s="63">
        <v>37086</v>
      </c>
      <c r="D170" s="23">
        <v>0.7507060185185185</v>
      </c>
    </row>
    <row r="171" spans="1:4" ht="12.75">
      <c r="A171" t="s">
        <v>334</v>
      </c>
      <c r="B171" t="s">
        <v>335</v>
      </c>
      <c r="C171" s="63">
        <v>37086</v>
      </c>
      <c r="D171" s="23">
        <v>0.7508333333333334</v>
      </c>
    </row>
    <row r="172" spans="1:4" ht="12.75">
      <c r="A172" t="s">
        <v>336</v>
      </c>
      <c r="B172" t="s">
        <v>337</v>
      </c>
      <c r="C172" s="63">
        <v>37086</v>
      </c>
      <c r="D172" s="23">
        <v>0.7509606481481481</v>
      </c>
    </row>
    <row r="173" spans="1:4" ht="12.75">
      <c r="A173" t="s">
        <v>338</v>
      </c>
      <c r="B173" t="s">
        <v>339</v>
      </c>
      <c r="C173" s="63">
        <v>37086</v>
      </c>
      <c r="D173" s="23">
        <v>0.751099537037037</v>
      </c>
    </row>
    <row r="174" spans="1:4" ht="12.75">
      <c r="A174" t="s">
        <v>340</v>
      </c>
      <c r="B174" t="s">
        <v>341</v>
      </c>
      <c r="C174" s="63">
        <v>37086</v>
      </c>
      <c r="D174" s="23">
        <v>0.7512268518518518</v>
      </c>
    </row>
    <row r="175" spans="1:4" ht="12.75">
      <c r="A175" t="s">
        <v>342</v>
      </c>
      <c r="B175" t="s">
        <v>343</v>
      </c>
      <c r="C175" s="63">
        <v>37086</v>
      </c>
      <c r="D175" s="23">
        <v>0.7513657407407407</v>
      </c>
    </row>
    <row r="176" spans="1:4" ht="12.75">
      <c r="A176" t="s">
        <v>344</v>
      </c>
      <c r="B176" t="s">
        <v>345</v>
      </c>
      <c r="C176" s="63">
        <v>37086</v>
      </c>
      <c r="D176" s="23">
        <v>0.7514930555555556</v>
      </c>
    </row>
    <row r="177" spans="1:4" ht="12.75">
      <c r="A177" t="s">
        <v>346</v>
      </c>
      <c r="B177" t="s">
        <v>347</v>
      </c>
      <c r="C177" s="63">
        <v>37086</v>
      </c>
      <c r="D177" s="23">
        <v>0.7516203703703703</v>
      </c>
    </row>
    <row r="178" spans="1:4" ht="12.75">
      <c r="A178" t="s">
        <v>348</v>
      </c>
      <c r="B178" t="s">
        <v>349</v>
      </c>
      <c r="C178" s="63">
        <v>37086</v>
      </c>
      <c r="D178" s="23">
        <v>0.7517476851851851</v>
      </c>
    </row>
    <row r="179" spans="1:4" ht="12.75">
      <c r="A179" t="s">
        <v>350</v>
      </c>
      <c r="B179" t="s">
        <v>351</v>
      </c>
      <c r="C179" s="63">
        <v>37086</v>
      </c>
      <c r="D179" s="23">
        <v>0.7518634259259259</v>
      </c>
    </row>
    <row r="180" spans="1:4" ht="12.75">
      <c r="A180" t="s">
        <v>352</v>
      </c>
      <c r="B180" t="s">
        <v>353</v>
      </c>
      <c r="C180" s="63">
        <v>37086</v>
      </c>
      <c r="D180" s="23">
        <v>0.7519907407407408</v>
      </c>
    </row>
    <row r="181" spans="1:4" ht="12.75">
      <c r="A181" t="s">
        <v>354</v>
      </c>
      <c r="B181" t="s">
        <v>355</v>
      </c>
      <c r="C181" s="63">
        <v>37086</v>
      </c>
      <c r="D181" s="23">
        <v>0.7521180555555556</v>
      </c>
    </row>
    <row r="182" spans="1:4" ht="12.75">
      <c r="A182" t="s">
        <v>356</v>
      </c>
      <c r="B182" t="s">
        <v>357</v>
      </c>
      <c r="C182" s="63">
        <v>37086</v>
      </c>
      <c r="D182" s="23">
        <v>0.7522453703703703</v>
      </c>
    </row>
    <row r="183" spans="1:4" ht="12.75">
      <c r="A183" t="s">
        <v>358</v>
      </c>
      <c r="B183" t="s">
        <v>359</v>
      </c>
      <c r="C183" s="63">
        <v>37086</v>
      </c>
      <c r="D183" s="23">
        <v>0.7523842592592592</v>
      </c>
    </row>
    <row r="184" spans="1:4" ht="12.75">
      <c r="A184" t="s">
        <v>360</v>
      </c>
      <c r="B184" t="s">
        <v>361</v>
      </c>
      <c r="C184" s="63">
        <v>37086</v>
      </c>
      <c r="D184" s="23">
        <v>0.7525231481481481</v>
      </c>
    </row>
    <row r="185" spans="1:4" ht="12.75">
      <c r="A185" t="s">
        <v>362</v>
      </c>
      <c r="B185" t="s">
        <v>363</v>
      </c>
      <c r="C185" s="63">
        <v>37086</v>
      </c>
      <c r="D185" s="23">
        <v>0.752662037037037</v>
      </c>
    </row>
    <row r="186" spans="1:4" ht="12.75">
      <c r="A186" t="s">
        <v>364</v>
      </c>
      <c r="B186" t="s">
        <v>365</v>
      </c>
      <c r="C186" s="63">
        <v>37086</v>
      </c>
      <c r="D186" s="23">
        <v>0.7527893518518519</v>
      </c>
    </row>
    <row r="187" spans="1:4" ht="12.75">
      <c r="A187" t="s">
        <v>366</v>
      </c>
      <c r="B187" t="s">
        <v>367</v>
      </c>
      <c r="C187" s="63">
        <v>37086</v>
      </c>
      <c r="D187" s="23">
        <v>0.7529166666666667</v>
      </c>
    </row>
    <row r="188" spans="1:4" ht="12.75">
      <c r="A188" t="s">
        <v>368</v>
      </c>
      <c r="B188" t="s">
        <v>369</v>
      </c>
      <c r="C188" s="63">
        <v>37086</v>
      </c>
      <c r="D188" s="23">
        <v>0.7530439814814814</v>
      </c>
    </row>
    <row r="189" spans="1:4" ht="12.75">
      <c r="A189" t="s">
        <v>370</v>
      </c>
      <c r="B189" t="s">
        <v>371</v>
      </c>
      <c r="C189" s="63">
        <v>37086</v>
      </c>
      <c r="D189" s="23">
        <v>0.7531712962962963</v>
      </c>
    </row>
    <row r="190" spans="1:4" ht="12.75">
      <c r="A190" t="s">
        <v>372</v>
      </c>
      <c r="B190" t="s">
        <v>373</v>
      </c>
      <c r="C190" s="63">
        <v>37086</v>
      </c>
      <c r="D190" s="23">
        <v>0.7533101851851852</v>
      </c>
    </row>
    <row r="191" spans="1:4" ht="12.75">
      <c r="A191" t="s">
        <v>374</v>
      </c>
      <c r="B191" t="s">
        <v>375</v>
      </c>
      <c r="C191" s="63">
        <v>37086</v>
      </c>
      <c r="D191" s="23">
        <v>0.7534259259259258</v>
      </c>
    </row>
    <row r="192" spans="1:4" ht="12.75">
      <c r="A192" t="s">
        <v>376</v>
      </c>
      <c r="B192" t="s">
        <v>377</v>
      </c>
      <c r="C192" s="63">
        <v>37086</v>
      </c>
      <c r="D192" s="23">
        <v>0.7535532407407407</v>
      </c>
    </row>
    <row r="193" spans="1:4" ht="12.75">
      <c r="A193" t="s">
        <v>378</v>
      </c>
      <c r="B193" t="s">
        <v>379</v>
      </c>
      <c r="C193" s="63">
        <v>37086</v>
      </c>
      <c r="D193" s="23">
        <v>0.7536805555555556</v>
      </c>
    </row>
    <row r="194" spans="1:4" ht="12.75">
      <c r="A194" t="s">
        <v>380</v>
      </c>
      <c r="B194" t="s">
        <v>381</v>
      </c>
      <c r="C194" s="63">
        <v>37086</v>
      </c>
      <c r="D194" s="23">
        <v>0.7537962962962963</v>
      </c>
    </row>
    <row r="195" spans="1:4" ht="12.75">
      <c r="A195" t="s">
        <v>382</v>
      </c>
      <c r="B195" t="s">
        <v>383</v>
      </c>
      <c r="C195" s="63">
        <v>37086</v>
      </c>
      <c r="D195" s="23">
        <v>0.7539236111111111</v>
      </c>
    </row>
    <row r="196" spans="1:4" ht="12.75">
      <c r="A196" t="s">
        <v>384</v>
      </c>
      <c r="B196" t="s">
        <v>385</v>
      </c>
      <c r="C196" s="63">
        <v>37086</v>
      </c>
      <c r="D196" s="23">
        <v>0.7540740740740741</v>
      </c>
    </row>
    <row r="197" spans="1:4" ht="12.75">
      <c r="A197" t="s">
        <v>386</v>
      </c>
      <c r="B197" t="s">
        <v>387</v>
      </c>
      <c r="C197" s="63">
        <v>37086</v>
      </c>
      <c r="D197" s="23">
        <v>0.7541898148148148</v>
      </c>
    </row>
    <row r="198" spans="1:4" ht="12.75">
      <c r="A198" t="s">
        <v>388</v>
      </c>
      <c r="B198" t="s">
        <v>389</v>
      </c>
      <c r="C198" s="63">
        <v>37086</v>
      </c>
      <c r="D198" s="23">
        <v>0.7543055555555555</v>
      </c>
    </row>
    <row r="199" spans="1:4" ht="12.75">
      <c r="A199" t="s">
        <v>390</v>
      </c>
      <c r="B199" t="s">
        <v>391</v>
      </c>
      <c r="C199" s="63">
        <v>37086</v>
      </c>
      <c r="D199" s="23">
        <v>0.7544328703703704</v>
      </c>
    </row>
    <row r="200" spans="1:4" ht="12.75">
      <c r="A200" t="s">
        <v>392</v>
      </c>
      <c r="B200" t="s">
        <v>393</v>
      </c>
      <c r="C200" s="63">
        <v>37086</v>
      </c>
      <c r="D200" s="23">
        <v>0.7545601851851852</v>
      </c>
    </row>
    <row r="201" spans="1:4" ht="12.75">
      <c r="A201" t="s">
        <v>394</v>
      </c>
      <c r="B201" t="s">
        <v>395</v>
      </c>
      <c r="C201" s="63">
        <v>37086</v>
      </c>
      <c r="D201" s="23">
        <v>0.7546990740740741</v>
      </c>
    </row>
    <row r="202" spans="1:4" ht="12.75">
      <c r="A202" t="s">
        <v>396</v>
      </c>
      <c r="B202" t="s">
        <v>397</v>
      </c>
      <c r="C202" s="63">
        <v>37086</v>
      </c>
      <c r="D202" s="23">
        <v>0.754826388888889</v>
      </c>
    </row>
    <row r="203" spans="1:4" ht="12.75">
      <c r="A203" t="s">
        <v>398</v>
      </c>
      <c r="B203" t="s">
        <v>399</v>
      </c>
      <c r="C203" s="63">
        <v>37086</v>
      </c>
      <c r="D203" s="23">
        <v>0.7549652777777779</v>
      </c>
    </row>
    <row r="204" spans="1:4" ht="12.75">
      <c r="A204" t="s">
        <v>400</v>
      </c>
      <c r="B204" t="s">
        <v>401</v>
      </c>
      <c r="C204" s="63">
        <v>37086</v>
      </c>
      <c r="D204" s="23">
        <v>0.7551041666666666</v>
      </c>
    </row>
    <row r="205" spans="1:4" ht="12.75">
      <c r="A205" t="s">
        <v>402</v>
      </c>
      <c r="B205" t="s">
        <v>403</v>
      </c>
      <c r="C205" s="63">
        <v>37086</v>
      </c>
      <c r="D205" s="23">
        <v>0.7552314814814814</v>
      </c>
    </row>
    <row r="206" spans="1:4" ht="12.75">
      <c r="A206" t="s">
        <v>404</v>
      </c>
      <c r="B206" t="s">
        <v>405</v>
      </c>
      <c r="C206" s="63">
        <v>37086</v>
      </c>
      <c r="D206" s="23">
        <v>0.7553587962962963</v>
      </c>
    </row>
    <row r="207" spans="1:4" ht="12.75">
      <c r="A207" t="s">
        <v>406</v>
      </c>
      <c r="B207" t="s">
        <v>407</v>
      </c>
      <c r="C207" s="63">
        <v>37086</v>
      </c>
      <c r="D207" s="23">
        <v>0.755474537037037</v>
      </c>
    </row>
    <row r="208" spans="1:4" ht="12.75">
      <c r="A208" t="s">
        <v>408</v>
      </c>
      <c r="B208" t="s">
        <v>409</v>
      </c>
      <c r="C208" s="63">
        <v>37086</v>
      </c>
      <c r="D208" s="23">
        <v>0.7556018518518518</v>
      </c>
    </row>
    <row r="209" spans="1:4" ht="12.75">
      <c r="A209" t="s">
        <v>410</v>
      </c>
      <c r="B209" t="s">
        <v>411</v>
      </c>
      <c r="C209" s="63">
        <v>37086</v>
      </c>
      <c r="D209" s="23">
        <v>0.7557291666666667</v>
      </c>
    </row>
    <row r="210" spans="1:4" ht="12.75">
      <c r="A210" t="s">
        <v>412</v>
      </c>
      <c r="B210" t="s">
        <v>413</v>
      </c>
      <c r="C210" s="63">
        <v>37086</v>
      </c>
      <c r="D210" s="23">
        <v>0.7558449074074075</v>
      </c>
    </row>
    <row r="211" spans="1:4" ht="12.75">
      <c r="A211" t="s">
        <v>414</v>
      </c>
      <c r="B211" t="s">
        <v>415</v>
      </c>
      <c r="C211" s="63">
        <v>37086</v>
      </c>
      <c r="D211" s="23">
        <v>0.7559722222222223</v>
      </c>
    </row>
    <row r="212" spans="1:4" ht="12.75">
      <c r="A212" t="s">
        <v>416</v>
      </c>
      <c r="B212" t="s">
        <v>417</v>
      </c>
      <c r="C212" s="63">
        <v>37086</v>
      </c>
      <c r="D212" s="23">
        <v>0.756099537037037</v>
      </c>
    </row>
    <row r="213" spans="1:4" ht="12.75">
      <c r="A213" t="s">
        <v>418</v>
      </c>
      <c r="B213" t="s">
        <v>419</v>
      </c>
      <c r="C213" s="63">
        <v>37086</v>
      </c>
      <c r="D213" s="23">
        <v>0.7562268518518519</v>
      </c>
    </row>
    <row r="214" spans="1:4" ht="12.75">
      <c r="A214" t="s">
        <v>420</v>
      </c>
      <c r="B214" t="s">
        <v>421</v>
      </c>
      <c r="C214" s="63">
        <v>37086</v>
      </c>
      <c r="D214" s="23">
        <v>0.7563541666666667</v>
      </c>
    </row>
    <row r="215" spans="1:4" ht="12.75">
      <c r="A215" t="s">
        <v>422</v>
      </c>
      <c r="B215" t="s">
        <v>423</v>
      </c>
      <c r="C215" s="63">
        <v>37086</v>
      </c>
      <c r="D215" s="23">
        <v>0.7564814814814814</v>
      </c>
    </row>
    <row r="216" spans="1:4" ht="12.75">
      <c r="A216" t="s">
        <v>424</v>
      </c>
      <c r="B216" t="s">
        <v>425</v>
      </c>
      <c r="C216" s="63">
        <v>37086</v>
      </c>
      <c r="D216" s="23">
        <v>0.7566087962962963</v>
      </c>
    </row>
    <row r="217" spans="1:4" ht="12.75">
      <c r="A217" t="s">
        <v>426</v>
      </c>
      <c r="B217" t="s">
        <v>427</v>
      </c>
      <c r="C217" s="63">
        <v>37086</v>
      </c>
      <c r="D217" s="23">
        <v>0.7567245370370371</v>
      </c>
    </row>
    <row r="218" spans="1:4" ht="12.75">
      <c r="A218" t="s">
        <v>428</v>
      </c>
      <c r="B218" t="s">
        <v>429</v>
      </c>
      <c r="C218" s="63">
        <v>37086</v>
      </c>
      <c r="D218" s="23">
        <v>0.756863425925926</v>
      </c>
    </row>
    <row r="219" spans="1:4" ht="12.75">
      <c r="A219" t="s">
        <v>430</v>
      </c>
      <c r="B219" t="s">
        <v>431</v>
      </c>
      <c r="C219" s="63">
        <v>37086</v>
      </c>
      <c r="D219" s="23">
        <v>0.7569791666666666</v>
      </c>
    </row>
    <row r="220" spans="1:4" ht="12.75">
      <c r="A220" t="s">
        <v>432</v>
      </c>
      <c r="B220" t="s">
        <v>433</v>
      </c>
      <c r="C220" s="63">
        <v>37086</v>
      </c>
      <c r="D220" s="23">
        <v>0.7571180555555556</v>
      </c>
    </row>
    <row r="221" spans="1:4" ht="12.75">
      <c r="A221" t="s">
        <v>434</v>
      </c>
      <c r="B221" t="s">
        <v>435</v>
      </c>
      <c r="C221" s="63">
        <v>37086</v>
      </c>
      <c r="D221" s="23">
        <v>0.7572453703703704</v>
      </c>
    </row>
    <row r="222" spans="1:4" ht="12.75">
      <c r="A222" t="s">
        <v>436</v>
      </c>
      <c r="B222" t="s">
        <v>437</v>
      </c>
      <c r="C222" s="63">
        <v>37086</v>
      </c>
      <c r="D222" s="23">
        <v>0.7573842592592593</v>
      </c>
    </row>
    <row r="223" spans="1:4" ht="12.75">
      <c r="A223" t="s">
        <v>438</v>
      </c>
      <c r="B223" t="s">
        <v>439</v>
      </c>
      <c r="C223" s="63">
        <v>37086</v>
      </c>
      <c r="D223" s="23">
        <v>0.7575</v>
      </c>
    </row>
    <row r="224" spans="1:4" ht="12.75">
      <c r="A224" t="s">
        <v>440</v>
      </c>
      <c r="B224" t="s">
        <v>441</v>
      </c>
      <c r="C224" s="63">
        <v>37086</v>
      </c>
      <c r="D224" s="23">
        <v>0.7576157407407407</v>
      </c>
    </row>
    <row r="225" spans="1:4" ht="12.75">
      <c r="A225" t="s">
        <v>442</v>
      </c>
      <c r="B225" t="s">
        <v>443</v>
      </c>
      <c r="C225" s="63">
        <v>37086</v>
      </c>
      <c r="D225" s="23">
        <v>0.7577430555555557</v>
      </c>
    </row>
    <row r="226" spans="1:4" ht="12.75">
      <c r="A226" t="s">
        <v>444</v>
      </c>
      <c r="B226" t="s">
        <v>445</v>
      </c>
      <c r="C226" s="63">
        <v>37086</v>
      </c>
      <c r="D226" s="23">
        <v>0.7578587962962963</v>
      </c>
    </row>
    <row r="227" spans="1:4" ht="12.75">
      <c r="A227" t="s">
        <v>446</v>
      </c>
      <c r="B227" t="s">
        <v>269</v>
      </c>
      <c r="C227" s="63">
        <v>37086</v>
      </c>
      <c r="D227" s="23">
        <v>0.7579861111111111</v>
      </c>
    </row>
    <row r="228" spans="1:4" ht="12.75">
      <c r="A228" t="s">
        <v>447</v>
      </c>
      <c r="B228" t="s">
        <v>448</v>
      </c>
      <c r="C228" s="63">
        <v>37086</v>
      </c>
      <c r="D228" s="23">
        <v>0.7581134259259259</v>
      </c>
    </row>
    <row r="229" spans="1:4" ht="12.75">
      <c r="A229" t="s">
        <v>449</v>
      </c>
      <c r="B229" t="s">
        <v>450</v>
      </c>
      <c r="C229" s="63">
        <v>37086</v>
      </c>
      <c r="D229" s="23">
        <v>0.7582407407407407</v>
      </c>
    </row>
    <row r="230" spans="1:4" ht="12.75">
      <c r="A230" t="s">
        <v>451</v>
      </c>
      <c r="B230" t="s">
        <v>452</v>
      </c>
      <c r="C230" s="63">
        <v>37086</v>
      </c>
      <c r="D230" s="23">
        <v>0.7583680555555555</v>
      </c>
    </row>
    <row r="231" spans="1:4" ht="12.75">
      <c r="A231" t="s">
        <v>453</v>
      </c>
      <c r="B231" t="s">
        <v>454</v>
      </c>
      <c r="C231" s="63">
        <v>37086</v>
      </c>
      <c r="D231" s="23">
        <v>0.7584837962962964</v>
      </c>
    </row>
    <row r="232" spans="1:4" ht="12.75">
      <c r="A232" t="s">
        <v>455</v>
      </c>
      <c r="B232" t="s">
        <v>456</v>
      </c>
      <c r="C232" s="63">
        <v>37086</v>
      </c>
      <c r="D232" s="23">
        <v>0.7586226851851853</v>
      </c>
    </row>
    <row r="233" spans="1:4" ht="12.75">
      <c r="A233" t="s">
        <v>457</v>
      </c>
      <c r="B233" t="s">
        <v>458</v>
      </c>
      <c r="C233" s="63">
        <v>37086</v>
      </c>
      <c r="D233" s="23">
        <v>0.7587384259259259</v>
      </c>
    </row>
    <row r="234" spans="1:4" ht="12.75">
      <c r="A234" t="s">
        <v>459</v>
      </c>
      <c r="B234" t="s">
        <v>460</v>
      </c>
      <c r="C234" s="63">
        <v>37086</v>
      </c>
      <c r="D234" s="23">
        <v>0.7588773148148148</v>
      </c>
    </row>
    <row r="235" spans="1:4" ht="12.75">
      <c r="A235" t="s">
        <v>461</v>
      </c>
      <c r="B235" t="s">
        <v>462</v>
      </c>
      <c r="C235" s="63">
        <v>37086</v>
      </c>
      <c r="D235" s="23">
        <v>0.7590162037037037</v>
      </c>
    </row>
    <row r="236" spans="1:4" ht="12.75">
      <c r="A236" t="s">
        <v>463</v>
      </c>
      <c r="B236" t="s">
        <v>464</v>
      </c>
      <c r="C236" s="63">
        <v>37086</v>
      </c>
      <c r="D236" s="23">
        <v>0.7591319444444444</v>
      </c>
    </row>
    <row r="237" spans="1:4" ht="12.75">
      <c r="A237" t="s">
        <v>465</v>
      </c>
      <c r="B237" t="s">
        <v>466</v>
      </c>
      <c r="C237" s="63">
        <v>37086</v>
      </c>
      <c r="D237" s="23">
        <v>0.7592592592592592</v>
      </c>
    </row>
    <row r="238" spans="1:4" ht="12.75">
      <c r="A238" t="s">
        <v>467</v>
      </c>
      <c r="B238" t="s">
        <v>468</v>
      </c>
      <c r="C238" s="63">
        <v>37086</v>
      </c>
      <c r="D238" s="23">
        <v>0.7593981481481481</v>
      </c>
    </row>
    <row r="239" spans="1:4" ht="12.75">
      <c r="A239" t="s">
        <v>469</v>
      </c>
      <c r="B239" t="s">
        <v>470</v>
      </c>
      <c r="C239" s="63">
        <v>37086</v>
      </c>
      <c r="D239" s="23">
        <v>0.759525462962963</v>
      </c>
    </row>
    <row r="240" spans="1:4" ht="12.75">
      <c r="A240" t="s">
        <v>471</v>
      </c>
      <c r="B240" t="s">
        <v>472</v>
      </c>
      <c r="C240" s="63">
        <v>37086</v>
      </c>
      <c r="D240" s="23">
        <v>0.7596643518518519</v>
      </c>
    </row>
    <row r="241" spans="1:4" ht="12.75">
      <c r="A241" t="s">
        <v>473</v>
      </c>
      <c r="B241" t="s">
        <v>474</v>
      </c>
      <c r="C241" s="63">
        <v>37086</v>
      </c>
      <c r="D241" s="23">
        <v>0.7598032407407408</v>
      </c>
    </row>
    <row r="242" spans="1:4" ht="12.75">
      <c r="A242" t="s">
        <v>475</v>
      </c>
      <c r="B242" t="s">
        <v>476</v>
      </c>
      <c r="C242" s="63">
        <v>37086</v>
      </c>
      <c r="D242" s="23">
        <v>0.7599305555555556</v>
      </c>
    </row>
    <row r="243" spans="1:4" ht="12.75">
      <c r="A243" t="s">
        <v>477</v>
      </c>
      <c r="B243" t="s">
        <v>478</v>
      </c>
      <c r="C243" s="63">
        <v>37086</v>
      </c>
      <c r="D243" s="23">
        <v>0.7600578703703703</v>
      </c>
    </row>
    <row r="244" spans="1:4" ht="12.75">
      <c r="A244" t="s">
        <v>479</v>
      </c>
      <c r="B244" t="s">
        <v>480</v>
      </c>
      <c r="C244" s="63">
        <v>37086</v>
      </c>
      <c r="D244" s="23">
        <v>0.7601851851851852</v>
      </c>
    </row>
    <row r="245" spans="1:4" ht="12.75">
      <c r="A245" t="s">
        <v>481</v>
      </c>
      <c r="B245" t="s">
        <v>482</v>
      </c>
      <c r="C245" s="63">
        <v>37086</v>
      </c>
      <c r="D245" s="23">
        <v>0.760300925925926</v>
      </c>
    </row>
    <row r="246" spans="1:4" ht="12.75">
      <c r="A246" t="s">
        <v>483</v>
      </c>
      <c r="B246" t="s">
        <v>484</v>
      </c>
      <c r="C246" s="63">
        <v>37086</v>
      </c>
      <c r="D246" s="23">
        <v>0.7604282407407408</v>
      </c>
    </row>
    <row r="247" spans="1:4" ht="12.75">
      <c r="A247" t="s">
        <v>485</v>
      </c>
      <c r="B247" t="s">
        <v>486</v>
      </c>
      <c r="C247" s="63">
        <v>37086</v>
      </c>
      <c r="D247" s="23">
        <v>0.7605555555555555</v>
      </c>
    </row>
    <row r="248" spans="1:4" ht="12.75">
      <c r="A248" t="s">
        <v>487</v>
      </c>
      <c r="B248" t="s">
        <v>488</v>
      </c>
      <c r="C248" s="63">
        <v>37086</v>
      </c>
      <c r="D248" s="23">
        <v>0.7606944444444445</v>
      </c>
    </row>
    <row r="249" spans="1:4" ht="12.75">
      <c r="A249" t="s">
        <v>489</v>
      </c>
      <c r="B249" t="s">
        <v>490</v>
      </c>
      <c r="C249" s="63">
        <v>37086</v>
      </c>
      <c r="D249" s="23">
        <v>0.7608217592592593</v>
      </c>
    </row>
    <row r="250" spans="1:4" ht="12.75">
      <c r="A250" t="s">
        <v>491</v>
      </c>
      <c r="B250" t="s">
        <v>492</v>
      </c>
      <c r="C250" s="63">
        <v>37086</v>
      </c>
      <c r="D250" s="23">
        <v>0.7609606481481482</v>
      </c>
    </row>
    <row r="251" spans="1:4" ht="12.75">
      <c r="A251" t="s">
        <v>493</v>
      </c>
      <c r="B251" t="s">
        <v>494</v>
      </c>
      <c r="C251" s="63">
        <v>37086</v>
      </c>
      <c r="D251" s="23">
        <v>0.7611111111111111</v>
      </c>
    </row>
    <row r="252" spans="1:4" ht="12.75">
      <c r="A252" t="s">
        <v>495</v>
      </c>
      <c r="B252" t="s">
        <v>496</v>
      </c>
      <c r="C252" s="63">
        <v>37086</v>
      </c>
      <c r="D252" s="23">
        <v>0.7612384259259258</v>
      </c>
    </row>
    <row r="253" spans="1:4" ht="12.75">
      <c r="A253" t="s">
        <v>497</v>
      </c>
      <c r="B253" t="s">
        <v>498</v>
      </c>
      <c r="C253" s="63">
        <v>37086</v>
      </c>
      <c r="D253" s="23">
        <v>0.7613541666666667</v>
      </c>
    </row>
    <row r="254" spans="1:4" ht="12.75">
      <c r="A254" t="s">
        <v>499</v>
      </c>
      <c r="B254" t="s">
        <v>500</v>
      </c>
      <c r="C254" s="63">
        <v>37086</v>
      </c>
      <c r="D254" s="23">
        <v>0.7614814814814815</v>
      </c>
    </row>
    <row r="255" spans="1:4" ht="12.75">
      <c r="A255" t="s">
        <v>501</v>
      </c>
      <c r="B255" t="s">
        <v>502</v>
      </c>
      <c r="C255" s="63">
        <v>37086</v>
      </c>
      <c r="D255" s="23">
        <v>0.7616087962962963</v>
      </c>
    </row>
    <row r="256" spans="1:4" ht="12.75">
      <c r="A256" t="s">
        <v>503</v>
      </c>
      <c r="B256" t="s">
        <v>504</v>
      </c>
      <c r="C256" s="63">
        <v>37086</v>
      </c>
      <c r="D256" s="23">
        <v>0.7617361111111111</v>
      </c>
    </row>
    <row r="257" spans="1:4" ht="12.75">
      <c r="A257" t="s">
        <v>505</v>
      </c>
      <c r="B257" t="s">
        <v>506</v>
      </c>
      <c r="C257" s="63">
        <v>37086</v>
      </c>
      <c r="D257" s="23">
        <v>0.761875</v>
      </c>
    </row>
    <row r="258" spans="1:4" ht="12.75">
      <c r="A258" t="s">
        <v>507</v>
      </c>
      <c r="B258" t="s">
        <v>508</v>
      </c>
      <c r="C258" s="63">
        <v>37086</v>
      </c>
      <c r="D258" s="23">
        <v>0.7620023148148148</v>
      </c>
    </row>
    <row r="259" spans="1:4" ht="12.75">
      <c r="A259" t="s">
        <v>509</v>
      </c>
      <c r="B259" t="s">
        <v>510</v>
      </c>
      <c r="C259" s="63">
        <v>37086</v>
      </c>
      <c r="D259" s="23">
        <v>0.7621180555555555</v>
      </c>
    </row>
    <row r="260" spans="1:4" ht="12.75">
      <c r="A260" t="s">
        <v>511</v>
      </c>
      <c r="B260" t="s">
        <v>512</v>
      </c>
      <c r="C260" s="63">
        <v>37086</v>
      </c>
      <c r="D260" s="23">
        <v>0.7622453703703704</v>
      </c>
    </row>
    <row r="261" spans="1:4" ht="12.75">
      <c r="A261" t="s">
        <v>513</v>
      </c>
      <c r="B261" t="s">
        <v>514</v>
      </c>
      <c r="C261" s="63">
        <v>37086</v>
      </c>
      <c r="D261" s="23">
        <v>0.7623726851851852</v>
      </c>
    </row>
    <row r="262" spans="1:4" ht="12.75">
      <c r="A262" t="s">
        <v>515</v>
      </c>
      <c r="B262" t="s">
        <v>516</v>
      </c>
      <c r="C262" s="63">
        <v>37086</v>
      </c>
      <c r="D262" s="23">
        <v>0.7625115740740741</v>
      </c>
    </row>
    <row r="263" spans="1:4" ht="12.75">
      <c r="A263" t="s">
        <v>517</v>
      </c>
      <c r="B263" t="s">
        <v>518</v>
      </c>
      <c r="C263" s="63">
        <v>37086</v>
      </c>
      <c r="D263" s="23">
        <v>0.762638888888889</v>
      </c>
    </row>
    <row r="264" spans="1:4" ht="12.75">
      <c r="A264" t="s">
        <v>519</v>
      </c>
      <c r="B264" t="s">
        <v>520</v>
      </c>
      <c r="C264" s="63">
        <v>37086</v>
      </c>
      <c r="D264" s="23">
        <v>0.7627662037037037</v>
      </c>
    </row>
    <row r="265" spans="1:4" ht="12.75">
      <c r="A265" t="s">
        <v>521</v>
      </c>
      <c r="B265" t="s">
        <v>522</v>
      </c>
      <c r="C265" s="63">
        <v>37086</v>
      </c>
      <c r="D265" s="23">
        <v>0.7628819444444445</v>
      </c>
    </row>
    <row r="266" spans="1:4" ht="12.75">
      <c r="A266" t="s">
        <v>523</v>
      </c>
      <c r="B266" t="s">
        <v>524</v>
      </c>
      <c r="C266" s="63">
        <v>37086</v>
      </c>
      <c r="D266" s="23">
        <v>0.7630208333333334</v>
      </c>
    </row>
    <row r="267" spans="1:4" ht="12.75">
      <c r="A267" t="s">
        <v>525</v>
      </c>
      <c r="B267" t="s">
        <v>526</v>
      </c>
      <c r="C267" s="63">
        <v>37086</v>
      </c>
      <c r="D267" s="23">
        <v>0.7631481481481481</v>
      </c>
    </row>
    <row r="268" spans="1:4" ht="12.75">
      <c r="A268" t="s">
        <v>527</v>
      </c>
      <c r="B268" t="s">
        <v>528</v>
      </c>
      <c r="C268" s="63">
        <v>37086</v>
      </c>
      <c r="D268" s="23">
        <v>0.763287037037037</v>
      </c>
    </row>
    <row r="269" spans="1:4" ht="12.75">
      <c r="A269" t="s">
        <v>529</v>
      </c>
      <c r="B269" t="s">
        <v>530</v>
      </c>
      <c r="C269" s="63">
        <v>37086</v>
      </c>
      <c r="D269" s="23">
        <v>0.7634143518518518</v>
      </c>
    </row>
    <row r="270" spans="1:4" ht="12.75">
      <c r="A270" t="s">
        <v>531</v>
      </c>
      <c r="B270" t="s">
        <v>532</v>
      </c>
      <c r="C270" s="63">
        <v>37086</v>
      </c>
      <c r="D270" s="23">
        <v>0.7635300925925925</v>
      </c>
    </row>
    <row r="271" spans="1:4" ht="12.75">
      <c r="A271" t="s">
        <v>533</v>
      </c>
      <c r="B271" t="s">
        <v>534</v>
      </c>
      <c r="C271" s="63">
        <v>37086</v>
      </c>
      <c r="D271" s="23">
        <v>0.7636689814814814</v>
      </c>
    </row>
    <row r="272" spans="1:4" ht="12.75">
      <c r="A272" t="s">
        <v>535</v>
      </c>
      <c r="B272" t="s">
        <v>536</v>
      </c>
      <c r="C272" s="63">
        <v>37086</v>
      </c>
      <c r="D272" s="23">
        <v>0.7637847222222223</v>
      </c>
    </row>
    <row r="273" spans="1:4" ht="12.75">
      <c r="A273" t="s">
        <v>537</v>
      </c>
      <c r="B273" t="s">
        <v>538</v>
      </c>
      <c r="C273" s="63">
        <v>37086</v>
      </c>
      <c r="D273" s="23">
        <v>0.7639236111111112</v>
      </c>
    </row>
    <row r="274" spans="1:4" ht="12.75">
      <c r="A274" t="s">
        <v>539</v>
      </c>
      <c r="B274" t="s">
        <v>540</v>
      </c>
      <c r="C274" s="63">
        <v>37086</v>
      </c>
      <c r="D274" s="23">
        <v>0.7640625</v>
      </c>
    </row>
    <row r="275" spans="1:4" ht="12.75">
      <c r="A275" t="s">
        <v>541</v>
      </c>
      <c r="B275" t="s">
        <v>542</v>
      </c>
      <c r="C275" s="63">
        <v>37086</v>
      </c>
      <c r="D275" s="23">
        <v>0.7641898148148148</v>
      </c>
    </row>
    <row r="276" spans="1:4" ht="12.75">
      <c r="A276" t="s">
        <v>543</v>
      </c>
      <c r="B276" t="s">
        <v>544</v>
      </c>
      <c r="C276" s="63">
        <v>37086</v>
      </c>
      <c r="D276" s="23">
        <v>0.7643287037037036</v>
      </c>
    </row>
    <row r="277" spans="1:4" ht="12.75">
      <c r="A277" t="s">
        <v>545</v>
      </c>
      <c r="B277" t="s">
        <v>546</v>
      </c>
      <c r="C277" s="63">
        <v>37086</v>
      </c>
      <c r="D277" s="23">
        <v>0.7644560185185184</v>
      </c>
    </row>
    <row r="278" spans="1:4" ht="12.75">
      <c r="A278" t="s">
        <v>547</v>
      </c>
      <c r="B278" t="s">
        <v>548</v>
      </c>
      <c r="C278" s="63">
        <v>37086</v>
      </c>
      <c r="D278" s="23">
        <v>0.7645833333333334</v>
      </c>
    </row>
    <row r="279" spans="1:4" ht="12.75">
      <c r="A279" t="s">
        <v>549</v>
      </c>
      <c r="B279" t="s">
        <v>550</v>
      </c>
      <c r="C279" s="63">
        <v>37086</v>
      </c>
      <c r="D279" s="23">
        <v>0.7647222222222222</v>
      </c>
    </row>
    <row r="280" spans="1:4" ht="12.75">
      <c r="A280" t="s">
        <v>551</v>
      </c>
      <c r="B280" t="s">
        <v>552</v>
      </c>
      <c r="C280" s="63">
        <v>37086</v>
      </c>
      <c r="D280" s="23">
        <v>0.7648495370370371</v>
      </c>
    </row>
    <row r="281" spans="1:4" ht="12.75">
      <c r="A281" t="s">
        <v>553</v>
      </c>
      <c r="B281" t="s">
        <v>554</v>
      </c>
      <c r="C281" s="63">
        <v>37086</v>
      </c>
      <c r="D281" s="23">
        <v>0.7649768518518519</v>
      </c>
    </row>
    <row r="282" spans="1:4" ht="12.75">
      <c r="A282" t="s">
        <v>555</v>
      </c>
      <c r="B282" t="s">
        <v>556</v>
      </c>
      <c r="C282" s="63">
        <v>37086</v>
      </c>
      <c r="D282" s="23">
        <v>0.7651041666666667</v>
      </c>
    </row>
    <row r="283" spans="1:4" ht="12.75">
      <c r="A283" t="s">
        <v>557</v>
      </c>
      <c r="B283" t="s">
        <v>558</v>
      </c>
      <c r="C283" s="63">
        <v>37086</v>
      </c>
      <c r="D283" s="23">
        <v>0.7652314814814815</v>
      </c>
    </row>
    <row r="284" spans="1:4" ht="12.75">
      <c r="A284" t="s">
        <v>559</v>
      </c>
      <c r="B284" t="s">
        <v>560</v>
      </c>
      <c r="C284" s="63">
        <v>37086</v>
      </c>
      <c r="D284" s="23">
        <v>0.7653587962962963</v>
      </c>
    </row>
    <row r="285" spans="1:4" ht="12.75">
      <c r="A285" t="s">
        <v>561</v>
      </c>
      <c r="B285" t="s">
        <v>562</v>
      </c>
      <c r="C285" s="63">
        <v>37086</v>
      </c>
      <c r="D285" s="23">
        <v>0.7654745370370369</v>
      </c>
    </row>
    <row r="286" spans="1:4" ht="12.75">
      <c r="A286" t="s">
        <v>563</v>
      </c>
      <c r="B286" t="s">
        <v>564</v>
      </c>
      <c r="C286" s="63">
        <v>37086</v>
      </c>
      <c r="D286" s="23">
        <v>0.7656018518518519</v>
      </c>
    </row>
    <row r="287" spans="1:4" ht="12.75">
      <c r="A287" t="s">
        <v>565</v>
      </c>
      <c r="B287" t="s">
        <v>566</v>
      </c>
      <c r="C287" s="63">
        <v>37086</v>
      </c>
      <c r="D287" s="23">
        <v>0.7657291666666667</v>
      </c>
    </row>
    <row r="288" spans="1:4" ht="12.75">
      <c r="A288" t="s">
        <v>567</v>
      </c>
      <c r="B288" t="s">
        <v>568</v>
      </c>
      <c r="C288" s="63">
        <v>37086</v>
      </c>
      <c r="D288" s="23">
        <v>0.7658680555555556</v>
      </c>
    </row>
    <row r="289" spans="1:4" ht="12.75">
      <c r="A289" t="s">
        <v>569</v>
      </c>
      <c r="B289" t="s">
        <v>570</v>
      </c>
      <c r="C289" s="63">
        <v>37086</v>
      </c>
      <c r="D289" s="23">
        <v>0.7659953703703705</v>
      </c>
    </row>
    <row r="290" spans="1:4" ht="12.75">
      <c r="A290" t="s">
        <v>571</v>
      </c>
      <c r="B290" t="s">
        <v>572</v>
      </c>
      <c r="C290" s="63">
        <v>37086</v>
      </c>
      <c r="D290" s="23">
        <v>0.7661226851851852</v>
      </c>
    </row>
    <row r="291" spans="1:4" ht="12.75">
      <c r="A291" t="s">
        <v>573</v>
      </c>
      <c r="B291" t="s">
        <v>574</v>
      </c>
      <c r="C291" s="63">
        <v>37086</v>
      </c>
      <c r="D291" s="23">
        <v>0.7662615740740741</v>
      </c>
    </row>
    <row r="292" spans="1:4" ht="12.75">
      <c r="A292" t="s">
        <v>575</v>
      </c>
      <c r="B292" t="s">
        <v>576</v>
      </c>
      <c r="C292" s="63">
        <v>37086</v>
      </c>
      <c r="D292" s="23">
        <v>0.7664351851851853</v>
      </c>
    </row>
    <row r="293" spans="1:4" ht="12.75">
      <c r="A293" t="s">
        <v>577</v>
      </c>
      <c r="B293" t="s">
        <v>578</v>
      </c>
      <c r="C293" s="63">
        <v>37086</v>
      </c>
      <c r="D293" s="23">
        <v>0.7665625</v>
      </c>
    </row>
    <row r="294" spans="1:4" ht="12.75">
      <c r="A294" t="s">
        <v>579</v>
      </c>
      <c r="B294" t="s">
        <v>580</v>
      </c>
      <c r="C294" s="63">
        <v>37086</v>
      </c>
      <c r="D294" s="23">
        <v>0.7666898148148148</v>
      </c>
    </row>
    <row r="295" spans="1:4" ht="12.75">
      <c r="A295" t="s">
        <v>581</v>
      </c>
      <c r="B295" t="s">
        <v>582</v>
      </c>
      <c r="C295" s="63">
        <v>37086</v>
      </c>
      <c r="D295" s="23">
        <v>0.7668171296296297</v>
      </c>
    </row>
    <row r="296" spans="1:4" ht="12.75">
      <c r="A296" t="s">
        <v>583</v>
      </c>
      <c r="B296" t="s">
        <v>584</v>
      </c>
      <c r="C296" s="63">
        <v>37086</v>
      </c>
      <c r="D296" s="23">
        <v>0.7669907407407407</v>
      </c>
    </row>
    <row r="297" spans="1:4" ht="12.75">
      <c r="A297" t="s">
        <v>585</v>
      </c>
      <c r="B297" t="s">
        <v>586</v>
      </c>
      <c r="C297" s="63">
        <v>37086</v>
      </c>
      <c r="D297" s="23">
        <v>0.7671064814814814</v>
      </c>
    </row>
    <row r="298" spans="1:4" ht="12.75">
      <c r="A298" t="s">
        <v>587</v>
      </c>
      <c r="B298" t="s">
        <v>588</v>
      </c>
      <c r="C298" s="63">
        <v>37086</v>
      </c>
      <c r="D298" s="23">
        <v>0.7672337962962964</v>
      </c>
    </row>
    <row r="299" spans="1:4" ht="12.75">
      <c r="A299" t="s">
        <v>589</v>
      </c>
      <c r="B299" t="s">
        <v>590</v>
      </c>
      <c r="C299" s="63">
        <v>37086</v>
      </c>
      <c r="D299" s="23">
        <v>0.7673726851851851</v>
      </c>
    </row>
    <row r="300" spans="1:4" ht="12.75">
      <c r="A300" t="s">
        <v>591</v>
      </c>
      <c r="B300" t="s">
        <v>592</v>
      </c>
      <c r="C300" s="63">
        <v>37086</v>
      </c>
      <c r="D300" s="23">
        <v>0.7675</v>
      </c>
    </row>
    <row r="301" spans="1:4" ht="12.75">
      <c r="A301" t="s">
        <v>593</v>
      </c>
      <c r="B301" t="s">
        <v>594</v>
      </c>
      <c r="C301" s="63">
        <v>37086</v>
      </c>
      <c r="D301" s="23">
        <v>0.7676388888888889</v>
      </c>
    </row>
    <row r="302" spans="1:4" ht="12.75">
      <c r="A302" t="s">
        <v>595</v>
      </c>
      <c r="B302" t="s">
        <v>596</v>
      </c>
      <c r="C302" s="63">
        <v>37086</v>
      </c>
      <c r="D302" s="23">
        <v>0.7677546296296297</v>
      </c>
    </row>
    <row r="303" spans="1:4" ht="12.75">
      <c r="A303" t="s">
        <v>597</v>
      </c>
      <c r="B303" t="s">
        <v>598</v>
      </c>
      <c r="C303" s="63">
        <v>37086</v>
      </c>
      <c r="D303" s="23">
        <v>0.7678819444444445</v>
      </c>
    </row>
    <row r="304" spans="1:4" ht="12.75">
      <c r="A304" t="s">
        <v>599</v>
      </c>
      <c r="B304" t="s">
        <v>600</v>
      </c>
      <c r="C304" s="63">
        <v>37086</v>
      </c>
      <c r="D304" s="23">
        <v>0.7680208333333334</v>
      </c>
    </row>
    <row r="305" spans="1:4" ht="12.75">
      <c r="A305" t="s">
        <v>601</v>
      </c>
      <c r="B305" t="s">
        <v>602</v>
      </c>
      <c r="C305" s="63">
        <v>37086</v>
      </c>
      <c r="D305" s="23">
        <v>0.7681365740740741</v>
      </c>
    </row>
    <row r="306" spans="1:4" ht="12.75">
      <c r="A306" t="s">
        <v>603</v>
      </c>
      <c r="B306" t="s">
        <v>604</v>
      </c>
      <c r="C306" s="63">
        <v>37086</v>
      </c>
      <c r="D306" s="23">
        <v>0.7682638888888889</v>
      </c>
    </row>
    <row r="307" spans="1:4" ht="12.75">
      <c r="A307" t="s">
        <v>605</v>
      </c>
      <c r="B307" t="s">
        <v>606</v>
      </c>
      <c r="C307" s="63">
        <v>37086</v>
      </c>
      <c r="D307" s="23">
        <v>0.7683796296296297</v>
      </c>
    </row>
    <row r="308" spans="1:4" ht="12.75">
      <c r="A308" t="s">
        <v>607</v>
      </c>
      <c r="B308" t="s">
        <v>608</v>
      </c>
      <c r="C308" s="63">
        <v>37086</v>
      </c>
      <c r="D308" s="23">
        <v>0.7685069444444445</v>
      </c>
    </row>
    <row r="309" spans="1:4" ht="12.75">
      <c r="A309" t="s">
        <v>609</v>
      </c>
      <c r="B309" t="s">
        <v>610</v>
      </c>
      <c r="C309" s="63">
        <v>37086</v>
      </c>
      <c r="D309" s="23">
        <v>0.7686458333333334</v>
      </c>
    </row>
    <row r="310" spans="1:4" ht="12.75">
      <c r="A310" t="s">
        <v>611</v>
      </c>
      <c r="B310" t="s">
        <v>612</v>
      </c>
      <c r="C310" s="63">
        <v>37086</v>
      </c>
      <c r="D310" s="23">
        <v>0.7687731481481482</v>
      </c>
    </row>
    <row r="311" spans="1:4" ht="12.75">
      <c r="A311" t="s">
        <v>613</v>
      </c>
      <c r="B311" t="s">
        <v>614</v>
      </c>
      <c r="C311" s="63">
        <v>37086</v>
      </c>
      <c r="D311" s="23">
        <v>0.768900462962963</v>
      </c>
    </row>
    <row r="312" spans="1:4" ht="12.75">
      <c r="A312" t="s">
        <v>615</v>
      </c>
      <c r="B312" t="s">
        <v>616</v>
      </c>
      <c r="C312" s="63">
        <v>37086</v>
      </c>
      <c r="D312" s="23">
        <v>0.7690277777777778</v>
      </c>
    </row>
    <row r="313" spans="1:4" ht="12.75">
      <c r="A313" t="s">
        <v>617</v>
      </c>
      <c r="B313" t="s">
        <v>618</v>
      </c>
      <c r="C313" s="63">
        <v>37086</v>
      </c>
      <c r="D313" s="23">
        <v>0.7691550925925926</v>
      </c>
    </row>
    <row r="314" spans="1:4" ht="12.75">
      <c r="A314" t="s">
        <v>619</v>
      </c>
      <c r="B314" t="s">
        <v>620</v>
      </c>
      <c r="C314" s="63">
        <v>37086</v>
      </c>
      <c r="D314" s="23">
        <v>0.7692824074074074</v>
      </c>
    </row>
    <row r="315" spans="1:4" ht="12.75">
      <c r="A315" t="s">
        <v>621</v>
      </c>
      <c r="B315" t="s">
        <v>622</v>
      </c>
      <c r="C315" s="63">
        <v>37086</v>
      </c>
      <c r="D315" s="23">
        <v>0.7694212962962963</v>
      </c>
    </row>
    <row r="316" spans="1:4" ht="12.75">
      <c r="A316" t="s">
        <v>623</v>
      </c>
      <c r="B316" t="s">
        <v>624</v>
      </c>
      <c r="C316" s="63">
        <v>37086</v>
      </c>
      <c r="D316" s="23">
        <v>0.7695486111111111</v>
      </c>
    </row>
    <row r="317" spans="1:4" ht="12.75">
      <c r="A317" t="s">
        <v>625</v>
      </c>
      <c r="B317" t="s">
        <v>626</v>
      </c>
      <c r="C317" s="63">
        <v>37086</v>
      </c>
      <c r="D317" s="23">
        <v>0.7696759259259259</v>
      </c>
    </row>
    <row r="318" spans="1:4" ht="12.75">
      <c r="A318" t="s">
        <v>627</v>
      </c>
      <c r="B318" t="s">
        <v>628</v>
      </c>
      <c r="C318" s="63">
        <v>37086</v>
      </c>
      <c r="D318" s="23">
        <v>0.7698032407407407</v>
      </c>
    </row>
    <row r="319" spans="1:4" ht="12.75">
      <c r="A319" t="s">
        <v>629</v>
      </c>
      <c r="B319" t="s">
        <v>630</v>
      </c>
      <c r="C319" s="63">
        <v>37086</v>
      </c>
      <c r="D319" s="23">
        <v>0.7699421296296296</v>
      </c>
    </row>
    <row r="320" spans="1:4" ht="12.75">
      <c r="A320" t="s">
        <v>631</v>
      </c>
      <c r="B320" t="s">
        <v>632</v>
      </c>
      <c r="C320" s="63">
        <v>37086</v>
      </c>
      <c r="D320" s="23">
        <v>0.7700694444444444</v>
      </c>
    </row>
    <row r="321" spans="1:4" ht="12.75">
      <c r="A321" t="s">
        <v>633</v>
      </c>
      <c r="B321" t="s">
        <v>634</v>
      </c>
      <c r="C321" s="63">
        <v>37086</v>
      </c>
      <c r="D321" s="23">
        <v>0.7701967592592592</v>
      </c>
    </row>
    <row r="322" spans="1:4" ht="12.75">
      <c r="A322" t="s">
        <v>635</v>
      </c>
      <c r="B322" t="s">
        <v>636</v>
      </c>
      <c r="C322" s="63">
        <v>37086</v>
      </c>
      <c r="D322" s="23">
        <v>0.7703240740740741</v>
      </c>
    </row>
    <row r="323" spans="1:4" ht="12.75">
      <c r="A323" t="s">
        <v>637</v>
      </c>
      <c r="B323" t="s">
        <v>638</v>
      </c>
      <c r="C323" s="63">
        <v>37086</v>
      </c>
      <c r="D323" s="23">
        <v>0.770451388888889</v>
      </c>
    </row>
    <row r="324" spans="1:4" ht="12.75">
      <c r="A324" t="s">
        <v>639</v>
      </c>
      <c r="B324" t="s">
        <v>640</v>
      </c>
      <c r="C324" s="63">
        <v>37086</v>
      </c>
      <c r="D324" s="23">
        <v>0.7705787037037037</v>
      </c>
    </row>
    <row r="325" spans="1:4" ht="12.75">
      <c r="A325" t="s">
        <v>641</v>
      </c>
      <c r="B325" t="s">
        <v>642</v>
      </c>
      <c r="C325" s="63">
        <v>37086</v>
      </c>
      <c r="D325" s="23">
        <v>0.7707060185185185</v>
      </c>
    </row>
    <row r="326" spans="1:4" ht="12.75">
      <c r="A326" t="s">
        <v>643</v>
      </c>
      <c r="B326" t="s">
        <v>644</v>
      </c>
      <c r="C326" s="63">
        <v>37086</v>
      </c>
      <c r="D326" s="23">
        <v>0.7708333333333334</v>
      </c>
    </row>
    <row r="327" spans="1:4" ht="12.75">
      <c r="A327" t="s">
        <v>645</v>
      </c>
      <c r="B327" t="s">
        <v>646</v>
      </c>
      <c r="C327" s="63">
        <v>37086</v>
      </c>
      <c r="D327" s="23">
        <v>0.7709606481481481</v>
      </c>
    </row>
    <row r="328" spans="1:4" ht="12.75">
      <c r="A328" t="s">
        <v>647</v>
      </c>
      <c r="B328" t="s">
        <v>648</v>
      </c>
      <c r="C328" s="63">
        <v>37086</v>
      </c>
      <c r="D328" s="23">
        <v>0.771099537037037</v>
      </c>
    </row>
    <row r="329" spans="1:4" ht="12.75">
      <c r="A329" t="s">
        <v>649</v>
      </c>
      <c r="B329" t="s">
        <v>650</v>
      </c>
      <c r="C329" s="63">
        <v>37086</v>
      </c>
      <c r="D329" s="23">
        <v>0.771238425925926</v>
      </c>
    </row>
    <row r="330" spans="1:4" ht="12.75">
      <c r="A330" t="s">
        <v>651</v>
      </c>
      <c r="B330" t="s">
        <v>652</v>
      </c>
      <c r="C330" s="63">
        <v>37086</v>
      </c>
      <c r="D330" s="23">
        <v>0.7713541666666667</v>
      </c>
    </row>
    <row r="331" spans="1:4" ht="12.75">
      <c r="A331" t="s">
        <v>653</v>
      </c>
      <c r="B331" t="s">
        <v>654</v>
      </c>
      <c r="C331" s="63">
        <v>37086</v>
      </c>
      <c r="D331" s="23">
        <v>0.7714930555555556</v>
      </c>
    </row>
    <row r="332" spans="1:4" ht="12.75">
      <c r="A332" t="s">
        <v>655</v>
      </c>
      <c r="B332" t="s">
        <v>656</v>
      </c>
      <c r="C332" s="63">
        <v>37086</v>
      </c>
      <c r="D332" s="23">
        <v>0.7716203703703703</v>
      </c>
    </row>
    <row r="333" spans="1:4" ht="12.75">
      <c r="A333" t="s">
        <v>657</v>
      </c>
      <c r="B333" t="s">
        <v>658</v>
      </c>
      <c r="C333" s="63">
        <v>37086</v>
      </c>
      <c r="D333" s="23">
        <v>0.7717476851851851</v>
      </c>
    </row>
    <row r="334" spans="1:4" ht="12.75">
      <c r="A334" t="s">
        <v>659</v>
      </c>
      <c r="B334" t="s">
        <v>660</v>
      </c>
      <c r="C334" s="63">
        <v>37086</v>
      </c>
      <c r="D334" s="23">
        <v>0.771886574074074</v>
      </c>
    </row>
    <row r="335" spans="1:4" ht="12.75">
      <c r="A335" t="s">
        <v>661</v>
      </c>
      <c r="B335" t="s">
        <v>662</v>
      </c>
      <c r="C335" s="63">
        <v>37086</v>
      </c>
      <c r="D335" s="23">
        <v>0.7720254629629629</v>
      </c>
    </row>
    <row r="336" spans="1:4" ht="12.75">
      <c r="A336" t="s">
        <v>663</v>
      </c>
      <c r="B336" t="s">
        <v>664</v>
      </c>
      <c r="C336" s="63">
        <v>37086</v>
      </c>
      <c r="D336" s="23">
        <v>0.7721412037037036</v>
      </c>
    </row>
    <row r="337" spans="1:4" ht="12.75">
      <c r="A337" t="s">
        <v>665</v>
      </c>
      <c r="B337" t="s">
        <v>666</v>
      </c>
      <c r="C337" s="63">
        <v>37086</v>
      </c>
      <c r="D337" s="23">
        <v>0.7722685185185186</v>
      </c>
    </row>
    <row r="338" spans="1:4" ht="12.75">
      <c r="A338" t="s">
        <v>667</v>
      </c>
      <c r="B338" t="s">
        <v>668</v>
      </c>
      <c r="C338" s="63">
        <v>37086</v>
      </c>
      <c r="D338" s="23">
        <v>0.7723842592592592</v>
      </c>
    </row>
    <row r="339" spans="1:4" ht="12.75">
      <c r="A339" t="s">
        <v>669</v>
      </c>
      <c r="B339" t="s">
        <v>670</v>
      </c>
      <c r="C339" s="63">
        <v>37086</v>
      </c>
      <c r="D339" s="23">
        <v>0.7725</v>
      </c>
    </row>
    <row r="340" spans="1:4" ht="12.75">
      <c r="A340" t="s">
        <v>671</v>
      </c>
      <c r="B340" t="s">
        <v>672</v>
      </c>
      <c r="C340" s="63">
        <v>37086</v>
      </c>
      <c r="D340" s="23">
        <v>0.7726273148148147</v>
      </c>
    </row>
    <row r="341" spans="1:4" ht="12.75">
      <c r="A341" t="s">
        <v>673</v>
      </c>
      <c r="B341" t="s">
        <v>674</v>
      </c>
      <c r="C341" s="63">
        <v>37086</v>
      </c>
      <c r="D341" s="23">
        <v>0.7727546296296296</v>
      </c>
    </row>
    <row r="342" spans="1:4" ht="12.75">
      <c r="A342" t="s">
        <v>675</v>
      </c>
      <c r="B342" t="s">
        <v>676</v>
      </c>
      <c r="C342" s="63">
        <v>37086</v>
      </c>
      <c r="D342" s="23">
        <v>0.7728703703703704</v>
      </c>
    </row>
    <row r="343" spans="1:4" ht="12.75">
      <c r="A343" t="s">
        <v>677</v>
      </c>
      <c r="B343" t="s">
        <v>678</v>
      </c>
      <c r="C343" s="63">
        <v>37086</v>
      </c>
      <c r="D343" s="23">
        <v>0.772986111111111</v>
      </c>
    </row>
    <row r="344" spans="1:4" ht="12.75">
      <c r="A344" t="s">
        <v>679</v>
      </c>
      <c r="B344" t="s">
        <v>680</v>
      </c>
      <c r="C344" s="63">
        <v>37086</v>
      </c>
      <c r="D344" s="23">
        <v>0.773125</v>
      </c>
    </row>
    <row r="345" spans="1:4" ht="12.75">
      <c r="A345" t="s">
        <v>681</v>
      </c>
      <c r="B345" t="s">
        <v>682</v>
      </c>
      <c r="C345" s="63">
        <v>37086</v>
      </c>
      <c r="D345" s="23">
        <v>0.7732523148148148</v>
      </c>
    </row>
    <row r="346" spans="1:4" ht="12.75">
      <c r="A346" t="s">
        <v>683</v>
      </c>
      <c r="B346" t="s">
        <v>684</v>
      </c>
      <c r="C346" s="63">
        <v>37086</v>
      </c>
      <c r="D346" s="23">
        <v>0.7733912037037037</v>
      </c>
    </row>
    <row r="347" spans="1:4" ht="12.75">
      <c r="A347" t="s">
        <v>685</v>
      </c>
      <c r="B347" t="s">
        <v>686</v>
      </c>
      <c r="C347" s="63">
        <v>37086</v>
      </c>
      <c r="D347" s="23">
        <v>0.7735300925925926</v>
      </c>
    </row>
    <row r="348" spans="1:4" ht="12.75">
      <c r="A348" t="s">
        <v>687</v>
      </c>
      <c r="B348" t="s">
        <v>688</v>
      </c>
      <c r="C348" s="63">
        <v>37086</v>
      </c>
      <c r="D348" s="23">
        <v>0.7736458333333333</v>
      </c>
    </row>
    <row r="349" spans="1:4" ht="12.75">
      <c r="A349" t="s">
        <v>689</v>
      </c>
      <c r="B349" t="s">
        <v>690</v>
      </c>
      <c r="C349" s="63">
        <v>37086</v>
      </c>
      <c r="D349" s="23">
        <v>0.7737615740740741</v>
      </c>
    </row>
    <row r="350" spans="1:4" ht="12.75">
      <c r="A350" t="s">
        <v>691</v>
      </c>
      <c r="B350" t="s">
        <v>692</v>
      </c>
      <c r="C350" s="63">
        <v>37086</v>
      </c>
      <c r="D350" s="23">
        <v>0.773888888888889</v>
      </c>
    </row>
    <row r="351" spans="1:4" ht="12.75">
      <c r="A351" t="s">
        <v>693</v>
      </c>
      <c r="B351" t="s">
        <v>694</v>
      </c>
      <c r="C351" s="63">
        <v>37086</v>
      </c>
      <c r="D351" s="23">
        <v>0.7740162037037037</v>
      </c>
    </row>
    <row r="352" spans="1:4" ht="12.75">
      <c r="A352" t="s">
        <v>695</v>
      </c>
      <c r="B352" t="s">
        <v>696</v>
      </c>
      <c r="C352" s="63">
        <v>37086</v>
      </c>
      <c r="D352" s="23">
        <v>0.7741550925925926</v>
      </c>
    </row>
    <row r="353" spans="1:4" ht="12.75">
      <c r="A353" t="s">
        <v>697</v>
      </c>
      <c r="B353" t="s">
        <v>698</v>
      </c>
      <c r="C353" s="63">
        <v>37086</v>
      </c>
      <c r="D353" s="23">
        <v>0.7742708333333334</v>
      </c>
    </row>
    <row r="354" spans="1:4" ht="12.75">
      <c r="A354" t="s">
        <v>699</v>
      </c>
      <c r="B354" t="s">
        <v>700</v>
      </c>
      <c r="C354" s="63">
        <v>37086</v>
      </c>
      <c r="D354" s="23">
        <v>0.7744097222222223</v>
      </c>
    </row>
    <row r="355" spans="1:4" ht="12.75">
      <c r="A355" t="s">
        <v>701</v>
      </c>
      <c r="B355" t="s">
        <v>702</v>
      </c>
      <c r="C355" s="63">
        <v>37086</v>
      </c>
      <c r="D355" s="23">
        <v>0.774537037037037</v>
      </c>
    </row>
    <row r="356" spans="1:4" ht="12.75">
      <c r="A356" t="s">
        <v>703</v>
      </c>
      <c r="B356" t="s">
        <v>704</v>
      </c>
      <c r="C356" s="63">
        <v>37086</v>
      </c>
      <c r="D356" s="23">
        <v>0.7746759259259259</v>
      </c>
    </row>
    <row r="357" spans="1:4" ht="12.75">
      <c r="A357" t="s">
        <v>705</v>
      </c>
      <c r="B357" t="s">
        <v>706</v>
      </c>
      <c r="C357" s="63">
        <v>37086</v>
      </c>
      <c r="D357" s="23">
        <v>0.7748032407407407</v>
      </c>
    </row>
    <row r="358" spans="1:4" ht="12.75">
      <c r="A358" t="s">
        <v>707</v>
      </c>
      <c r="B358" t="s">
        <v>708</v>
      </c>
      <c r="C358" s="63">
        <v>37086</v>
      </c>
      <c r="D358" s="23">
        <v>0.7749421296296296</v>
      </c>
    </row>
    <row r="359" spans="1:4" ht="12.75">
      <c r="A359" t="s">
        <v>709</v>
      </c>
      <c r="B359" t="s">
        <v>710</v>
      </c>
      <c r="C359" s="63">
        <v>37086</v>
      </c>
      <c r="D359" s="23">
        <v>0.7750694444444445</v>
      </c>
    </row>
    <row r="360" spans="1:4" ht="12.75">
      <c r="A360" t="s">
        <v>711</v>
      </c>
      <c r="B360" t="s">
        <v>712</v>
      </c>
      <c r="C360" s="63">
        <v>37086</v>
      </c>
      <c r="D360" s="23">
        <v>0.7752083333333334</v>
      </c>
    </row>
    <row r="361" spans="1:4" ht="12.75">
      <c r="A361" t="s">
        <v>713</v>
      </c>
      <c r="B361" t="s">
        <v>714</v>
      </c>
      <c r="C361" s="63">
        <v>37086</v>
      </c>
      <c r="D361" s="23">
        <v>0.7753356481481481</v>
      </c>
    </row>
    <row r="362" spans="1:4" ht="12.75">
      <c r="A362" t="s">
        <v>715</v>
      </c>
      <c r="B362" t="s">
        <v>716</v>
      </c>
      <c r="C362" s="63">
        <v>37086</v>
      </c>
      <c r="D362" s="23">
        <v>0.7754629629629629</v>
      </c>
    </row>
    <row r="363" spans="1:4" ht="12.75">
      <c r="A363" t="s">
        <v>717</v>
      </c>
      <c r="B363" t="s">
        <v>718</v>
      </c>
      <c r="C363" s="63">
        <v>37086</v>
      </c>
      <c r="D363" s="23">
        <v>0.7755902777777778</v>
      </c>
    </row>
    <row r="364" spans="1:4" ht="12.75">
      <c r="A364" t="s">
        <v>719</v>
      </c>
      <c r="B364" t="s">
        <v>720</v>
      </c>
      <c r="C364" s="63">
        <v>37086</v>
      </c>
      <c r="D364" s="23">
        <v>0.7757291666666667</v>
      </c>
    </row>
    <row r="365" spans="1:4" ht="12.75">
      <c r="A365" t="s">
        <v>721</v>
      </c>
      <c r="B365" t="s">
        <v>722</v>
      </c>
      <c r="C365" s="63">
        <v>37086</v>
      </c>
      <c r="D365" s="23">
        <v>0.7758449074074073</v>
      </c>
    </row>
    <row r="366" spans="1:4" ht="12.75">
      <c r="A366" t="s">
        <v>723</v>
      </c>
      <c r="B366" t="s">
        <v>724</v>
      </c>
      <c r="C366" s="63">
        <v>37086</v>
      </c>
      <c r="D366" s="23">
        <v>0.7759722222222223</v>
      </c>
    </row>
    <row r="367" spans="1:4" ht="12.75">
      <c r="A367" t="s">
        <v>725</v>
      </c>
      <c r="B367" t="s">
        <v>726</v>
      </c>
      <c r="C367" s="63">
        <v>37086</v>
      </c>
      <c r="D367" s="23">
        <v>0.776087962962963</v>
      </c>
    </row>
    <row r="368" spans="1:4" ht="12.75">
      <c r="A368" t="s">
        <v>727</v>
      </c>
      <c r="B368" t="s">
        <v>728</v>
      </c>
      <c r="C368" s="63">
        <v>37086</v>
      </c>
      <c r="D368" s="23">
        <v>0.7762152777777778</v>
      </c>
    </row>
    <row r="369" spans="1:4" ht="12.75">
      <c r="A369" t="s">
        <v>729</v>
      </c>
      <c r="B369" t="s">
        <v>730</v>
      </c>
      <c r="C369" s="63">
        <v>37086</v>
      </c>
      <c r="D369" s="23">
        <v>0.7763425925925925</v>
      </c>
    </row>
    <row r="370" spans="1:4" ht="12.75">
      <c r="A370" t="s">
        <v>731</v>
      </c>
      <c r="B370" t="s">
        <v>732</v>
      </c>
      <c r="C370" s="63">
        <v>37086</v>
      </c>
      <c r="D370" s="23">
        <v>0.7764583333333334</v>
      </c>
    </row>
    <row r="371" spans="1:4" ht="12.75">
      <c r="A371" t="s">
        <v>733</v>
      </c>
      <c r="B371" t="s">
        <v>734</v>
      </c>
      <c r="C371" s="63">
        <v>37086</v>
      </c>
      <c r="D371" s="23">
        <v>0.7765740740740741</v>
      </c>
    </row>
    <row r="372" spans="1:4" ht="12.75">
      <c r="A372" t="s">
        <v>735</v>
      </c>
      <c r="B372" t="s">
        <v>736</v>
      </c>
      <c r="C372" s="63">
        <v>37086</v>
      </c>
      <c r="D372" s="23">
        <v>0.7767013888888888</v>
      </c>
    </row>
    <row r="373" spans="1:4" ht="12.75">
      <c r="A373" t="s">
        <v>737</v>
      </c>
      <c r="B373" t="s">
        <v>738</v>
      </c>
      <c r="C373" s="63">
        <v>37086</v>
      </c>
      <c r="D373" s="23">
        <v>0.7768287037037037</v>
      </c>
    </row>
    <row r="374" spans="1:4" ht="12.75">
      <c r="A374" t="s">
        <v>739</v>
      </c>
      <c r="B374" t="s">
        <v>740</v>
      </c>
      <c r="C374" s="63">
        <v>37086</v>
      </c>
      <c r="D374" s="23">
        <v>0.7769560185185185</v>
      </c>
    </row>
    <row r="375" spans="1:4" ht="12.75">
      <c r="A375" t="s">
        <v>741</v>
      </c>
      <c r="B375" t="s">
        <v>742</v>
      </c>
      <c r="C375" s="63">
        <v>37086</v>
      </c>
      <c r="D375" s="23">
        <v>0.7770717592592593</v>
      </c>
    </row>
    <row r="376" spans="1:4" ht="12.75">
      <c r="A376" t="s">
        <v>743</v>
      </c>
      <c r="B376" t="s">
        <v>744</v>
      </c>
      <c r="C376" s="63">
        <v>37086</v>
      </c>
      <c r="D376" s="23">
        <v>0.7771990740740741</v>
      </c>
    </row>
    <row r="377" spans="1:4" ht="12.75">
      <c r="A377" t="s">
        <v>745</v>
      </c>
      <c r="B377" t="s">
        <v>746</v>
      </c>
      <c r="C377" s="63">
        <v>37086</v>
      </c>
      <c r="D377" s="23">
        <v>0.777337962962963</v>
      </c>
    </row>
    <row r="378" spans="1:4" ht="12.75">
      <c r="A378" t="s">
        <v>747</v>
      </c>
      <c r="B378" t="s">
        <v>748</v>
      </c>
      <c r="C378" s="63">
        <v>37086</v>
      </c>
      <c r="D378" s="23">
        <v>0.7774537037037037</v>
      </c>
    </row>
    <row r="379" spans="1:4" ht="12.75">
      <c r="A379" t="s">
        <v>749</v>
      </c>
      <c r="B379" t="s">
        <v>750</v>
      </c>
      <c r="C379" s="63">
        <v>37086</v>
      </c>
      <c r="D379" s="23">
        <v>0.7775925925925926</v>
      </c>
    </row>
    <row r="380" spans="1:4" ht="12.75">
      <c r="A380" t="s">
        <v>751</v>
      </c>
      <c r="B380" t="s">
        <v>752</v>
      </c>
      <c r="C380" s="63">
        <v>37086</v>
      </c>
      <c r="D380" s="23">
        <v>0.7777199074074074</v>
      </c>
    </row>
    <row r="381" spans="1:4" ht="12.75">
      <c r="A381" t="s">
        <v>753</v>
      </c>
      <c r="B381" t="s">
        <v>754</v>
      </c>
      <c r="C381" s="63">
        <v>37086</v>
      </c>
      <c r="D381" s="23">
        <v>0.7778472222222222</v>
      </c>
    </row>
    <row r="382" spans="1:4" ht="12.75">
      <c r="A382" t="s">
        <v>755</v>
      </c>
      <c r="B382" t="s">
        <v>756</v>
      </c>
      <c r="C382" s="63">
        <v>37086</v>
      </c>
      <c r="D382" s="23">
        <v>0.7779861111111112</v>
      </c>
    </row>
    <row r="383" spans="1:4" ht="12.75">
      <c r="A383" t="s">
        <v>757</v>
      </c>
      <c r="B383" t="s">
        <v>758</v>
      </c>
      <c r="C383" s="63">
        <v>37086</v>
      </c>
      <c r="D383" s="23">
        <v>0.7781134259259259</v>
      </c>
    </row>
    <row r="384" spans="1:4" ht="12.75">
      <c r="A384" t="s">
        <v>759</v>
      </c>
      <c r="B384" t="s">
        <v>760</v>
      </c>
      <c r="C384" s="63">
        <v>37086</v>
      </c>
      <c r="D384" s="23">
        <v>0.7782407407407407</v>
      </c>
    </row>
    <row r="385" spans="1:4" ht="12.75">
      <c r="A385" t="s">
        <v>761</v>
      </c>
      <c r="B385" t="s">
        <v>762</v>
      </c>
      <c r="C385" s="63">
        <v>37086</v>
      </c>
      <c r="D385" s="23">
        <v>0.7783796296296296</v>
      </c>
    </row>
    <row r="386" spans="1:4" ht="12.75">
      <c r="A386" t="s">
        <v>763</v>
      </c>
      <c r="B386" t="s">
        <v>764</v>
      </c>
      <c r="C386" s="63">
        <v>37086</v>
      </c>
      <c r="D386" s="23">
        <v>0.7784953703703703</v>
      </c>
    </row>
    <row r="387" spans="1:4" ht="12.75">
      <c r="A387" t="s">
        <v>765</v>
      </c>
      <c r="B387" t="s">
        <v>766</v>
      </c>
      <c r="C387" s="63">
        <v>37086</v>
      </c>
      <c r="D387" s="23">
        <v>0.7786458333333334</v>
      </c>
    </row>
    <row r="388" spans="1:4" ht="12.75">
      <c r="A388" t="s">
        <v>767</v>
      </c>
      <c r="B388" t="s">
        <v>768</v>
      </c>
      <c r="C388" s="63">
        <v>37086</v>
      </c>
      <c r="D388" s="23">
        <v>0.778761574074074</v>
      </c>
    </row>
    <row r="389" spans="1:4" ht="12.75">
      <c r="A389" t="s">
        <v>769</v>
      </c>
      <c r="B389" t="s">
        <v>770</v>
      </c>
      <c r="C389" s="63">
        <v>37086</v>
      </c>
      <c r="D389" s="23">
        <v>0.7789004629629629</v>
      </c>
    </row>
    <row r="390" spans="1:4" ht="12.75">
      <c r="A390" t="s">
        <v>771</v>
      </c>
      <c r="B390" t="s">
        <v>772</v>
      </c>
      <c r="C390" s="63">
        <v>37086</v>
      </c>
      <c r="D390" s="23">
        <v>0.7790162037037037</v>
      </c>
    </row>
    <row r="391" spans="1:4" ht="12.75">
      <c r="A391" t="s">
        <v>773</v>
      </c>
      <c r="B391" t="s">
        <v>774</v>
      </c>
      <c r="C391" s="63">
        <v>37086</v>
      </c>
      <c r="D391" s="23">
        <v>0.7791435185185186</v>
      </c>
    </row>
    <row r="392" spans="1:4" ht="12.75">
      <c r="A392" t="s">
        <v>775</v>
      </c>
      <c r="B392" t="s">
        <v>776</v>
      </c>
      <c r="C392" s="63">
        <v>37086</v>
      </c>
      <c r="D392" s="23">
        <v>0.7792592592592592</v>
      </c>
    </row>
    <row r="393" spans="1:4" ht="12.75">
      <c r="A393" t="s">
        <v>777</v>
      </c>
      <c r="B393" t="s">
        <v>778</v>
      </c>
      <c r="C393" s="63">
        <v>37086</v>
      </c>
      <c r="D393" s="23">
        <v>0.7793981481481481</v>
      </c>
    </row>
    <row r="394" spans="1:4" ht="12.75">
      <c r="A394" t="s">
        <v>779</v>
      </c>
      <c r="B394" t="s">
        <v>780</v>
      </c>
      <c r="C394" s="63">
        <v>37086</v>
      </c>
      <c r="D394" s="23">
        <v>0.7795138888888888</v>
      </c>
    </row>
    <row r="395" spans="1:4" ht="12.75">
      <c r="A395" t="s">
        <v>781</v>
      </c>
      <c r="B395" t="s">
        <v>782</v>
      </c>
      <c r="C395" s="63">
        <v>37086</v>
      </c>
      <c r="D395" s="23">
        <v>0.7796296296296297</v>
      </c>
    </row>
    <row r="396" spans="1:4" ht="12.75">
      <c r="A396" t="s">
        <v>783</v>
      </c>
      <c r="B396" t="s">
        <v>784</v>
      </c>
      <c r="C396" s="63">
        <v>37086</v>
      </c>
      <c r="D396" s="23">
        <v>0.7797685185185186</v>
      </c>
    </row>
    <row r="397" spans="1:4" ht="12.75">
      <c r="A397" t="s">
        <v>785</v>
      </c>
      <c r="B397" t="s">
        <v>786</v>
      </c>
      <c r="C397" s="63">
        <v>37086</v>
      </c>
      <c r="D397" s="23">
        <v>0.7798842592592593</v>
      </c>
    </row>
    <row r="398" spans="1:4" ht="12.75">
      <c r="A398" t="s">
        <v>787</v>
      </c>
      <c r="B398" t="s">
        <v>788</v>
      </c>
      <c r="C398" s="63">
        <v>37086</v>
      </c>
      <c r="D398" s="23">
        <v>0.78</v>
      </c>
    </row>
    <row r="399" spans="1:4" ht="12.75">
      <c r="A399" t="s">
        <v>789</v>
      </c>
      <c r="B399" t="s">
        <v>790</v>
      </c>
      <c r="C399" s="63">
        <v>37086</v>
      </c>
      <c r="D399" s="23">
        <v>0.7801157407407407</v>
      </c>
    </row>
    <row r="400" spans="1:4" ht="12.75">
      <c r="A400" t="s">
        <v>791</v>
      </c>
      <c r="B400" t="s">
        <v>792</v>
      </c>
      <c r="C400" s="63">
        <v>37086</v>
      </c>
      <c r="D400" s="23">
        <v>0.7802546296296297</v>
      </c>
    </row>
    <row r="401" spans="1:4" ht="12.75">
      <c r="A401" t="s">
        <v>793</v>
      </c>
      <c r="B401" t="s">
        <v>794</v>
      </c>
      <c r="C401" s="63">
        <v>37086</v>
      </c>
      <c r="D401" s="23">
        <v>0.7803819444444445</v>
      </c>
    </row>
    <row r="402" spans="1:4" ht="12.75">
      <c r="A402" t="s">
        <v>795</v>
      </c>
      <c r="B402" t="s">
        <v>796</v>
      </c>
      <c r="C402" s="63">
        <v>37086</v>
      </c>
      <c r="D402" s="23">
        <v>0.7805092592592593</v>
      </c>
    </row>
    <row r="403" spans="1:4" ht="12.75">
      <c r="A403" t="s">
        <v>797</v>
      </c>
      <c r="B403" t="s">
        <v>798</v>
      </c>
      <c r="C403" s="63">
        <v>37086</v>
      </c>
      <c r="D403" s="23">
        <v>0.780625</v>
      </c>
    </row>
    <row r="404" spans="1:4" ht="12.75">
      <c r="A404" t="s">
        <v>799</v>
      </c>
      <c r="B404" t="s">
        <v>800</v>
      </c>
      <c r="C404" s="63">
        <v>37086</v>
      </c>
      <c r="D404" s="23">
        <v>0.7807523148148148</v>
      </c>
    </row>
    <row r="405" spans="1:4" ht="12.75">
      <c r="A405" t="s">
        <v>801</v>
      </c>
      <c r="B405" t="s">
        <v>802</v>
      </c>
      <c r="C405" s="63">
        <v>37086</v>
      </c>
      <c r="D405" s="23">
        <v>0.7808796296296295</v>
      </c>
    </row>
    <row r="406" spans="1:4" ht="12.75">
      <c r="A406" t="s">
        <v>803</v>
      </c>
      <c r="B406" t="s">
        <v>804</v>
      </c>
      <c r="C406" s="63">
        <v>37086</v>
      </c>
      <c r="D406" s="23">
        <v>0.7810185185185184</v>
      </c>
    </row>
    <row r="407" spans="1:4" ht="12.75">
      <c r="A407" t="s">
        <v>805</v>
      </c>
      <c r="B407" t="s">
        <v>806</v>
      </c>
      <c r="C407" s="63">
        <v>37086</v>
      </c>
      <c r="D407" s="23">
        <v>0.7811574074074074</v>
      </c>
    </row>
    <row r="408" spans="1:4" ht="12.75">
      <c r="A408" t="s">
        <v>807</v>
      </c>
      <c r="B408" t="s">
        <v>808</v>
      </c>
      <c r="C408" s="63">
        <v>37086</v>
      </c>
      <c r="D408" s="23">
        <v>0.7812731481481481</v>
      </c>
    </row>
    <row r="409" spans="1:4" ht="12.75">
      <c r="A409" t="s">
        <v>809</v>
      </c>
      <c r="B409" t="s">
        <v>810</v>
      </c>
      <c r="C409" s="63">
        <v>37086</v>
      </c>
      <c r="D409" s="23">
        <v>0.7813888888888889</v>
      </c>
    </row>
    <row r="410" spans="1:4" ht="12.75">
      <c r="A410" t="s">
        <v>811</v>
      </c>
      <c r="B410" t="s">
        <v>812</v>
      </c>
      <c r="C410" s="63">
        <v>37086</v>
      </c>
      <c r="D410" s="23">
        <v>0.7815162037037037</v>
      </c>
    </row>
    <row r="411" spans="1:4" ht="12.75">
      <c r="A411" t="s">
        <v>813</v>
      </c>
      <c r="B411" t="s">
        <v>814</v>
      </c>
      <c r="C411" s="63">
        <v>37086</v>
      </c>
      <c r="D411" s="23">
        <v>0.7816435185185185</v>
      </c>
    </row>
    <row r="412" spans="1:4" ht="12.75">
      <c r="A412" t="s">
        <v>815</v>
      </c>
      <c r="B412" t="s">
        <v>816</v>
      </c>
      <c r="C412" s="63">
        <v>37086</v>
      </c>
      <c r="D412" s="23">
        <v>0.7817708333333333</v>
      </c>
    </row>
    <row r="413" spans="1:4" ht="12.75">
      <c r="A413" t="s">
        <v>817</v>
      </c>
      <c r="B413" t="s">
        <v>818</v>
      </c>
      <c r="C413" s="63">
        <v>37086</v>
      </c>
      <c r="D413" s="23">
        <v>0.7819097222222222</v>
      </c>
    </row>
    <row r="414" spans="1:4" ht="12.75">
      <c r="A414" t="s">
        <v>819</v>
      </c>
      <c r="B414" t="s">
        <v>820</v>
      </c>
      <c r="C414" s="63">
        <v>37086</v>
      </c>
      <c r="D414" s="23">
        <v>0.782037037037037</v>
      </c>
    </row>
    <row r="415" spans="1:4" ht="12.75">
      <c r="A415" t="s">
        <v>821</v>
      </c>
      <c r="B415" t="s">
        <v>822</v>
      </c>
      <c r="C415" s="63">
        <v>37086</v>
      </c>
      <c r="D415" s="23">
        <v>0.7821759259259259</v>
      </c>
    </row>
    <row r="416" spans="1:4" ht="12.75">
      <c r="A416" t="s">
        <v>823</v>
      </c>
      <c r="B416" t="s">
        <v>824</v>
      </c>
      <c r="C416" s="63">
        <v>37086</v>
      </c>
      <c r="D416" s="23">
        <v>0.7823032407407408</v>
      </c>
    </row>
    <row r="417" spans="1:4" ht="12.75">
      <c r="A417" t="s">
        <v>825</v>
      </c>
      <c r="B417" t="s">
        <v>826</v>
      </c>
      <c r="C417" s="63">
        <v>37086</v>
      </c>
      <c r="D417" s="23">
        <v>0.7824421296296297</v>
      </c>
    </row>
    <row r="418" spans="1:4" ht="12.75">
      <c r="A418" t="s">
        <v>827</v>
      </c>
      <c r="B418" t="s">
        <v>828</v>
      </c>
      <c r="C418" s="63">
        <v>37086</v>
      </c>
      <c r="D418" s="23">
        <v>0.7825694444444444</v>
      </c>
    </row>
    <row r="419" spans="1:4" ht="12.75">
      <c r="A419" t="s">
        <v>829</v>
      </c>
      <c r="B419" t="s">
        <v>830</v>
      </c>
      <c r="C419" s="63">
        <v>37086</v>
      </c>
      <c r="D419" s="23">
        <v>0.7826967592592592</v>
      </c>
    </row>
    <row r="420" spans="1:4" ht="12.75">
      <c r="A420" t="s">
        <v>831</v>
      </c>
      <c r="B420" t="s">
        <v>832</v>
      </c>
      <c r="C420" s="63">
        <v>37086</v>
      </c>
      <c r="D420" s="23">
        <v>0.7828356481481481</v>
      </c>
    </row>
    <row r="421" spans="1:4" ht="12.75">
      <c r="A421" t="s">
        <v>833</v>
      </c>
      <c r="B421" t="s">
        <v>834</v>
      </c>
      <c r="C421" s="63">
        <v>37086</v>
      </c>
      <c r="D421" s="23">
        <v>0.782962962962963</v>
      </c>
    </row>
    <row r="422" spans="1:4" ht="12.75">
      <c r="A422" t="s">
        <v>835</v>
      </c>
      <c r="B422" t="s">
        <v>836</v>
      </c>
      <c r="C422" s="63">
        <v>37086</v>
      </c>
      <c r="D422" s="23">
        <v>0.7830902777777777</v>
      </c>
    </row>
    <row r="423" spans="1:4" ht="12.75">
      <c r="A423" t="s">
        <v>837</v>
      </c>
      <c r="B423" t="s">
        <v>838</v>
      </c>
      <c r="C423" s="63">
        <v>37086</v>
      </c>
      <c r="D423" s="23">
        <v>0.7832291666666666</v>
      </c>
    </row>
    <row r="424" spans="1:4" ht="12.75">
      <c r="A424" t="s">
        <v>839</v>
      </c>
      <c r="B424" t="s">
        <v>840</v>
      </c>
      <c r="C424" s="63">
        <v>37086</v>
      </c>
      <c r="D424" s="23">
        <v>0.7833564814814814</v>
      </c>
    </row>
    <row r="425" spans="1:4" ht="12.75">
      <c r="A425" t="s">
        <v>841</v>
      </c>
      <c r="B425" t="s">
        <v>842</v>
      </c>
      <c r="C425" s="63">
        <v>37086</v>
      </c>
      <c r="D425" s="23">
        <v>0.7834953703703703</v>
      </c>
    </row>
    <row r="426" spans="1:4" ht="12.75">
      <c r="A426" t="s">
        <v>843</v>
      </c>
      <c r="B426" t="s">
        <v>844</v>
      </c>
      <c r="C426" s="63">
        <v>37086</v>
      </c>
      <c r="D426" s="23">
        <v>0.7836226851851852</v>
      </c>
    </row>
    <row r="427" spans="1:4" ht="12.75">
      <c r="A427" t="s">
        <v>845</v>
      </c>
      <c r="B427" t="s">
        <v>846</v>
      </c>
      <c r="C427" s="63">
        <v>37086</v>
      </c>
      <c r="D427" s="23">
        <v>0.78375</v>
      </c>
    </row>
    <row r="428" spans="1:4" ht="12.75">
      <c r="A428" t="s">
        <v>847</v>
      </c>
      <c r="B428" t="s">
        <v>848</v>
      </c>
      <c r="C428" s="63">
        <v>37086</v>
      </c>
      <c r="D428" s="23">
        <v>0.7838773148148147</v>
      </c>
    </row>
    <row r="429" spans="1:4" ht="12.75">
      <c r="A429" t="s">
        <v>849</v>
      </c>
      <c r="B429" t="s">
        <v>850</v>
      </c>
      <c r="C429" s="63">
        <v>37086</v>
      </c>
      <c r="D429" s="23">
        <v>0.7839930555555555</v>
      </c>
    </row>
    <row r="430" spans="1:4" ht="12.75">
      <c r="A430" t="s">
        <v>851</v>
      </c>
      <c r="B430" t="s">
        <v>852</v>
      </c>
      <c r="C430" s="63">
        <v>37086</v>
      </c>
      <c r="D430" s="23">
        <v>0.7841319444444445</v>
      </c>
    </row>
    <row r="431" spans="1:4" ht="12.75">
      <c r="A431" t="s">
        <v>853</v>
      </c>
      <c r="B431" t="s">
        <v>854</v>
      </c>
      <c r="C431" s="63">
        <v>37086</v>
      </c>
      <c r="D431" s="23">
        <v>0.7842476851851852</v>
      </c>
    </row>
    <row r="432" spans="1:4" ht="12.75">
      <c r="A432" t="s">
        <v>855</v>
      </c>
      <c r="B432" t="s">
        <v>856</v>
      </c>
      <c r="C432" s="63">
        <v>37086</v>
      </c>
      <c r="D432" s="23">
        <v>0.784375</v>
      </c>
    </row>
    <row r="433" spans="1:4" ht="12.75">
      <c r="A433" t="s">
        <v>857</v>
      </c>
      <c r="B433" t="s">
        <v>858</v>
      </c>
      <c r="C433" s="63">
        <v>37086</v>
      </c>
      <c r="D433" s="23">
        <v>0.7845023148148148</v>
      </c>
    </row>
    <row r="434" spans="1:4" ht="12.75">
      <c r="A434" t="s">
        <v>859</v>
      </c>
      <c r="B434" t="s">
        <v>860</v>
      </c>
      <c r="C434" s="63">
        <v>37086</v>
      </c>
      <c r="D434" s="23">
        <v>0.7846412037037037</v>
      </c>
    </row>
    <row r="435" spans="1:4" ht="12.75">
      <c r="A435" t="s">
        <v>861</v>
      </c>
      <c r="B435" t="s">
        <v>862</v>
      </c>
      <c r="C435" s="63">
        <v>37086</v>
      </c>
      <c r="D435" s="23">
        <v>0.7847800925925926</v>
      </c>
    </row>
    <row r="436" spans="1:4" ht="12.75">
      <c r="A436" t="s">
        <v>863</v>
      </c>
      <c r="B436" t="s">
        <v>864</v>
      </c>
      <c r="C436" s="63">
        <v>37086</v>
      </c>
      <c r="D436" s="23">
        <v>0.7848958333333332</v>
      </c>
    </row>
    <row r="437" spans="1:4" ht="12.75">
      <c r="A437" t="s">
        <v>865</v>
      </c>
      <c r="B437" t="s">
        <v>866</v>
      </c>
      <c r="C437" s="63">
        <v>37086</v>
      </c>
      <c r="D437" s="23">
        <v>0.7850231481481481</v>
      </c>
    </row>
    <row r="438" spans="1:4" ht="12.75">
      <c r="A438" t="s">
        <v>867</v>
      </c>
      <c r="B438" t="s">
        <v>868</v>
      </c>
      <c r="C438" s="63">
        <v>37086</v>
      </c>
      <c r="D438" s="23">
        <v>0.7851388888888889</v>
      </c>
    </row>
    <row r="439" spans="1:4" ht="12.75">
      <c r="A439" t="s">
        <v>869</v>
      </c>
      <c r="B439" t="s">
        <v>870</v>
      </c>
      <c r="C439" s="63">
        <v>37086</v>
      </c>
      <c r="D439" s="23">
        <v>0.7852662037037037</v>
      </c>
    </row>
    <row r="440" spans="1:4" ht="12.75">
      <c r="A440" t="s">
        <v>871</v>
      </c>
      <c r="B440" t="s">
        <v>872</v>
      </c>
      <c r="C440" s="63">
        <v>37086</v>
      </c>
      <c r="D440" s="23">
        <v>0.7853819444444444</v>
      </c>
    </row>
    <row r="441" spans="1:4" ht="12.75">
      <c r="A441" t="s">
        <v>873</v>
      </c>
      <c r="B441" t="s">
        <v>874</v>
      </c>
      <c r="C441" s="63">
        <v>37086</v>
      </c>
      <c r="D441" s="23">
        <v>0.7855208333333333</v>
      </c>
    </row>
    <row r="442" spans="1:4" ht="12.75">
      <c r="A442" t="s">
        <v>875</v>
      </c>
      <c r="B442" t="s">
        <v>876</v>
      </c>
      <c r="C442" s="63">
        <v>37086</v>
      </c>
      <c r="D442" s="23">
        <v>0.7856481481481481</v>
      </c>
    </row>
    <row r="443" spans="1:4" ht="12.75">
      <c r="A443" t="s">
        <v>877</v>
      </c>
      <c r="B443" t="s">
        <v>878</v>
      </c>
      <c r="C443" s="63">
        <v>37086</v>
      </c>
      <c r="D443" s="23">
        <v>0.7857754629629629</v>
      </c>
    </row>
    <row r="444" spans="1:4" ht="12.75">
      <c r="A444" t="s">
        <v>879</v>
      </c>
      <c r="B444" t="s">
        <v>880</v>
      </c>
      <c r="C444" s="63">
        <v>37086</v>
      </c>
      <c r="D444" s="23">
        <v>0.7858912037037037</v>
      </c>
    </row>
    <row r="445" spans="1:4" ht="12.75">
      <c r="A445" t="s">
        <v>881</v>
      </c>
      <c r="B445" t="s">
        <v>882</v>
      </c>
      <c r="C445" s="63">
        <v>37086</v>
      </c>
      <c r="D445" s="23">
        <v>0.7860069444444444</v>
      </c>
    </row>
    <row r="446" spans="1:4" ht="12.75">
      <c r="A446" t="s">
        <v>883</v>
      </c>
      <c r="B446" t="s">
        <v>884</v>
      </c>
      <c r="C446" s="63">
        <v>37086</v>
      </c>
      <c r="D446" s="23">
        <v>0.7861342592592592</v>
      </c>
    </row>
    <row r="447" spans="1:4" ht="12.75">
      <c r="A447" t="s">
        <v>885</v>
      </c>
      <c r="B447" t="s">
        <v>886</v>
      </c>
      <c r="C447" s="63">
        <v>37086</v>
      </c>
      <c r="D447" s="23">
        <v>0.7862731481481481</v>
      </c>
    </row>
    <row r="448" spans="1:4" ht="12.75">
      <c r="A448" t="s">
        <v>887</v>
      </c>
      <c r="B448" t="s">
        <v>888</v>
      </c>
      <c r="C448" s="63">
        <v>37086</v>
      </c>
      <c r="D448" s="23">
        <v>0.7863888888888889</v>
      </c>
    </row>
    <row r="449" spans="1:4" ht="12.75">
      <c r="A449" t="s">
        <v>889</v>
      </c>
      <c r="B449" t="s">
        <v>890</v>
      </c>
      <c r="C449" s="63">
        <v>37086</v>
      </c>
      <c r="D449" s="23">
        <v>0.7865046296296296</v>
      </c>
    </row>
    <row r="450" spans="1:4" ht="12.75">
      <c r="A450" t="s">
        <v>891</v>
      </c>
      <c r="B450" t="s">
        <v>892</v>
      </c>
      <c r="C450" s="63">
        <v>37086</v>
      </c>
      <c r="D450" s="23">
        <v>0.7866319444444444</v>
      </c>
    </row>
    <row r="451" spans="1:4" ht="12.75">
      <c r="A451" t="s">
        <v>893</v>
      </c>
      <c r="B451" t="s">
        <v>894</v>
      </c>
      <c r="C451" s="63">
        <v>37086</v>
      </c>
      <c r="D451" s="23">
        <v>0.7867476851851851</v>
      </c>
    </row>
    <row r="452" spans="1:4" ht="12.75">
      <c r="A452" t="s">
        <v>895</v>
      </c>
      <c r="B452" t="s">
        <v>896</v>
      </c>
      <c r="C452" s="63">
        <v>37086</v>
      </c>
      <c r="D452" s="23">
        <v>0.786875</v>
      </c>
    </row>
    <row r="453" spans="1:4" ht="12.75">
      <c r="A453" t="s">
        <v>897</v>
      </c>
      <c r="B453" t="s">
        <v>898</v>
      </c>
      <c r="C453" s="63">
        <v>37086</v>
      </c>
      <c r="D453" s="23">
        <v>0.7870023148148149</v>
      </c>
    </row>
    <row r="454" spans="1:4" ht="12.75">
      <c r="A454" t="s">
        <v>899</v>
      </c>
      <c r="B454" t="s">
        <v>900</v>
      </c>
      <c r="C454" s="63">
        <v>37086</v>
      </c>
      <c r="D454" s="23">
        <v>0.7871296296296296</v>
      </c>
    </row>
    <row r="455" spans="1:4" ht="12.75">
      <c r="A455" t="s">
        <v>901</v>
      </c>
      <c r="B455" t="s">
        <v>902</v>
      </c>
      <c r="C455" s="63">
        <v>37086</v>
      </c>
      <c r="D455" s="23">
        <v>0.7872453703703703</v>
      </c>
    </row>
    <row r="456" spans="1:4" ht="12.75">
      <c r="A456" t="s">
        <v>903</v>
      </c>
      <c r="B456" t="s">
        <v>904</v>
      </c>
      <c r="C456" s="63">
        <v>37086</v>
      </c>
      <c r="D456" s="23">
        <v>0.7873842592592593</v>
      </c>
    </row>
    <row r="457" spans="1:4" ht="12.75">
      <c r="A457" t="s">
        <v>905</v>
      </c>
      <c r="B457" t="s">
        <v>906</v>
      </c>
      <c r="C457" s="63">
        <v>37086</v>
      </c>
      <c r="D457" s="23">
        <v>0.787511574074074</v>
      </c>
    </row>
    <row r="458" spans="1:4" ht="12.75">
      <c r="A458" t="s">
        <v>907</v>
      </c>
      <c r="B458" t="s">
        <v>908</v>
      </c>
      <c r="C458" s="63">
        <v>37086</v>
      </c>
      <c r="D458" s="23">
        <v>0.7876273148148147</v>
      </c>
    </row>
    <row r="459" spans="1:4" ht="12.75">
      <c r="A459" t="s">
        <v>909</v>
      </c>
      <c r="B459" t="s">
        <v>910</v>
      </c>
      <c r="C459" s="63">
        <v>37086</v>
      </c>
      <c r="D459" s="23">
        <v>0.7877546296296297</v>
      </c>
    </row>
    <row r="460" spans="1:4" ht="12.75">
      <c r="A460" t="s">
        <v>911</v>
      </c>
      <c r="B460" t="s">
        <v>912</v>
      </c>
      <c r="C460" s="63">
        <v>37086</v>
      </c>
      <c r="D460" s="23">
        <v>0.7878819444444445</v>
      </c>
    </row>
    <row r="461" spans="1:4" ht="12.75">
      <c r="A461" t="s">
        <v>913</v>
      </c>
      <c r="B461" t="s">
        <v>914</v>
      </c>
      <c r="C461" s="63">
        <v>37086</v>
      </c>
      <c r="D461" s="23">
        <v>0.7880208333333334</v>
      </c>
    </row>
    <row r="462" spans="1:4" ht="12.75">
      <c r="A462" t="s">
        <v>915</v>
      </c>
      <c r="B462" t="s">
        <v>916</v>
      </c>
      <c r="C462" s="63">
        <v>37086</v>
      </c>
      <c r="D462" s="23">
        <v>0.7881481481481482</v>
      </c>
    </row>
    <row r="463" spans="1:4" ht="12.75">
      <c r="A463" t="s">
        <v>917</v>
      </c>
      <c r="B463" t="s">
        <v>918</v>
      </c>
      <c r="C463" s="63">
        <v>37086</v>
      </c>
      <c r="D463" s="23">
        <v>0.788275462962963</v>
      </c>
    </row>
    <row r="464" spans="1:4" ht="12.75">
      <c r="A464" t="s">
        <v>919</v>
      </c>
      <c r="B464" t="s">
        <v>920</v>
      </c>
      <c r="C464" s="63">
        <v>37086</v>
      </c>
      <c r="D464" s="23">
        <v>0.7883912037037036</v>
      </c>
    </row>
    <row r="465" spans="1:4" ht="12.75">
      <c r="A465" t="s">
        <v>921</v>
      </c>
      <c r="B465" t="s">
        <v>922</v>
      </c>
      <c r="C465" s="63">
        <v>37086</v>
      </c>
      <c r="D465" s="23">
        <v>0.7885300925925925</v>
      </c>
    </row>
    <row r="466" spans="1:4" ht="12.75">
      <c r="A466" t="s">
        <v>923</v>
      </c>
      <c r="B466" t="s">
        <v>924</v>
      </c>
      <c r="C466" s="63">
        <v>37086</v>
      </c>
      <c r="D466" s="23">
        <v>0.7886458333333333</v>
      </c>
    </row>
    <row r="467" spans="1:4" ht="12.75">
      <c r="A467" t="s">
        <v>925</v>
      </c>
      <c r="B467" t="s">
        <v>926</v>
      </c>
      <c r="C467" s="63">
        <v>37086</v>
      </c>
      <c r="D467" s="23">
        <v>0.7887615740740741</v>
      </c>
    </row>
    <row r="468" spans="1:4" ht="12.75">
      <c r="A468" t="s">
        <v>927</v>
      </c>
      <c r="B468" t="s">
        <v>928</v>
      </c>
      <c r="C468" s="63">
        <v>37086</v>
      </c>
      <c r="D468" s="23">
        <v>0.7888888888888889</v>
      </c>
    </row>
    <row r="469" spans="1:4" ht="12.75">
      <c r="A469" t="s">
        <v>929</v>
      </c>
      <c r="B469" t="s">
        <v>930</v>
      </c>
      <c r="C469" s="63">
        <v>37086</v>
      </c>
      <c r="D469" s="23">
        <v>0.7890162037037037</v>
      </c>
    </row>
    <row r="470" spans="1:4" ht="12.75">
      <c r="A470" t="s">
        <v>931</v>
      </c>
      <c r="B470" t="s">
        <v>932</v>
      </c>
      <c r="C470" s="63">
        <v>37086</v>
      </c>
      <c r="D470" s="23">
        <v>0.7891435185185185</v>
      </c>
    </row>
    <row r="471" spans="1:4" ht="12.75">
      <c r="A471" t="s">
        <v>933</v>
      </c>
      <c r="B471" t="s">
        <v>934</v>
      </c>
      <c r="C471" s="63">
        <v>37086</v>
      </c>
      <c r="D471" s="23">
        <v>0.7892824074074074</v>
      </c>
    </row>
    <row r="472" spans="1:4" ht="12.75">
      <c r="A472" t="s">
        <v>935</v>
      </c>
      <c r="B472" t="s">
        <v>936</v>
      </c>
      <c r="C472" s="63">
        <v>37086</v>
      </c>
      <c r="D472" s="23">
        <v>0.7894097222222222</v>
      </c>
    </row>
    <row r="473" spans="1:4" ht="12.75">
      <c r="A473" t="s">
        <v>937</v>
      </c>
      <c r="B473" t="s">
        <v>938</v>
      </c>
      <c r="C473" s="63">
        <v>37086</v>
      </c>
      <c r="D473" s="23">
        <v>0.789537037037037</v>
      </c>
    </row>
    <row r="474" spans="1:4" ht="12.75">
      <c r="A474" t="s">
        <v>939</v>
      </c>
      <c r="B474" t="s">
        <v>940</v>
      </c>
      <c r="C474" s="63">
        <v>37086</v>
      </c>
      <c r="D474" s="23">
        <v>0.7896643518518518</v>
      </c>
    </row>
    <row r="475" spans="1:4" ht="12.75">
      <c r="A475" t="s">
        <v>941</v>
      </c>
      <c r="B475" t="s">
        <v>942</v>
      </c>
      <c r="C475" s="63">
        <v>37086</v>
      </c>
      <c r="D475" s="23">
        <v>0.7897800925925926</v>
      </c>
    </row>
    <row r="476" spans="1:4" ht="12.75">
      <c r="A476" t="s">
        <v>943</v>
      </c>
      <c r="B476" t="s">
        <v>944</v>
      </c>
      <c r="C476" s="63">
        <v>37086</v>
      </c>
      <c r="D476" s="23">
        <v>0.7899189814814815</v>
      </c>
    </row>
    <row r="477" spans="1:4" ht="12.75">
      <c r="A477" t="s">
        <v>945</v>
      </c>
      <c r="B477" t="s">
        <v>946</v>
      </c>
      <c r="C477" s="63">
        <v>37086</v>
      </c>
      <c r="D477" s="23">
        <v>0.7900462962962963</v>
      </c>
    </row>
    <row r="478" spans="1:4" ht="12.75">
      <c r="A478" t="s">
        <v>947</v>
      </c>
      <c r="B478" t="s">
        <v>948</v>
      </c>
      <c r="C478" s="63">
        <v>37086</v>
      </c>
      <c r="D478" s="23">
        <v>0.7901851851851852</v>
      </c>
    </row>
    <row r="479" spans="1:4" ht="12.75">
      <c r="A479" t="s">
        <v>949</v>
      </c>
      <c r="B479" t="s">
        <v>950</v>
      </c>
      <c r="C479" s="63">
        <v>37086</v>
      </c>
      <c r="D479" s="23">
        <v>0.7903009259259259</v>
      </c>
    </row>
    <row r="480" spans="1:4" ht="12.75">
      <c r="A480" t="s">
        <v>951</v>
      </c>
      <c r="B480" t="s">
        <v>952</v>
      </c>
      <c r="C480" s="63">
        <v>37086</v>
      </c>
      <c r="D480" s="23">
        <v>0.7904166666666667</v>
      </c>
    </row>
    <row r="481" spans="1:4" ht="12.75">
      <c r="A481" t="s">
        <v>953</v>
      </c>
      <c r="B481" t="s">
        <v>954</v>
      </c>
      <c r="C481" s="63">
        <v>37086</v>
      </c>
      <c r="D481" s="23">
        <v>0.7905439814814814</v>
      </c>
    </row>
    <row r="482" spans="1:4" ht="12.75">
      <c r="A482" t="s">
        <v>955</v>
      </c>
      <c r="B482" t="s">
        <v>956</v>
      </c>
      <c r="C482" s="63">
        <v>37086</v>
      </c>
      <c r="D482" s="23">
        <v>0.7906597222222222</v>
      </c>
    </row>
    <row r="483" spans="1:4" ht="12.75">
      <c r="A483" t="s">
        <v>957</v>
      </c>
      <c r="B483" t="s">
        <v>958</v>
      </c>
      <c r="C483" s="63">
        <v>37086</v>
      </c>
      <c r="D483" s="23">
        <v>0.7907986111111112</v>
      </c>
    </row>
    <row r="484" spans="1:4" ht="12.75">
      <c r="A484" t="s">
        <v>959</v>
      </c>
      <c r="B484" t="s">
        <v>960</v>
      </c>
      <c r="C484" s="63">
        <v>37086</v>
      </c>
      <c r="D484" s="23">
        <v>0.7909259259259259</v>
      </c>
    </row>
    <row r="485" spans="1:4" ht="12.75">
      <c r="A485" t="s">
        <v>961</v>
      </c>
      <c r="B485" t="s">
        <v>962</v>
      </c>
      <c r="C485" s="63">
        <v>37086</v>
      </c>
      <c r="D485" s="23">
        <v>0.7910532407407408</v>
      </c>
    </row>
    <row r="486" spans="1:4" ht="12.75">
      <c r="A486" t="s">
        <v>963</v>
      </c>
      <c r="B486" t="s">
        <v>964</v>
      </c>
      <c r="C486" s="63">
        <v>37086</v>
      </c>
      <c r="D486" s="23">
        <v>0.7911805555555556</v>
      </c>
    </row>
    <row r="487" spans="1:4" ht="12.75">
      <c r="A487" t="s">
        <v>965</v>
      </c>
      <c r="B487" t="s">
        <v>966</v>
      </c>
      <c r="C487" s="63">
        <v>37086</v>
      </c>
      <c r="D487" s="23">
        <v>0.7913078703703703</v>
      </c>
    </row>
    <row r="488" spans="1:4" ht="12.75">
      <c r="A488" t="s">
        <v>967</v>
      </c>
      <c r="B488" t="s">
        <v>968</v>
      </c>
      <c r="C488" s="63">
        <v>37086</v>
      </c>
      <c r="D488" s="23">
        <v>0.7914351851851852</v>
      </c>
    </row>
    <row r="489" spans="1:4" ht="12.75">
      <c r="A489" t="s">
        <v>969</v>
      </c>
      <c r="B489" t="s">
        <v>970</v>
      </c>
      <c r="C489" s="63">
        <v>37086</v>
      </c>
      <c r="D489" s="23">
        <v>0.791550925925926</v>
      </c>
    </row>
    <row r="490" spans="1:4" ht="12.75">
      <c r="A490" t="s">
        <v>971</v>
      </c>
      <c r="B490" t="s">
        <v>972</v>
      </c>
      <c r="C490" s="63">
        <v>37086</v>
      </c>
      <c r="D490" s="23">
        <v>0.7916898148148147</v>
      </c>
    </row>
    <row r="491" spans="1:4" ht="12.75">
      <c r="A491" t="s">
        <v>973</v>
      </c>
      <c r="B491" t="s">
        <v>974</v>
      </c>
      <c r="C491" s="63">
        <v>37086</v>
      </c>
      <c r="D491" s="23">
        <v>0.7918171296296297</v>
      </c>
    </row>
    <row r="492" spans="1:4" ht="12.75">
      <c r="A492" t="s">
        <v>975</v>
      </c>
      <c r="B492" t="s">
        <v>976</v>
      </c>
      <c r="C492" s="63">
        <v>37086</v>
      </c>
      <c r="D492" s="23">
        <v>0.7919444444444445</v>
      </c>
    </row>
    <row r="493" spans="1:4" ht="12.75">
      <c r="A493" t="s">
        <v>977</v>
      </c>
      <c r="B493" t="s">
        <v>978</v>
      </c>
      <c r="C493" s="63">
        <v>37086</v>
      </c>
      <c r="D493" s="23">
        <v>0.7921180555555556</v>
      </c>
    </row>
    <row r="494" spans="1:4" ht="12.75">
      <c r="A494" t="s">
        <v>979</v>
      </c>
      <c r="B494" t="s">
        <v>980</v>
      </c>
      <c r="C494" s="63">
        <v>37086</v>
      </c>
      <c r="D494" s="23">
        <v>0.7922337962962963</v>
      </c>
    </row>
    <row r="495" spans="1:4" ht="12.75">
      <c r="A495" t="s">
        <v>981</v>
      </c>
      <c r="B495" t="s">
        <v>982</v>
      </c>
      <c r="C495" s="63">
        <v>37086</v>
      </c>
      <c r="D495" s="23">
        <v>0.7923611111111111</v>
      </c>
    </row>
    <row r="496" spans="1:4" ht="12.75">
      <c r="A496" t="s">
        <v>983</v>
      </c>
      <c r="B496" t="s">
        <v>984</v>
      </c>
      <c r="C496" s="63">
        <v>37086</v>
      </c>
      <c r="D496" s="23">
        <v>0.7925</v>
      </c>
    </row>
    <row r="497" spans="1:4" ht="12.75">
      <c r="A497" t="s">
        <v>985</v>
      </c>
      <c r="B497" t="s">
        <v>986</v>
      </c>
      <c r="C497" s="63">
        <v>37086</v>
      </c>
      <c r="D497" s="23">
        <v>0.7926273148148147</v>
      </c>
    </row>
    <row r="498" spans="1:4" ht="12.75">
      <c r="A498" t="s">
        <v>987</v>
      </c>
      <c r="B498" t="s">
        <v>988</v>
      </c>
      <c r="C498" s="63">
        <v>37086</v>
      </c>
      <c r="D498" s="23">
        <v>0.7927662037037037</v>
      </c>
    </row>
    <row r="499" spans="1:4" ht="12.75">
      <c r="A499" t="s">
        <v>989</v>
      </c>
      <c r="B499" t="s">
        <v>990</v>
      </c>
      <c r="C499" s="63">
        <v>37086</v>
      </c>
      <c r="D499" s="23">
        <v>0.7928935185185185</v>
      </c>
    </row>
    <row r="500" spans="1:4" ht="12.75">
      <c r="A500" t="s">
        <v>991</v>
      </c>
      <c r="B500" t="s">
        <v>992</v>
      </c>
      <c r="C500" s="63">
        <v>37086</v>
      </c>
      <c r="D500" s="23">
        <v>0.7930208333333333</v>
      </c>
    </row>
    <row r="501" spans="1:4" ht="12.75">
      <c r="A501" t="s">
        <v>993</v>
      </c>
      <c r="B501" t="s">
        <v>994</v>
      </c>
      <c r="C501" s="63">
        <v>37086</v>
      </c>
      <c r="D501" s="23">
        <v>0.7931597222222222</v>
      </c>
    </row>
    <row r="502" spans="1:4" ht="12.75">
      <c r="A502" t="s">
        <v>995</v>
      </c>
      <c r="B502" t="s">
        <v>996</v>
      </c>
      <c r="C502" s="63">
        <v>37086</v>
      </c>
      <c r="D502" s="23">
        <v>0.793287037037037</v>
      </c>
    </row>
    <row r="503" spans="1:4" ht="12.75">
      <c r="A503" t="s">
        <v>997</v>
      </c>
      <c r="B503" t="s">
        <v>998</v>
      </c>
      <c r="C503" s="63">
        <v>37086</v>
      </c>
      <c r="D503" s="23">
        <v>0.7934259259259259</v>
      </c>
    </row>
    <row r="504" spans="1:4" ht="12.75">
      <c r="A504" t="s">
        <v>999</v>
      </c>
      <c r="B504" t="s">
        <v>1000</v>
      </c>
      <c r="C504" s="63">
        <v>37086</v>
      </c>
      <c r="D504" s="23">
        <v>0.7935532407407407</v>
      </c>
    </row>
    <row r="505" spans="1:4" ht="12.75">
      <c r="A505" t="s">
        <v>1001</v>
      </c>
      <c r="B505" t="s">
        <v>1002</v>
      </c>
      <c r="C505" s="63">
        <v>37086</v>
      </c>
      <c r="D505" s="23">
        <v>0.7936921296296297</v>
      </c>
    </row>
    <row r="506" spans="1:4" ht="12.75">
      <c r="A506" t="s">
        <v>1003</v>
      </c>
      <c r="B506" t="s">
        <v>1004</v>
      </c>
      <c r="C506" s="63">
        <v>37086</v>
      </c>
      <c r="D506" s="23">
        <v>0.7938078703703703</v>
      </c>
    </row>
    <row r="507" spans="1:4" ht="12.75">
      <c r="A507" t="s">
        <v>1005</v>
      </c>
      <c r="B507" t="s">
        <v>1006</v>
      </c>
      <c r="C507" s="63">
        <v>37086</v>
      </c>
      <c r="D507" s="23">
        <v>0.7939351851851852</v>
      </c>
    </row>
    <row r="508" spans="1:4" ht="12.75">
      <c r="A508" t="s">
        <v>1007</v>
      </c>
      <c r="B508" t="s">
        <v>1008</v>
      </c>
      <c r="C508" s="63">
        <v>37086</v>
      </c>
      <c r="D508" s="23">
        <v>0.7940625</v>
      </c>
    </row>
    <row r="509" spans="1:4" ht="12.75">
      <c r="A509" t="s">
        <v>1009</v>
      </c>
      <c r="B509" t="s">
        <v>1010</v>
      </c>
      <c r="C509" s="63">
        <v>37086</v>
      </c>
      <c r="D509" s="23">
        <v>0.7941898148148149</v>
      </c>
    </row>
    <row r="510" spans="1:4" ht="12.75">
      <c r="A510" t="s">
        <v>1011</v>
      </c>
      <c r="B510" t="s">
        <v>1012</v>
      </c>
      <c r="C510" s="63">
        <v>37086</v>
      </c>
      <c r="D510" s="23">
        <v>0.7943171296296296</v>
      </c>
    </row>
    <row r="511" spans="1:4" ht="12.75">
      <c r="A511" t="s">
        <v>1013</v>
      </c>
      <c r="B511" t="s">
        <v>1014</v>
      </c>
      <c r="C511" s="63">
        <v>37086</v>
      </c>
      <c r="D511" s="23">
        <v>0.7944560185185185</v>
      </c>
    </row>
    <row r="512" spans="1:4" ht="12.75">
      <c r="A512" t="s">
        <v>1015</v>
      </c>
      <c r="B512" t="s">
        <v>1016</v>
      </c>
      <c r="C512" s="63">
        <v>37086</v>
      </c>
      <c r="D512" s="23">
        <v>0.7945833333333333</v>
      </c>
    </row>
    <row r="513" spans="1:4" ht="12.75">
      <c r="A513" t="s">
        <v>1017</v>
      </c>
      <c r="B513" t="s">
        <v>840</v>
      </c>
      <c r="C513" s="63">
        <v>37086</v>
      </c>
      <c r="D513" s="23">
        <v>0.7947222222222222</v>
      </c>
    </row>
    <row r="514" spans="1:4" ht="12.75">
      <c r="A514" t="s">
        <v>1018</v>
      </c>
      <c r="B514" t="s">
        <v>1019</v>
      </c>
      <c r="C514" s="63">
        <v>37086</v>
      </c>
      <c r="D514" s="23">
        <v>0.7948495370370371</v>
      </c>
    </row>
    <row r="515" spans="1:4" ht="12.75">
      <c r="A515" t="s">
        <v>1020</v>
      </c>
      <c r="B515" t="s">
        <v>1021</v>
      </c>
      <c r="C515" s="63">
        <v>37086</v>
      </c>
      <c r="D515" s="23">
        <v>0.7949768518518519</v>
      </c>
    </row>
    <row r="516" spans="1:4" ht="12.75">
      <c r="A516" t="s">
        <v>1022</v>
      </c>
      <c r="B516" t="s">
        <v>1023</v>
      </c>
      <c r="C516" s="63">
        <v>37086</v>
      </c>
      <c r="D516" s="23">
        <v>0.7951157407407408</v>
      </c>
    </row>
    <row r="517" spans="1:4" ht="12.75">
      <c r="A517" t="s">
        <v>1024</v>
      </c>
      <c r="B517" t="s">
        <v>1025</v>
      </c>
      <c r="C517" s="63">
        <v>37086</v>
      </c>
      <c r="D517" s="23">
        <v>0.7952546296296297</v>
      </c>
    </row>
    <row r="518" spans="1:4" ht="12.75">
      <c r="A518" t="s">
        <v>1026</v>
      </c>
      <c r="B518" t="s">
        <v>1027</v>
      </c>
      <c r="C518" s="63">
        <v>37086</v>
      </c>
      <c r="D518" s="23">
        <v>0.7953819444444444</v>
      </c>
    </row>
    <row r="519" spans="1:4" ht="12.75">
      <c r="A519" t="s">
        <v>1028</v>
      </c>
      <c r="B519" t="s">
        <v>1029</v>
      </c>
      <c r="C519" s="63">
        <v>37086</v>
      </c>
      <c r="D519" s="23">
        <v>0.7955092592592593</v>
      </c>
    </row>
    <row r="520" spans="1:4" ht="12.75">
      <c r="A520" t="s">
        <v>1030</v>
      </c>
      <c r="B520" t="s">
        <v>1031</v>
      </c>
      <c r="C520" s="63">
        <v>37086</v>
      </c>
      <c r="D520" s="23">
        <v>0.7956481481481482</v>
      </c>
    </row>
    <row r="521" spans="1:4" ht="12.75">
      <c r="A521" t="s">
        <v>1032</v>
      </c>
      <c r="B521" t="s">
        <v>1033</v>
      </c>
      <c r="C521" s="63">
        <v>37086</v>
      </c>
      <c r="D521" s="23">
        <v>0.795775462962963</v>
      </c>
    </row>
    <row r="522" spans="1:4" ht="12.75">
      <c r="A522" t="s">
        <v>1034</v>
      </c>
      <c r="B522" t="s">
        <v>1035</v>
      </c>
      <c r="C522" s="63">
        <v>37086</v>
      </c>
      <c r="D522" s="23">
        <v>0.7959027777777777</v>
      </c>
    </row>
    <row r="523" spans="1:4" ht="12.75">
      <c r="A523" t="s">
        <v>1036</v>
      </c>
      <c r="B523" t="s">
        <v>1037</v>
      </c>
      <c r="C523" s="63">
        <v>37086</v>
      </c>
      <c r="D523" s="23">
        <v>0.7960300925925926</v>
      </c>
    </row>
    <row r="524" spans="1:4" ht="12.75">
      <c r="A524" t="s">
        <v>1038</v>
      </c>
      <c r="B524" t="s">
        <v>1039</v>
      </c>
      <c r="C524" s="63">
        <v>37086</v>
      </c>
      <c r="D524" s="23">
        <v>0.7961574074074074</v>
      </c>
    </row>
    <row r="525" spans="1:4" ht="12.75">
      <c r="A525" t="s">
        <v>1040</v>
      </c>
      <c r="B525" t="s">
        <v>1041</v>
      </c>
      <c r="C525" s="63">
        <v>37086</v>
      </c>
      <c r="D525" s="23">
        <v>0.7962962962962963</v>
      </c>
    </row>
    <row r="526" spans="1:4" ht="12.75">
      <c r="A526" t="s">
        <v>1042</v>
      </c>
      <c r="B526" t="s">
        <v>1043</v>
      </c>
      <c r="C526" s="63">
        <v>37086</v>
      </c>
      <c r="D526" s="23">
        <v>0.796423611111111</v>
      </c>
    </row>
    <row r="527" spans="1:4" ht="12.75">
      <c r="A527" t="s">
        <v>1044</v>
      </c>
      <c r="B527" t="s">
        <v>1045</v>
      </c>
      <c r="C527" s="63">
        <v>37086</v>
      </c>
      <c r="D527" s="23">
        <v>0.7965509259259259</v>
      </c>
    </row>
    <row r="528" spans="1:4" ht="12.75">
      <c r="A528" t="s">
        <v>1046</v>
      </c>
      <c r="B528" t="s">
        <v>1047</v>
      </c>
      <c r="C528" s="63">
        <v>37086</v>
      </c>
      <c r="D528" s="23">
        <v>0.7966782407407407</v>
      </c>
    </row>
    <row r="529" spans="1:4" ht="12.75">
      <c r="A529" t="s">
        <v>1048</v>
      </c>
      <c r="B529" t="s">
        <v>1049</v>
      </c>
      <c r="C529" s="63">
        <v>37086</v>
      </c>
      <c r="D529" s="23">
        <v>0.7968055555555557</v>
      </c>
    </row>
    <row r="530" spans="1:4" ht="12.75">
      <c r="A530" t="s">
        <v>1050</v>
      </c>
      <c r="B530" t="s">
        <v>1051</v>
      </c>
      <c r="C530" s="63">
        <v>37086</v>
      </c>
      <c r="D530" s="23">
        <v>0.7969328703703704</v>
      </c>
    </row>
    <row r="531" spans="1:4" ht="12.75">
      <c r="A531" t="s">
        <v>1052</v>
      </c>
      <c r="B531" t="s">
        <v>1053</v>
      </c>
      <c r="C531" s="63">
        <v>37086</v>
      </c>
      <c r="D531" s="23">
        <v>0.7970717592592593</v>
      </c>
    </row>
    <row r="532" spans="1:4" ht="12.75">
      <c r="A532" t="s">
        <v>1054</v>
      </c>
      <c r="B532" t="s">
        <v>1055</v>
      </c>
      <c r="C532" s="63">
        <v>37086</v>
      </c>
      <c r="D532" s="23">
        <v>0.7971990740740741</v>
      </c>
    </row>
    <row r="533" spans="1:4" ht="12.75">
      <c r="A533" t="s">
        <v>1056</v>
      </c>
      <c r="B533" t="s">
        <v>1057</v>
      </c>
      <c r="C533" s="63">
        <v>37086</v>
      </c>
      <c r="D533" s="23">
        <v>0.797337962962963</v>
      </c>
    </row>
    <row r="534" spans="1:4" ht="12.75">
      <c r="A534" t="s">
        <v>1058</v>
      </c>
      <c r="B534" t="s">
        <v>1059</v>
      </c>
      <c r="C534" s="63">
        <v>37086</v>
      </c>
      <c r="D534" s="23">
        <v>0.7974768518518518</v>
      </c>
    </row>
    <row r="535" spans="1:4" ht="12.75">
      <c r="A535" t="s">
        <v>1060</v>
      </c>
      <c r="B535" t="s">
        <v>1061</v>
      </c>
      <c r="C535" s="63">
        <v>37086</v>
      </c>
      <c r="D535" s="23">
        <v>0.7976157407407407</v>
      </c>
    </row>
    <row r="536" spans="1:4" ht="12.75">
      <c r="A536" t="s">
        <v>1062</v>
      </c>
      <c r="B536" t="s">
        <v>1063</v>
      </c>
      <c r="C536" s="63">
        <v>37086</v>
      </c>
      <c r="D536" s="23">
        <v>0.7977430555555555</v>
      </c>
    </row>
    <row r="537" spans="1:4" ht="12.75">
      <c r="A537" t="s">
        <v>1064</v>
      </c>
      <c r="B537" t="s">
        <v>1065</v>
      </c>
      <c r="C537" s="63">
        <v>37086</v>
      </c>
      <c r="D537" s="23">
        <v>0.7978703703703703</v>
      </c>
    </row>
    <row r="538" spans="1:4" ht="12.75">
      <c r="A538" t="s">
        <v>1066</v>
      </c>
      <c r="B538" t="s">
        <v>1067</v>
      </c>
      <c r="C538" s="63">
        <v>37086</v>
      </c>
      <c r="D538" s="23">
        <v>0.7979976851851852</v>
      </c>
    </row>
    <row r="539" spans="1:4" ht="12.75">
      <c r="A539" t="s">
        <v>1068</v>
      </c>
      <c r="B539" t="s">
        <v>1031</v>
      </c>
      <c r="C539" s="63">
        <v>37086</v>
      </c>
      <c r="D539" s="23">
        <v>0.798136574074074</v>
      </c>
    </row>
    <row r="540" spans="1:4" ht="12.75">
      <c r="A540" t="s">
        <v>1069</v>
      </c>
      <c r="B540" t="s">
        <v>1070</v>
      </c>
      <c r="C540" s="63">
        <v>37086</v>
      </c>
      <c r="D540" s="23">
        <v>0.7982523148148148</v>
      </c>
    </row>
    <row r="541" spans="1:4" ht="12.75">
      <c r="A541" t="s">
        <v>1071</v>
      </c>
      <c r="B541" t="s">
        <v>1072</v>
      </c>
      <c r="C541" s="63">
        <v>37086</v>
      </c>
      <c r="D541" s="23">
        <v>0.7983680555555556</v>
      </c>
    </row>
    <row r="542" spans="1:4" ht="12.75">
      <c r="A542" t="s">
        <v>1073</v>
      </c>
      <c r="B542" t="s">
        <v>1074</v>
      </c>
      <c r="C542" s="63">
        <v>37086</v>
      </c>
      <c r="D542" s="23">
        <v>0.7985069444444445</v>
      </c>
    </row>
    <row r="543" spans="1:4" ht="12.75">
      <c r="A543" t="s">
        <v>1075</v>
      </c>
      <c r="B543" t="s">
        <v>1076</v>
      </c>
      <c r="C543" s="63">
        <v>37086</v>
      </c>
      <c r="D543" s="23">
        <v>0.7986342592592592</v>
      </c>
    </row>
    <row r="544" spans="1:4" ht="12.75">
      <c r="A544" t="s">
        <v>1077</v>
      </c>
      <c r="B544" t="s">
        <v>1078</v>
      </c>
      <c r="C544" s="63">
        <v>37086</v>
      </c>
      <c r="D544" s="23">
        <v>0.79875</v>
      </c>
    </row>
    <row r="545" spans="1:4" ht="12.75">
      <c r="A545" t="s">
        <v>1079</v>
      </c>
      <c r="B545" t="s">
        <v>1080</v>
      </c>
      <c r="C545" s="63">
        <v>37086</v>
      </c>
      <c r="D545" s="23">
        <v>0.7988773148148148</v>
      </c>
    </row>
    <row r="546" spans="1:4" ht="12.75">
      <c r="A546" t="s">
        <v>1081</v>
      </c>
      <c r="B546" t="s">
        <v>1082</v>
      </c>
      <c r="C546" s="63">
        <v>37086</v>
      </c>
      <c r="D546" s="23">
        <v>0.7989930555555556</v>
      </c>
    </row>
    <row r="547" spans="1:4" ht="12.75">
      <c r="A547" t="s">
        <v>1083</v>
      </c>
      <c r="B547" t="s">
        <v>1084</v>
      </c>
      <c r="C547" s="63">
        <v>37086</v>
      </c>
      <c r="D547" s="23">
        <v>0.7991319444444445</v>
      </c>
    </row>
    <row r="548" spans="1:4" ht="12.75">
      <c r="A548" t="s">
        <v>1085</v>
      </c>
      <c r="B548" t="s">
        <v>1086</v>
      </c>
      <c r="C548" s="63">
        <v>37086</v>
      </c>
      <c r="D548" s="23">
        <v>0.7992476851851852</v>
      </c>
    </row>
    <row r="549" spans="1:4" ht="12.75">
      <c r="A549" t="s">
        <v>1087</v>
      </c>
      <c r="B549" t="s">
        <v>1088</v>
      </c>
      <c r="C549" s="63">
        <v>37086</v>
      </c>
      <c r="D549" s="23">
        <v>0.7993981481481481</v>
      </c>
    </row>
    <row r="550" spans="1:4" ht="12.75">
      <c r="A550" t="s">
        <v>1089</v>
      </c>
      <c r="B550" t="s">
        <v>1090</v>
      </c>
      <c r="C550" s="63">
        <v>37086</v>
      </c>
      <c r="D550" s="23">
        <v>0.7995138888888889</v>
      </c>
    </row>
    <row r="551" spans="1:4" ht="12.75">
      <c r="A551" t="s">
        <v>1091</v>
      </c>
      <c r="B551" t="s">
        <v>1092</v>
      </c>
      <c r="C551" s="63">
        <v>37086</v>
      </c>
      <c r="D551" s="23">
        <v>0.7996527777777778</v>
      </c>
    </row>
    <row r="552" spans="1:4" ht="12.75">
      <c r="A552" t="s">
        <v>1093</v>
      </c>
      <c r="B552" t="s">
        <v>1094</v>
      </c>
      <c r="C552" s="63">
        <v>37086</v>
      </c>
      <c r="D552" s="23">
        <v>0.7997685185185185</v>
      </c>
    </row>
    <row r="553" spans="1:4" ht="12.75">
      <c r="A553" t="s">
        <v>1095</v>
      </c>
      <c r="B553" t="s">
        <v>1096</v>
      </c>
      <c r="C553" s="63">
        <v>37086</v>
      </c>
      <c r="D553" s="23">
        <v>0.7998958333333334</v>
      </c>
    </row>
    <row r="554" spans="1:4" ht="12.75">
      <c r="A554" t="s">
        <v>1097</v>
      </c>
      <c r="B554" t="s">
        <v>1098</v>
      </c>
      <c r="C554" s="63">
        <v>37086</v>
      </c>
      <c r="D554" s="23">
        <v>0.8000231481481482</v>
      </c>
    </row>
    <row r="555" spans="1:4" ht="12.75">
      <c r="A555" t="s">
        <v>1099</v>
      </c>
      <c r="B555" t="s">
        <v>1100</v>
      </c>
      <c r="C555" s="63">
        <v>37086</v>
      </c>
      <c r="D555" s="23">
        <v>0.8001388888888888</v>
      </c>
    </row>
    <row r="556" spans="1:4" ht="12.75">
      <c r="A556" t="s">
        <v>1101</v>
      </c>
      <c r="B556" t="s">
        <v>1102</v>
      </c>
      <c r="C556" s="63">
        <v>37086</v>
      </c>
      <c r="D556" s="23">
        <v>0.8002662037037037</v>
      </c>
    </row>
    <row r="557" spans="1:4" ht="12.75">
      <c r="A557" t="s">
        <v>1103</v>
      </c>
      <c r="B557" t="s">
        <v>1104</v>
      </c>
      <c r="C557" s="63">
        <v>37086</v>
      </c>
      <c r="D557" s="23">
        <v>0.8003935185185185</v>
      </c>
    </row>
    <row r="558" spans="1:4" ht="12.75">
      <c r="A558" t="s">
        <v>1105</v>
      </c>
      <c r="B558" t="s">
        <v>1106</v>
      </c>
      <c r="C558" s="63">
        <v>37086</v>
      </c>
      <c r="D558" s="23">
        <v>0.8005092592592593</v>
      </c>
    </row>
    <row r="559" spans="1:4" ht="12.75">
      <c r="A559" t="s">
        <v>1107</v>
      </c>
      <c r="B559" t="s">
        <v>1108</v>
      </c>
      <c r="C559" s="63">
        <v>37086</v>
      </c>
      <c r="D559" s="23">
        <v>0.800625</v>
      </c>
    </row>
    <row r="560" spans="1:4" ht="12.75">
      <c r="A560" t="s">
        <v>1109</v>
      </c>
      <c r="B560" t="s">
        <v>1110</v>
      </c>
      <c r="C560" s="63">
        <v>37086</v>
      </c>
      <c r="D560" s="23">
        <v>0.8007523148148148</v>
      </c>
    </row>
    <row r="561" spans="1:4" ht="12.75">
      <c r="A561" t="s">
        <v>1111</v>
      </c>
      <c r="B561" t="s">
        <v>1112</v>
      </c>
      <c r="C561" s="63">
        <v>37086</v>
      </c>
      <c r="D561" s="23">
        <v>0.8008796296296296</v>
      </c>
    </row>
    <row r="562" spans="1:4" ht="12.75">
      <c r="A562" t="s">
        <v>1113</v>
      </c>
      <c r="B562" t="s">
        <v>1114</v>
      </c>
      <c r="C562" s="63">
        <v>37086</v>
      </c>
      <c r="D562" s="23">
        <v>0.8010185185185185</v>
      </c>
    </row>
    <row r="563" spans="1:4" ht="12.75">
      <c r="A563" t="s">
        <v>1115</v>
      </c>
      <c r="B563" t="s">
        <v>1116</v>
      </c>
      <c r="C563" s="63">
        <v>37086</v>
      </c>
      <c r="D563" s="23">
        <v>0.8011342592592593</v>
      </c>
    </row>
    <row r="564" spans="1:4" ht="12.75">
      <c r="A564" t="s">
        <v>1117</v>
      </c>
      <c r="B564" t="s">
        <v>1118</v>
      </c>
      <c r="C564" s="63">
        <v>37086</v>
      </c>
      <c r="D564" s="23">
        <v>0.8012615740740742</v>
      </c>
    </row>
    <row r="565" spans="1:4" ht="12.75">
      <c r="A565" t="s">
        <v>1119</v>
      </c>
      <c r="B565" t="s">
        <v>1120</v>
      </c>
      <c r="C565" s="63">
        <v>37086</v>
      </c>
      <c r="D565" s="23">
        <v>0.8013888888888889</v>
      </c>
    </row>
    <row r="566" spans="1:4" ht="12.75">
      <c r="A566" t="s">
        <v>1121</v>
      </c>
      <c r="B566" t="s">
        <v>1122</v>
      </c>
      <c r="C566" s="63">
        <v>37086</v>
      </c>
      <c r="D566" s="23">
        <v>0.8015277777777778</v>
      </c>
    </row>
    <row r="567" spans="1:4" ht="12.75">
      <c r="A567" t="s">
        <v>1123</v>
      </c>
      <c r="B567" t="s">
        <v>1124</v>
      </c>
      <c r="C567" s="63">
        <v>37086</v>
      </c>
      <c r="D567" s="23">
        <v>0.8016550925925926</v>
      </c>
    </row>
    <row r="568" spans="1:4" ht="12.75">
      <c r="A568" t="s">
        <v>1125</v>
      </c>
      <c r="B568" t="s">
        <v>1126</v>
      </c>
      <c r="C568" s="63">
        <v>37086</v>
      </c>
      <c r="D568" s="23">
        <v>0.8017939814814815</v>
      </c>
    </row>
    <row r="569" spans="1:4" ht="12.75">
      <c r="A569" t="s">
        <v>1127</v>
      </c>
      <c r="B569" t="s">
        <v>1128</v>
      </c>
      <c r="C569" s="63">
        <v>37086</v>
      </c>
      <c r="D569" s="23">
        <v>0.8019097222222222</v>
      </c>
    </row>
    <row r="570" spans="1:4" ht="12.75">
      <c r="A570" t="s">
        <v>1129</v>
      </c>
      <c r="B570" t="s">
        <v>1130</v>
      </c>
      <c r="C570" s="63">
        <v>37086</v>
      </c>
      <c r="D570" s="23">
        <v>0.802037037037037</v>
      </c>
    </row>
    <row r="571" spans="1:4" ht="12.75">
      <c r="A571" t="s">
        <v>1131</v>
      </c>
      <c r="B571" t="s">
        <v>1132</v>
      </c>
      <c r="C571" s="63">
        <v>37086</v>
      </c>
      <c r="D571" s="23">
        <v>0.8021643518518519</v>
      </c>
    </row>
    <row r="572" spans="1:4" ht="12.75">
      <c r="A572" t="s">
        <v>1133</v>
      </c>
      <c r="B572" t="s">
        <v>1134</v>
      </c>
      <c r="C572" s="63">
        <v>37086</v>
      </c>
      <c r="D572" s="23">
        <v>0.8022916666666666</v>
      </c>
    </row>
    <row r="573" spans="1:4" ht="12.75">
      <c r="A573" t="s">
        <v>1135</v>
      </c>
      <c r="B573" t="s">
        <v>1136</v>
      </c>
      <c r="C573" s="63">
        <v>37086</v>
      </c>
      <c r="D573" s="23">
        <v>0.8024305555555555</v>
      </c>
    </row>
    <row r="574" spans="1:4" ht="12.75">
      <c r="A574" t="s">
        <v>1137</v>
      </c>
      <c r="B574" t="s">
        <v>1138</v>
      </c>
      <c r="C574" s="63">
        <v>37086</v>
      </c>
      <c r="D574" s="23">
        <v>0.8025578703703703</v>
      </c>
    </row>
    <row r="575" spans="1:4" ht="12.75">
      <c r="A575" t="s">
        <v>1139</v>
      </c>
      <c r="B575" t="s">
        <v>1140</v>
      </c>
      <c r="C575" s="63">
        <v>37086</v>
      </c>
      <c r="D575" s="23">
        <v>0.8026851851851852</v>
      </c>
    </row>
    <row r="576" spans="1:4" ht="12.75">
      <c r="A576" t="s">
        <v>1141</v>
      </c>
      <c r="B576" t="s">
        <v>1142</v>
      </c>
      <c r="C576" s="63">
        <v>37086</v>
      </c>
      <c r="D576" s="23">
        <v>0.8028240740740741</v>
      </c>
    </row>
    <row r="577" spans="1:4" ht="12.75">
      <c r="A577" t="s">
        <v>1143</v>
      </c>
      <c r="B577" t="s">
        <v>1144</v>
      </c>
      <c r="C577" s="63">
        <v>37086</v>
      </c>
      <c r="D577" s="23">
        <v>0.8029513888888888</v>
      </c>
    </row>
    <row r="578" spans="1:4" ht="12.75">
      <c r="A578" t="s">
        <v>1145</v>
      </c>
      <c r="B578" t="s">
        <v>1146</v>
      </c>
      <c r="C578" s="63">
        <v>37086</v>
      </c>
      <c r="D578" s="23">
        <v>0.8030787037037036</v>
      </c>
    </row>
    <row r="579" spans="1:4" ht="12.75">
      <c r="A579" t="s">
        <v>1147</v>
      </c>
      <c r="B579" t="s">
        <v>1148</v>
      </c>
      <c r="C579" s="63">
        <v>37086</v>
      </c>
      <c r="D579" s="23">
        <v>0.8032175925925925</v>
      </c>
    </row>
    <row r="580" spans="1:4" ht="12.75">
      <c r="A580" t="s">
        <v>1149</v>
      </c>
      <c r="B580" t="s">
        <v>1150</v>
      </c>
      <c r="C580" s="63">
        <v>37086</v>
      </c>
      <c r="D580" s="23">
        <v>0.8033564814814814</v>
      </c>
    </row>
    <row r="581" spans="1:4" ht="12.75">
      <c r="A581" t="s">
        <v>1151</v>
      </c>
      <c r="B581" t="s">
        <v>1152</v>
      </c>
      <c r="C581" s="63">
        <v>37086</v>
      </c>
      <c r="D581" s="23">
        <v>0.8034837962962963</v>
      </c>
    </row>
    <row r="582" spans="1:4" ht="12.75">
      <c r="A582" t="s">
        <v>1153</v>
      </c>
      <c r="B582" t="s">
        <v>1154</v>
      </c>
      <c r="C582" s="63">
        <v>37086</v>
      </c>
      <c r="D582" s="23">
        <v>0.8036342592592592</v>
      </c>
    </row>
    <row r="583" spans="1:4" ht="12.75">
      <c r="A583" t="s">
        <v>1155</v>
      </c>
      <c r="B583" t="s">
        <v>1156</v>
      </c>
      <c r="C583" s="63">
        <v>37086</v>
      </c>
      <c r="D583" s="23">
        <v>0.8037615740740741</v>
      </c>
    </row>
    <row r="584" spans="1:4" ht="12.75">
      <c r="A584" t="s">
        <v>1157</v>
      </c>
      <c r="B584" t="s">
        <v>1158</v>
      </c>
      <c r="C584" s="63">
        <v>37086</v>
      </c>
      <c r="D584" s="23">
        <v>0.803900462962963</v>
      </c>
    </row>
    <row r="585" spans="1:4" ht="12.75">
      <c r="A585" t="s">
        <v>1159</v>
      </c>
      <c r="B585" t="s">
        <v>1160</v>
      </c>
      <c r="C585" s="63">
        <v>37086</v>
      </c>
      <c r="D585" s="23">
        <v>0.8040277777777778</v>
      </c>
    </row>
    <row r="586" spans="1:4" ht="12.75">
      <c r="A586" t="s">
        <v>1161</v>
      </c>
      <c r="B586" t="s">
        <v>1162</v>
      </c>
      <c r="C586" s="63">
        <v>37086</v>
      </c>
      <c r="D586" s="23">
        <v>0.8041666666666667</v>
      </c>
    </row>
    <row r="587" spans="1:4" ht="12.75">
      <c r="A587" t="s">
        <v>1163</v>
      </c>
      <c r="B587" t="s">
        <v>1164</v>
      </c>
      <c r="C587" s="63">
        <v>37086</v>
      </c>
      <c r="D587" s="23">
        <v>0.8043055555555556</v>
      </c>
    </row>
    <row r="588" spans="1:4" ht="12.75">
      <c r="A588" t="s">
        <v>1165</v>
      </c>
      <c r="B588" t="s">
        <v>1166</v>
      </c>
      <c r="C588" s="63">
        <v>37086</v>
      </c>
      <c r="D588" s="23">
        <v>0.8044444444444444</v>
      </c>
    </row>
    <row r="589" spans="1:4" ht="12.75">
      <c r="A589" t="s">
        <v>1167</v>
      </c>
      <c r="B589" t="s">
        <v>1168</v>
      </c>
      <c r="C589" s="63">
        <v>37086</v>
      </c>
      <c r="D589" s="23">
        <v>0.8045601851851852</v>
      </c>
    </row>
    <row r="590" spans="1:4" ht="12.75">
      <c r="A590" t="s">
        <v>1169</v>
      </c>
      <c r="B590" t="s">
        <v>1170</v>
      </c>
      <c r="C590" s="63">
        <v>37086</v>
      </c>
      <c r="D590" s="23">
        <v>0.8046759259259259</v>
      </c>
    </row>
    <row r="591" spans="1:4" ht="12.75">
      <c r="A591" t="s">
        <v>1171</v>
      </c>
      <c r="B591" t="s">
        <v>1172</v>
      </c>
      <c r="C591" s="63">
        <v>37086</v>
      </c>
      <c r="D591" s="23">
        <v>0.8048032407407407</v>
      </c>
    </row>
    <row r="592" spans="1:4" ht="12.75">
      <c r="A592" t="s">
        <v>1173</v>
      </c>
      <c r="B592" t="s">
        <v>1174</v>
      </c>
      <c r="C592" s="63">
        <v>37086</v>
      </c>
      <c r="D592" s="23">
        <v>0.8049189814814816</v>
      </c>
    </row>
    <row r="593" spans="1:4" ht="12.75">
      <c r="A593" t="s">
        <v>1175</v>
      </c>
      <c r="B593" t="s">
        <v>1176</v>
      </c>
      <c r="C593" s="63">
        <v>37086</v>
      </c>
      <c r="D593" s="23">
        <v>0.8050462962962963</v>
      </c>
    </row>
    <row r="594" spans="1:4" ht="12.75">
      <c r="A594" t="s">
        <v>1177</v>
      </c>
      <c r="B594" t="s">
        <v>1178</v>
      </c>
      <c r="C594" s="63">
        <v>37086</v>
      </c>
      <c r="D594" s="23">
        <v>0.8051736111111111</v>
      </c>
    </row>
    <row r="595" spans="1:4" ht="12.75">
      <c r="A595" t="s">
        <v>1179</v>
      </c>
      <c r="B595" t="s">
        <v>1180</v>
      </c>
      <c r="C595" s="63">
        <v>37086</v>
      </c>
      <c r="D595" s="23">
        <v>0.8053125</v>
      </c>
    </row>
    <row r="596" spans="1:4" ht="12.75">
      <c r="A596" t="s">
        <v>1181</v>
      </c>
      <c r="B596" t="s">
        <v>1182</v>
      </c>
      <c r="C596" s="63">
        <v>37086</v>
      </c>
      <c r="D596" s="23">
        <v>0.8054398148148149</v>
      </c>
    </row>
    <row r="597" spans="1:4" ht="12.75">
      <c r="A597" t="s">
        <v>1183</v>
      </c>
      <c r="B597" t="s">
        <v>1184</v>
      </c>
      <c r="C597" s="63">
        <v>37086</v>
      </c>
      <c r="D597" s="23">
        <v>0.8055555555555555</v>
      </c>
    </row>
    <row r="598" spans="1:4" ht="12.75">
      <c r="A598" t="s">
        <v>1185</v>
      </c>
      <c r="B598" t="s">
        <v>1186</v>
      </c>
      <c r="C598" s="63">
        <v>37086</v>
      </c>
      <c r="D598" s="23">
        <v>0.8056944444444444</v>
      </c>
    </row>
    <row r="599" spans="1:4" ht="12.75">
      <c r="A599" t="s">
        <v>1187</v>
      </c>
      <c r="B599" t="s">
        <v>1188</v>
      </c>
      <c r="C599" s="63">
        <v>37086</v>
      </c>
      <c r="D599" s="23">
        <v>0.8058217592592593</v>
      </c>
    </row>
    <row r="600" spans="1:4" ht="12.75">
      <c r="A600" t="s">
        <v>1189</v>
      </c>
      <c r="B600" t="s">
        <v>1190</v>
      </c>
      <c r="C600" s="63">
        <v>37086</v>
      </c>
      <c r="D600" s="23">
        <v>0.805949074074074</v>
      </c>
    </row>
    <row r="601" spans="1:4" ht="12.75">
      <c r="A601" t="s">
        <v>1191</v>
      </c>
      <c r="B601" t="s">
        <v>1192</v>
      </c>
      <c r="C601" s="63">
        <v>37086</v>
      </c>
      <c r="D601" s="23">
        <v>0.806076388888889</v>
      </c>
    </row>
    <row r="602" spans="1:4" ht="12.75">
      <c r="A602" t="s">
        <v>1193</v>
      </c>
      <c r="B602" t="s">
        <v>1194</v>
      </c>
      <c r="C602" s="63">
        <v>37086</v>
      </c>
      <c r="D602" s="23">
        <v>0.8062152777777777</v>
      </c>
    </row>
    <row r="603" spans="1:4" ht="12.75">
      <c r="A603" t="s">
        <v>1195</v>
      </c>
      <c r="B603" t="s">
        <v>1196</v>
      </c>
      <c r="C603" s="63">
        <v>37086</v>
      </c>
      <c r="D603" s="23">
        <v>0.8063425925925927</v>
      </c>
    </row>
    <row r="604" spans="1:4" ht="12.75">
      <c r="A604" t="s">
        <v>1197</v>
      </c>
      <c r="B604" t="s">
        <v>1198</v>
      </c>
      <c r="C604" s="63">
        <v>37086</v>
      </c>
      <c r="D604" s="23">
        <v>0.8064814814814815</v>
      </c>
    </row>
    <row r="605" spans="1:4" ht="12.75">
      <c r="A605" t="s">
        <v>1199</v>
      </c>
      <c r="B605" t="s">
        <v>1200</v>
      </c>
      <c r="C605" s="63">
        <v>37086</v>
      </c>
      <c r="D605" s="23">
        <v>0.8066203703703704</v>
      </c>
    </row>
    <row r="606" spans="1:4" ht="12.75">
      <c r="A606" t="s">
        <v>1201</v>
      </c>
      <c r="B606" t="s">
        <v>1202</v>
      </c>
      <c r="C606" s="63">
        <v>37086</v>
      </c>
      <c r="D606" s="23">
        <v>0.8067592592592593</v>
      </c>
    </row>
    <row r="607" spans="1:4" ht="12.75">
      <c r="A607" t="s">
        <v>1203</v>
      </c>
      <c r="B607" t="s">
        <v>1204</v>
      </c>
      <c r="C607" s="63">
        <v>37086</v>
      </c>
      <c r="D607" s="23">
        <v>0.806886574074074</v>
      </c>
    </row>
    <row r="608" spans="1:4" ht="12.75">
      <c r="A608" t="s">
        <v>1205</v>
      </c>
      <c r="B608" t="s">
        <v>1206</v>
      </c>
      <c r="C608" s="63">
        <v>37086</v>
      </c>
      <c r="D608" s="23">
        <v>0.807025462962963</v>
      </c>
    </row>
    <row r="609" spans="1:4" ht="12.75">
      <c r="A609" t="s">
        <v>1207</v>
      </c>
      <c r="B609" t="s">
        <v>1208</v>
      </c>
      <c r="C609" s="63">
        <v>37086</v>
      </c>
      <c r="D609" s="23">
        <v>0.8071412037037037</v>
      </c>
    </row>
    <row r="610" spans="1:4" ht="12.75">
      <c r="A610" t="s">
        <v>1209</v>
      </c>
      <c r="B610" t="s">
        <v>1210</v>
      </c>
      <c r="C610" s="63">
        <v>37086</v>
      </c>
      <c r="D610" s="23">
        <v>0.8072800925925926</v>
      </c>
    </row>
    <row r="611" spans="1:4" ht="12.75">
      <c r="A611" t="s">
        <v>1211</v>
      </c>
      <c r="B611" t="s">
        <v>1212</v>
      </c>
      <c r="C611" s="63">
        <v>37086</v>
      </c>
      <c r="D611" s="23">
        <v>0.8074074074074074</v>
      </c>
    </row>
    <row r="612" spans="1:4" ht="12.75">
      <c r="A612" t="s">
        <v>1213</v>
      </c>
      <c r="B612" t="s">
        <v>1082</v>
      </c>
      <c r="C612" s="63">
        <v>37086</v>
      </c>
      <c r="D612" s="23">
        <v>0.8075462962962963</v>
      </c>
    </row>
    <row r="613" spans="1:4" ht="12.75">
      <c r="A613" t="s">
        <v>1214</v>
      </c>
      <c r="B613" t="s">
        <v>1215</v>
      </c>
      <c r="C613" s="63">
        <v>37086</v>
      </c>
      <c r="D613" s="23">
        <v>0.8076620370370371</v>
      </c>
    </row>
    <row r="614" spans="1:4" ht="12.75">
      <c r="A614" t="s">
        <v>1216</v>
      </c>
      <c r="B614" t="s">
        <v>1217</v>
      </c>
      <c r="C614" s="63">
        <v>37086</v>
      </c>
      <c r="D614" s="23">
        <v>0.8077777777777778</v>
      </c>
    </row>
    <row r="615" spans="1:4" ht="12.75">
      <c r="A615" t="s">
        <v>1218</v>
      </c>
      <c r="B615" t="s">
        <v>1219</v>
      </c>
      <c r="C615" s="63">
        <v>37086</v>
      </c>
      <c r="D615" s="23">
        <v>0.8079050925925926</v>
      </c>
    </row>
    <row r="616" spans="1:4" ht="12.75">
      <c r="A616" t="s">
        <v>1220</v>
      </c>
      <c r="B616" t="s">
        <v>1221</v>
      </c>
      <c r="C616" s="63">
        <v>37086</v>
      </c>
      <c r="D616" s="23">
        <v>0.8080324074074073</v>
      </c>
    </row>
    <row r="617" spans="1:4" ht="12.75">
      <c r="A617" t="s">
        <v>1222</v>
      </c>
      <c r="B617" t="s">
        <v>1223</v>
      </c>
      <c r="C617" s="63">
        <v>37086</v>
      </c>
      <c r="D617" s="23">
        <v>0.8081597222222222</v>
      </c>
    </row>
    <row r="618" spans="1:4" ht="12.75">
      <c r="A618" t="s">
        <v>1224</v>
      </c>
      <c r="B618" t="s">
        <v>1225</v>
      </c>
      <c r="C618" s="63">
        <v>37086</v>
      </c>
      <c r="D618" s="23">
        <v>0.808287037037037</v>
      </c>
    </row>
    <row r="619" spans="1:4" ht="12.75">
      <c r="A619" t="s">
        <v>1226</v>
      </c>
      <c r="B619" t="s">
        <v>1227</v>
      </c>
      <c r="C619" s="63">
        <v>37086</v>
      </c>
      <c r="D619" s="23">
        <v>0.8084259259259259</v>
      </c>
    </row>
    <row r="620" spans="1:4" ht="12.75">
      <c r="A620" t="s">
        <v>1228</v>
      </c>
      <c r="B620" t="s">
        <v>1229</v>
      </c>
      <c r="C620" s="63">
        <v>37086</v>
      </c>
      <c r="D620" s="23">
        <v>0.8085648148148148</v>
      </c>
    </row>
    <row r="621" spans="1:4" ht="12.75">
      <c r="A621" t="s">
        <v>1230</v>
      </c>
      <c r="B621" t="s">
        <v>1231</v>
      </c>
      <c r="C621" s="63">
        <v>37086</v>
      </c>
      <c r="D621" s="23">
        <v>0.8086921296296296</v>
      </c>
    </row>
    <row r="622" spans="1:4" ht="12.75">
      <c r="A622" t="s">
        <v>1232</v>
      </c>
      <c r="B622" t="s">
        <v>1233</v>
      </c>
      <c r="C622" s="63">
        <v>37086</v>
      </c>
      <c r="D622" s="23">
        <v>0.8088194444444444</v>
      </c>
    </row>
    <row r="623" spans="1:4" ht="12.75">
      <c r="A623" t="s">
        <v>1234</v>
      </c>
      <c r="B623" t="s">
        <v>1235</v>
      </c>
      <c r="C623" s="63">
        <v>37086</v>
      </c>
      <c r="D623" s="23">
        <v>0.8089351851851853</v>
      </c>
    </row>
    <row r="624" spans="1:4" ht="12.75">
      <c r="A624" t="s">
        <v>1236</v>
      </c>
      <c r="B624" t="s">
        <v>1237</v>
      </c>
      <c r="C624" s="63">
        <v>37086</v>
      </c>
      <c r="D624" s="23">
        <v>0.8090740740740742</v>
      </c>
    </row>
    <row r="625" spans="1:4" ht="12.75">
      <c r="A625" t="s">
        <v>1238</v>
      </c>
      <c r="B625" t="s">
        <v>1239</v>
      </c>
      <c r="C625" s="63">
        <v>37086</v>
      </c>
      <c r="D625" s="23">
        <v>0.8091898148148148</v>
      </c>
    </row>
    <row r="626" spans="1:4" ht="12.75">
      <c r="A626" t="s">
        <v>1240</v>
      </c>
      <c r="B626" t="s">
        <v>1241</v>
      </c>
      <c r="C626" s="63">
        <v>37086</v>
      </c>
      <c r="D626" s="23">
        <v>0.8093171296296297</v>
      </c>
    </row>
    <row r="627" spans="1:4" ht="12.75">
      <c r="A627" t="s">
        <v>1153</v>
      </c>
      <c r="B627" t="s">
        <v>1242</v>
      </c>
      <c r="C627" s="63">
        <v>37086</v>
      </c>
      <c r="D627" s="23">
        <v>0.8094444444444444</v>
      </c>
    </row>
    <row r="628" spans="1:4" ht="12.75">
      <c r="A628" t="s">
        <v>1243</v>
      </c>
      <c r="B628" t="s">
        <v>1244</v>
      </c>
      <c r="C628" s="63">
        <v>37086</v>
      </c>
      <c r="D628" s="23">
        <v>0.8095833333333333</v>
      </c>
    </row>
    <row r="629" spans="1:4" ht="12.75">
      <c r="A629" t="s">
        <v>1245</v>
      </c>
      <c r="B629" t="s">
        <v>1246</v>
      </c>
      <c r="C629" s="63">
        <v>37086</v>
      </c>
      <c r="D629" s="23">
        <v>0.8097106481481481</v>
      </c>
    </row>
    <row r="630" spans="1:4" ht="12.75">
      <c r="A630" t="s">
        <v>1247</v>
      </c>
      <c r="B630" t="s">
        <v>1248</v>
      </c>
      <c r="C630" s="63">
        <v>37086</v>
      </c>
      <c r="D630" s="23">
        <v>0.809837962962963</v>
      </c>
    </row>
    <row r="631" spans="1:4" ht="12.75">
      <c r="A631" t="s">
        <v>1249</v>
      </c>
      <c r="B631" t="s">
        <v>1250</v>
      </c>
      <c r="C631" s="63">
        <v>37086</v>
      </c>
      <c r="D631" s="23">
        <v>0.8099768518518519</v>
      </c>
    </row>
    <row r="632" spans="1:4" ht="12.75">
      <c r="A632" t="s">
        <v>1251</v>
      </c>
      <c r="B632" t="s">
        <v>1252</v>
      </c>
      <c r="C632" s="63">
        <v>37086</v>
      </c>
      <c r="D632" s="23">
        <v>0.8101041666666666</v>
      </c>
    </row>
    <row r="633" spans="1:4" ht="12.75">
      <c r="A633" t="s">
        <v>1253</v>
      </c>
      <c r="B633" t="s">
        <v>1254</v>
      </c>
      <c r="C633" s="63">
        <v>37086</v>
      </c>
      <c r="D633" s="23">
        <v>0.8102199074074075</v>
      </c>
    </row>
    <row r="634" spans="1:4" ht="12.75">
      <c r="A634" t="s">
        <v>1255</v>
      </c>
      <c r="B634" t="s">
        <v>1256</v>
      </c>
      <c r="C634" s="63">
        <v>37086</v>
      </c>
      <c r="D634" s="23">
        <v>0.8103472222222222</v>
      </c>
    </row>
    <row r="635" spans="1:4" ht="12.75">
      <c r="A635" t="s">
        <v>1257</v>
      </c>
      <c r="B635" t="s">
        <v>1258</v>
      </c>
      <c r="C635" s="63">
        <v>37086</v>
      </c>
      <c r="D635" s="23">
        <v>0.8104861111111111</v>
      </c>
    </row>
    <row r="636" spans="1:4" ht="12.75">
      <c r="A636" t="s">
        <v>1259</v>
      </c>
      <c r="B636" t="s">
        <v>1260</v>
      </c>
      <c r="C636" s="63">
        <v>37086</v>
      </c>
      <c r="D636" s="23">
        <v>0.810613425925926</v>
      </c>
    </row>
    <row r="637" spans="1:4" ht="12.75">
      <c r="A637" t="s">
        <v>1261</v>
      </c>
      <c r="B637" t="s">
        <v>1262</v>
      </c>
      <c r="C637" s="63">
        <v>37086</v>
      </c>
      <c r="D637" s="23">
        <v>0.8107407407407408</v>
      </c>
    </row>
    <row r="638" spans="1:4" ht="12.75">
      <c r="A638" t="s">
        <v>1263</v>
      </c>
      <c r="B638" t="s">
        <v>1264</v>
      </c>
      <c r="C638" s="63">
        <v>37086</v>
      </c>
      <c r="D638" s="23">
        <v>0.8108796296296297</v>
      </c>
    </row>
    <row r="639" spans="1:4" ht="12.75">
      <c r="A639" t="s">
        <v>1265</v>
      </c>
      <c r="B639" t="s">
        <v>1266</v>
      </c>
      <c r="C639" s="63">
        <v>37086</v>
      </c>
      <c r="D639" s="23">
        <v>0.8109953703703704</v>
      </c>
    </row>
    <row r="640" spans="1:4" ht="12.75">
      <c r="A640" t="s">
        <v>1267</v>
      </c>
      <c r="B640" t="s">
        <v>1268</v>
      </c>
      <c r="C640" s="63">
        <v>37086</v>
      </c>
      <c r="D640" s="23">
        <v>0.8111342592592593</v>
      </c>
    </row>
    <row r="641" spans="1:4" ht="12.75">
      <c r="A641" t="s">
        <v>1269</v>
      </c>
      <c r="B641" t="s">
        <v>1270</v>
      </c>
      <c r="C641" s="63">
        <v>37086</v>
      </c>
      <c r="D641" s="23">
        <v>0.81125</v>
      </c>
    </row>
    <row r="642" spans="1:4" ht="12.75">
      <c r="A642" t="s">
        <v>1271</v>
      </c>
      <c r="B642" t="s">
        <v>1272</v>
      </c>
      <c r="C642" s="63">
        <v>37086</v>
      </c>
      <c r="D642" s="23">
        <v>0.8113888888888888</v>
      </c>
    </row>
    <row r="643" spans="1:4" ht="12.75">
      <c r="A643" t="s">
        <v>1273</v>
      </c>
      <c r="B643" t="s">
        <v>1274</v>
      </c>
      <c r="C643" s="63">
        <v>37086</v>
      </c>
      <c r="D643" s="23">
        <v>0.8115162037037037</v>
      </c>
    </row>
    <row r="644" spans="1:4" ht="12.75">
      <c r="A644" t="s">
        <v>1275</v>
      </c>
      <c r="B644" t="s">
        <v>1276</v>
      </c>
      <c r="C644" s="63">
        <v>37086</v>
      </c>
      <c r="D644" s="23">
        <v>0.8116435185185185</v>
      </c>
    </row>
    <row r="645" spans="1:4" ht="12.75">
      <c r="A645" t="s">
        <v>1277</v>
      </c>
      <c r="B645" t="s">
        <v>1278</v>
      </c>
      <c r="C645" s="63">
        <v>37086</v>
      </c>
      <c r="D645" s="23">
        <v>0.8117824074074074</v>
      </c>
    </row>
    <row r="646" spans="1:4" ht="12.75">
      <c r="A646" t="s">
        <v>1279</v>
      </c>
      <c r="B646" t="s">
        <v>1280</v>
      </c>
      <c r="C646" s="63">
        <v>37086</v>
      </c>
      <c r="D646" s="23">
        <v>0.8118981481481482</v>
      </c>
    </row>
    <row r="647" spans="1:4" ht="12.75">
      <c r="A647" t="s">
        <v>1281</v>
      </c>
      <c r="B647" t="s">
        <v>1282</v>
      </c>
      <c r="C647" s="63">
        <v>37086</v>
      </c>
      <c r="D647" s="23">
        <v>0.812037037037037</v>
      </c>
    </row>
    <row r="648" spans="1:4" ht="12.75">
      <c r="A648" t="s">
        <v>1283</v>
      </c>
      <c r="B648" t="s">
        <v>1284</v>
      </c>
      <c r="C648" s="63">
        <v>37086</v>
      </c>
      <c r="D648" s="23">
        <v>0.8121643518518519</v>
      </c>
    </row>
    <row r="649" spans="1:4" ht="12.75">
      <c r="A649" t="s">
        <v>1285</v>
      </c>
      <c r="B649" t="s">
        <v>1286</v>
      </c>
      <c r="C649" s="63">
        <v>37086</v>
      </c>
      <c r="D649" s="23">
        <v>0.8122916666666667</v>
      </c>
    </row>
    <row r="650" spans="1:4" ht="12.75">
      <c r="A650" t="s">
        <v>1287</v>
      </c>
      <c r="B650" t="s">
        <v>1288</v>
      </c>
      <c r="C650" s="63">
        <v>37086</v>
      </c>
      <c r="D650" s="23">
        <v>0.8124189814814815</v>
      </c>
    </row>
    <row r="651" spans="1:4" ht="12.75">
      <c r="A651" t="s">
        <v>1289</v>
      </c>
      <c r="B651" t="s">
        <v>1290</v>
      </c>
      <c r="C651" s="63">
        <v>37086</v>
      </c>
      <c r="D651" s="23">
        <v>0.8125462962962963</v>
      </c>
    </row>
    <row r="652" spans="1:4" ht="12.75">
      <c r="A652" t="s">
        <v>1291</v>
      </c>
      <c r="B652" t="s">
        <v>1292</v>
      </c>
      <c r="C652" s="63">
        <v>37086</v>
      </c>
      <c r="D652" s="23">
        <v>0.8126736111111111</v>
      </c>
    </row>
    <row r="653" spans="1:4" ht="12.75">
      <c r="A653" t="s">
        <v>1293</v>
      </c>
      <c r="B653" t="s">
        <v>1294</v>
      </c>
      <c r="C653" s="63">
        <v>37086</v>
      </c>
      <c r="D653" s="23">
        <v>0.8127893518518517</v>
      </c>
    </row>
    <row r="654" spans="1:4" ht="12.75">
      <c r="A654" t="s">
        <v>1295</v>
      </c>
      <c r="B654" t="s">
        <v>1296</v>
      </c>
      <c r="C654" s="63">
        <v>37086</v>
      </c>
      <c r="D654" s="23">
        <v>0.8129050925925926</v>
      </c>
    </row>
    <row r="655" spans="1:4" ht="12.75">
      <c r="A655" t="s">
        <v>1297</v>
      </c>
      <c r="B655" t="s">
        <v>1298</v>
      </c>
      <c r="C655" s="63">
        <v>37086</v>
      </c>
      <c r="D655" s="23">
        <v>0.8130439814814815</v>
      </c>
    </row>
    <row r="656" spans="1:4" ht="12.75">
      <c r="A656" t="s">
        <v>1299</v>
      </c>
      <c r="B656" t="s">
        <v>1300</v>
      </c>
      <c r="C656" s="63">
        <v>37086</v>
      </c>
      <c r="D656" s="23">
        <v>0.8131597222222222</v>
      </c>
    </row>
    <row r="657" spans="1:4" ht="12.75">
      <c r="A657" t="s">
        <v>1301</v>
      </c>
      <c r="B657" t="s">
        <v>1302</v>
      </c>
      <c r="C657" s="63">
        <v>37086</v>
      </c>
      <c r="D657" s="23">
        <v>0.813287037037037</v>
      </c>
    </row>
    <row r="658" spans="1:4" ht="12.75">
      <c r="A658" t="s">
        <v>1303</v>
      </c>
      <c r="B658" t="s">
        <v>1304</v>
      </c>
      <c r="C658" s="63">
        <v>37086</v>
      </c>
      <c r="D658" s="23">
        <v>0.8134259259259259</v>
      </c>
    </row>
    <row r="659" spans="1:4" ht="12.75">
      <c r="A659" t="s">
        <v>1305</v>
      </c>
      <c r="B659" t="s">
        <v>1306</v>
      </c>
      <c r="C659" s="63">
        <v>37086</v>
      </c>
      <c r="D659" s="23">
        <v>0.8135532407407408</v>
      </c>
    </row>
    <row r="660" spans="1:4" ht="12.75">
      <c r="A660" t="s">
        <v>1307</v>
      </c>
      <c r="B660" t="s">
        <v>1308</v>
      </c>
      <c r="C660" s="63">
        <v>37086</v>
      </c>
      <c r="D660" s="23">
        <v>0.8136689814814816</v>
      </c>
    </row>
    <row r="661" spans="1:4" ht="12.75">
      <c r="A661" t="s">
        <v>1309</v>
      </c>
      <c r="B661" t="s">
        <v>1310</v>
      </c>
      <c r="C661" s="63">
        <v>37086</v>
      </c>
      <c r="D661" s="23">
        <v>0.8137962962962964</v>
      </c>
    </row>
    <row r="662" spans="1:4" ht="12.75">
      <c r="A662" t="s">
        <v>1311</v>
      </c>
      <c r="B662" t="s">
        <v>1312</v>
      </c>
      <c r="C662" s="63">
        <v>37086</v>
      </c>
      <c r="D662" s="23">
        <v>0.8139236111111111</v>
      </c>
    </row>
    <row r="663" spans="1:4" ht="12.75">
      <c r="A663" t="s">
        <v>1313</v>
      </c>
      <c r="B663" t="s">
        <v>1314</v>
      </c>
      <c r="C663" s="63">
        <v>37086</v>
      </c>
      <c r="D663" s="23">
        <v>0.8140625</v>
      </c>
    </row>
    <row r="664" spans="1:4" ht="12.75">
      <c r="A664" t="s">
        <v>1315</v>
      </c>
      <c r="B664" t="s">
        <v>1316</v>
      </c>
      <c r="C664" s="63">
        <v>37086</v>
      </c>
      <c r="D664" s="23">
        <v>0.8141898148148149</v>
      </c>
    </row>
    <row r="665" spans="1:4" ht="12.75">
      <c r="A665" t="s">
        <v>1317</v>
      </c>
      <c r="B665" t="s">
        <v>1318</v>
      </c>
      <c r="C665" s="63">
        <v>37086</v>
      </c>
      <c r="D665" s="23">
        <v>0.8143171296296297</v>
      </c>
    </row>
    <row r="666" spans="1:4" ht="12.75">
      <c r="A666" t="s">
        <v>1319</v>
      </c>
      <c r="B666" t="s">
        <v>1320</v>
      </c>
      <c r="C666" s="63">
        <v>37086</v>
      </c>
      <c r="D666" s="23">
        <v>0.8144328703703704</v>
      </c>
    </row>
    <row r="667" spans="1:4" ht="12.75">
      <c r="A667" t="s">
        <v>1321</v>
      </c>
      <c r="B667" t="s">
        <v>1322</v>
      </c>
      <c r="C667" s="63">
        <v>37086</v>
      </c>
      <c r="D667" s="23">
        <v>0.8145601851851851</v>
      </c>
    </row>
    <row r="668" spans="1:4" ht="12.75">
      <c r="A668" t="s">
        <v>1323</v>
      </c>
      <c r="B668" t="s">
        <v>1324</v>
      </c>
      <c r="C668" s="63">
        <v>37086</v>
      </c>
      <c r="D668" s="23">
        <v>0.8146875</v>
      </c>
    </row>
    <row r="669" spans="1:4" ht="12.75">
      <c r="A669" t="s">
        <v>1325</v>
      </c>
      <c r="B669" t="s">
        <v>1326</v>
      </c>
      <c r="C669" s="63">
        <v>37086</v>
      </c>
      <c r="D669" s="23">
        <v>0.8148148148148149</v>
      </c>
    </row>
    <row r="670" spans="1:4" ht="12.75">
      <c r="A670" t="s">
        <v>1327</v>
      </c>
      <c r="B670" t="s">
        <v>1328</v>
      </c>
      <c r="C670" s="63">
        <v>37086</v>
      </c>
      <c r="D670" s="23">
        <v>0.8149537037037037</v>
      </c>
    </row>
    <row r="671" spans="1:4" ht="12.75">
      <c r="A671" t="s">
        <v>1329</v>
      </c>
      <c r="B671" t="s">
        <v>1330</v>
      </c>
      <c r="C671" s="63">
        <v>37086</v>
      </c>
      <c r="D671" s="23">
        <v>0.8150810185185186</v>
      </c>
    </row>
    <row r="672" spans="1:4" ht="12.75">
      <c r="A672" t="s">
        <v>1331</v>
      </c>
      <c r="B672" t="s">
        <v>1332</v>
      </c>
      <c r="C672" s="63">
        <v>37086</v>
      </c>
      <c r="D672" s="23">
        <v>0.8152083333333334</v>
      </c>
    </row>
    <row r="673" spans="1:4" ht="12.75">
      <c r="A673" t="s">
        <v>1333</v>
      </c>
      <c r="B673" t="s">
        <v>1334</v>
      </c>
      <c r="C673" s="63">
        <v>37086</v>
      </c>
      <c r="D673" s="23">
        <v>0.8153356481481482</v>
      </c>
    </row>
    <row r="674" spans="1:4" ht="12.75">
      <c r="A674" t="s">
        <v>1335</v>
      </c>
      <c r="B674" t="s">
        <v>1336</v>
      </c>
      <c r="C674" s="63">
        <v>37086</v>
      </c>
      <c r="D674" s="23">
        <v>0.8154745370370371</v>
      </c>
    </row>
    <row r="675" spans="1:4" ht="12.75">
      <c r="A675" t="s">
        <v>1337</v>
      </c>
      <c r="B675" t="s">
        <v>1338</v>
      </c>
      <c r="C675" s="63">
        <v>37086</v>
      </c>
      <c r="D675" s="23">
        <v>0.8155902777777778</v>
      </c>
    </row>
    <row r="676" spans="1:4" ht="12.75">
      <c r="A676" t="s">
        <v>1339</v>
      </c>
      <c r="B676" t="s">
        <v>1340</v>
      </c>
      <c r="C676" s="63">
        <v>37086</v>
      </c>
      <c r="D676" s="23">
        <v>0.8157175925925926</v>
      </c>
    </row>
    <row r="677" spans="1:4" ht="12.75">
      <c r="A677" t="s">
        <v>1341</v>
      </c>
      <c r="B677" t="s">
        <v>1342</v>
      </c>
      <c r="C677" s="63">
        <v>37086</v>
      </c>
      <c r="D677" s="23">
        <v>0.8158449074074073</v>
      </c>
    </row>
    <row r="678" spans="1:4" ht="12.75">
      <c r="A678" t="s">
        <v>1343</v>
      </c>
      <c r="B678" t="s">
        <v>1344</v>
      </c>
      <c r="C678" s="63">
        <v>37086</v>
      </c>
      <c r="D678" s="23">
        <v>0.8159837962962962</v>
      </c>
    </row>
    <row r="679" spans="1:4" ht="12.75">
      <c r="A679" t="s">
        <v>1345</v>
      </c>
      <c r="B679" t="s">
        <v>1346</v>
      </c>
      <c r="C679" s="63">
        <v>37086</v>
      </c>
      <c r="D679" s="23">
        <v>0.816099537037037</v>
      </c>
    </row>
    <row r="680" spans="1:4" ht="12.75">
      <c r="A680" t="s">
        <v>1347</v>
      </c>
      <c r="B680" t="s">
        <v>1348</v>
      </c>
      <c r="C680" s="63">
        <v>37086</v>
      </c>
      <c r="D680" s="23">
        <v>0.8162384259259259</v>
      </c>
    </row>
    <row r="681" spans="1:4" ht="12.75">
      <c r="A681" t="s">
        <v>1349</v>
      </c>
      <c r="B681" t="s">
        <v>1350</v>
      </c>
      <c r="C681" s="63">
        <v>37086</v>
      </c>
      <c r="D681" s="23">
        <v>0.8163657407407406</v>
      </c>
    </row>
    <row r="682" spans="1:4" ht="12.75">
      <c r="A682" t="s">
        <v>1351</v>
      </c>
      <c r="B682" t="s">
        <v>1352</v>
      </c>
      <c r="C682" s="63">
        <v>37086</v>
      </c>
      <c r="D682" s="23">
        <v>0.8164930555555556</v>
      </c>
    </row>
    <row r="683" spans="1:4" ht="12.75">
      <c r="A683" t="s">
        <v>1353</v>
      </c>
      <c r="B683" t="s">
        <v>1354</v>
      </c>
      <c r="C683" s="63">
        <v>37086</v>
      </c>
      <c r="D683" s="23">
        <v>0.8166203703703704</v>
      </c>
    </row>
    <row r="684" spans="1:4" ht="12.75">
      <c r="A684" t="s">
        <v>1355</v>
      </c>
      <c r="B684" t="s">
        <v>1356</v>
      </c>
      <c r="C684" s="63">
        <v>37086</v>
      </c>
      <c r="D684" s="23">
        <v>0.8167476851851853</v>
      </c>
    </row>
    <row r="685" spans="1:4" ht="12.75">
      <c r="A685" t="s">
        <v>1357</v>
      </c>
      <c r="B685" t="s">
        <v>1358</v>
      </c>
      <c r="C685" s="63">
        <v>37086</v>
      </c>
      <c r="D685" s="23">
        <v>0.816875</v>
      </c>
    </row>
    <row r="686" spans="1:4" ht="12.75">
      <c r="A686" t="s">
        <v>1359</v>
      </c>
      <c r="B686" t="s">
        <v>1360</v>
      </c>
      <c r="C686" s="63">
        <v>37086</v>
      </c>
      <c r="D686" s="23">
        <v>0.8170138888888889</v>
      </c>
    </row>
    <row r="687" spans="1:4" ht="12.75">
      <c r="A687" t="s">
        <v>1361</v>
      </c>
      <c r="B687" t="s">
        <v>1362</v>
      </c>
      <c r="C687" s="63">
        <v>37086</v>
      </c>
      <c r="D687" s="23">
        <v>0.8171412037037037</v>
      </c>
    </row>
    <row r="688" spans="1:4" ht="12.75">
      <c r="A688" t="s">
        <v>1363</v>
      </c>
      <c r="B688" t="s">
        <v>1364</v>
      </c>
      <c r="C688" s="63">
        <v>37086</v>
      </c>
      <c r="D688" s="23">
        <v>0.8172800925925926</v>
      </c>
    </row>
    <row r="689" spans="1:4" ht="12.75">
      <c r="A689" t="s">
        <v>1365</v>
      </c>
      <c r="B689" t="s">
        <v>1366</v>
      </c>
      <c r="C689" s="63">
        <v>37086</v>
      </c>
      <c r="D689" s="23">
        <v>0.8174074074074075</v>
      </c>
    </row>
    <row r="690" spans="1:4" ht="12.75">
      <c r="A690" t="s">
        <v>1367</v>
      </c>
      <c r="B690" t="s">
        <v>1368</v>
      </c>
      <c r="C690" s="63">
        <v>37086</v>
      </c>
      <c r="D690" s="23">
        <v>0.8175462962962964</v>
      </c>
    </row>
    <row r="691" spans="1:4" ht="12.75">
      <c r="A691" t="s">
        <v>1369</v>
      </c>
      <c r="B691" t="s">
        <v>1370</v>
      </c>
      <c r="C691" s="63">
        <v>37086</v>
      </c>
      <c r="D691" s="23">
        <v>0.817662037037037</v>
      </c>
    </row>
    <row r="692" spans="1:4" ht="12.75">
      <c r="A692" t="s">
        <v>1371</v>
      </c>
      <c r="B692" t="s">
        <v>1372</v>
      </c>
      <c r="C692" s="63">
        <v>37086</v>
      </c>
      <c r="D692" s="23">
        <v>0.8178009259259259</v>
      </c>
    </row>
    <row r="693" spans="1:4" ht="12.75">
      <c r="A693" t="s">
        <v>1373</v>
      </c>
      <c r="B693" t="s">
        <v>1374</v>
      </c>
      <c r="C693" s="63">
        <v>37086</v>
      </c>
      <c r="D693" s="23">
        <v>0.8179282407407408</v>
      </c>
    </row>
    <row r="694" spans="1:4" ht="12.75">
      <c r="A694" t="s">
        <v>1375</v>
      </c>
      <c r="B694" t="s">
        <v>1376</v>
      </c>
      <c r="C694" s="63">
        <v>37086</v>
      </c>
      <c r="D694" s="23">
        <v>0.8180555555555555</v>
      </c>
    </row>
    <row r="695" spans="1:4" ht="12.75">
      <c r="A695" t="s">
        <v>1377</v>
      </c>
      <c r="B695" t="s">
        <v>1378</v>
      </c>
      <c r="C695" s="63">
        <v>37086</v>
      </c>
      <c r="D695" s="23">
        <v>0.8181944444444444</v>
      </c>
    </row>
    <row r="696" spans="1:4" ht="12.75">
      <c r="A696" t="s">
        <v>1379</v>
      </c>
      <c r="B696" t="s">
        <v>1380</v>
      </c>
      <c r="C696" s="63">
        <v>37086</v>
      </c>
      <c r="D696" s="23">
        <v>0.8183101851851852</v>
      </c>
    </row>
    <row r="697" spans="1:4" ht="12.75">
      <c r="A697" t="s">
        <v>1381</v>
      </c>
      <c r="B697" t="s">
        <v>1382</v>
      </c>
      <c r="C697" s="63">
        <v>37086</v>
      </c>
      <c r="D697" s="23">
        <v>0.8184375</v>
      </c>
    </row>
    <row r="698" spans="1:4" ht="12.75">
      <c r="A698" t="s">
        <v>1383</v>
      </c>
      <c r="B698" t="s">
        <v>1384</v>
      </c>
      <c r="C698" s="63">
        <v>37086</v>
      </c>
      <c r="D698" s="23">
        <v>0.8185763888888888</v>
      </c>
    </row>
    <row r="699" spans="1:4" ht="12.75">
      <c r="A699" t="s">
        <v>1385</v>
      </c>
      <c r="B699" t="s">
        <v>1386</v>
      </c>
      <c r="C699" s="63">
        <v>37086</v>
      </c>
      <c r="D699" s="23">
        <v>0.8187037037037036</v>
      </c>
    </row>
    <row r="700" spans="1:4" ht="12.75">
      <c r="A700" t="s">
        <v>1387</v>
      </c>
      <c r="B700" t="s">
        <v>1388</v>
      </c>
      <c r="C700" s="63">
        <v>37086</v>
      </c>
      <c r="D700" s="23">
        <v>0.8188310185185186</v>
      </c>
    </row>
    <row r="701" spans="1:4" ht="12.75">
      <c r="A701" t="s">
        <v>1389</v>
      </c>
      <c r="B701" t="s">
        <v>1390</v>
      </c>
      <c r="C701" s="63">
        <v>37086</v>
      </c>
      <c r="D701" s="23">
        <v>0.8189467592592593</v>
      </c>
    </row>
    <row r="702" spans="1:4" ht="12.75">
      <c r="A702" t="s">
        <v>1391</v>
      </c>
      <c r="B702" t="s">
        <v>1392</v>
      </c>
      <c r="C702" s="63">
        <v>37086</v>
      </c>
      <c r="D702" s="23">
        <v>0.8190856481481482</v>
      </c>
    </row>
    <row r="703" spans="1:4" ht="12.75">
      <c r="A703" t="s">
        <v>1393</v>
      </c>
      <c r="B703" t="s">
        <v>1394</v>
      </c>
      <c r="C703" s="63">
        <v>37086</v>
      </c>
      <c r="D703" s="23">
        <v>0.8192013888888888</v>
      </c>
    </row>
    <row r="704" spans="1:4" ht="12.75">
      <c r="A704" t="s">
        <v>1395</v>
      </c>
      <c r="B704" t="s">
        <v>1396</v>
      </c>
      <c r="C704" s="63">
        <v>37086</v>
      </c>
      <c r="D704" s="23">
        <v>0.8193402777777777</v>
      </c>
    </row>
    <row r="705" spans="1:4" ht="12.75">
      <c r="A705" t="s">
        <v>1397</v>
      </c>
      <c r="B705" t="s">
        <v>1398</v>
      </c>
      <c r="C705" s="63">
        <v>37086</v>
      </c>
      <c r="D705" s="23">
        <v>0.8194675925925926</v>
      </c>
    </row>
    <row r="706" spans="1:4" ht="12.75">
      <c r="A706" t="s">
        <v>1399</v>
      </c>
      <c r="B706" t="s">
        <v>1400</v>
      </c>
      <c r="C706" s="63">
        <v>37086</v>
      </c>
      <c r="D706" s="23">
        <v>0.8196064814814815</v>
      </c>
    </row>
    <row r="707" spans="1:4" ht="12.75">
      <c r="A707" t="s">
        <v>1401</v>
      </c>
      <c r="B707" t="s">
        <v>1402</v>
      </c>
      <c r="C707" s="63">
        <v>37086</v>
      </c>
      <c r="D707" s="23">
        <v>0.8197337962962963</v>
      </c>
    </row>
    <row r="708" spans="1:4" ht="12.75">
      <c r="A708" t="s">
        <v>1403</v>
      </c>
      <c r="B708" t="s">
        <v>1404</v>
      </c>
      <c r="C708" s="63">
        <v>37086</v>
      </c>
      <c r="D708" s="23">
        <v>0.8198263888888889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3"/>
  <sheetViews>
    <sheetView zoomScale="75" zoomScaleNormal="75" workbookViewId="0" topLeftCell="A1">
      <selection activeCell="A1" sqref="A1:A73"/>
    </sheetView>
  </sheetViews>
  <sheetFormatPr defaultColWidth="9.140625" defaultRowHeight="12.75"/>
  <sheetData>
    <row r="1" ht="12.75">
      <c r="A1" t="s">
        <v>1408</v>
      </c>
    </row>
    <row r="2" ht="12.75">
      <c r="A2" t="s">
        <v>1409</v>
      </c>
    </row>
    <row r="3" ht="12.75">
      <c r="A3" t="s">
        <v>1410</v>
      </c>
    </row>
    <row r="4" ht="12.75">
      <c r="A4" t="s">
        <v>1411</v>
      </c>
    </row>
    <row r="5" ht="12.75">
      <c r="A5" t="s">
        <v>1412</v>
      </c>
    </row>
    <row r="6" ht="12.75">
      <c r="A6" t="s">
        <v>1413</v>
      </c>
    </row>
    <row r="7" ht="12.75">
      <c r="A7" t="s">
        <v>1414</v>
      </c>
    </row>
    <row r="8" ht="12.75">
      <c r="A8" t="s">
        <v>1415</v>
      </c>
    </row>
    <row r="9" ht="12.75">
      <c r="A9" t="s">
        <v>1416</v>
      </c>
    </row>
    <row r="10" ht="12.75">
      <c r="A10" t="s">
        <v>1417</v>
      </c>
    </row>
    <row r="11" ht="12.75">
      <c r="A11" t="s">
        <v>1418</v>
      </c>
    </row>
    <row r="12" ht="12.75">
      <c r="A12" t="s">
        <v>1419</v>
      </c>
    </row>
    <row r="13" ht="12.75">
      <c r="A13" t="s">
        <v>1420</v>
      </c>
    </row>
    <row r="14" ht="12.75">
      <c r="A14" t="s">
        <v>1421</v>
      </c>
    </row>
    <row r="15" ht="12.75">
      <c r="A15" t="s">
        <v>1422</v>
      </c>
    </row>
    <row r="16" ht="12.75">
      <c r="A16" t="s">
        <v>1423</v>
      </c>
    </row>
    <row r="17" ht="12.75">
      <c r="A17" t="s">
        <v>1424</v>
      </c>
    </row>
    <row r="18" ht="12.75">
      <c r="A18" t="s">
        <v>1425</v>
      </c>
    </row>
    <row r="19" ht="12.75">
      <c r="A19" t="s">
        <v>1426</v>
      </c>
    </row>
    <row r="20" ht="12.75">
      <c r="A20" t="s">
        <v>1427</v>
      </c>
    </row>
    <row r="22" ht="12.75">
      <c r="A22" t="s">
        <v>1428</v>
      </c>
    </row>
    <row r="23" ht="12.75">
      <c r="A23" t="s">
        <v>1429</v>
      </c>
    </row>
    <row r="25" ht="12.75">
      <c r="A25" t="s">
        <v>1430</v>
      </c>
    </row>
    <row r="26" ht="12.75">
      <c r="A26" t="s">
        <v>1431</v>
      </c>
    </row>
    <row r="27" ht="12.75">
      <c r="A27" t="s">
        <v>1432</v>
      </c>
    </row>
    <row r="28" ht="12.75">
      <c r="A28" t="s">
        <v>1433</v>
      </c>
    </row>
    <row r="29" ht="12.75">
      <c r="A29" t="s">
        <v>1434</v>
      </c>
    </row>
    <row r="30" ht="12.75">
      <c r="A30" t="s">
        <v>1435</v>
      </c>
    </row>
    <row r="31" ht="12.75">
      <c r="A31" t="s">
        <v>1436</v>
      </c>
    </row>
    <row r="32" ht="12.75">
      <c r="A32" t="s">
        <v>1437</v>
      </c>
    </row>
    <row r="33" ht="12.75">
      <c r="A33" t="s">
        <v>1438</v>
      </c>
    </row>
    <row r="34" ht="12.75">
      <c r="A34" t="s">
        <v>1439</v>
      </c>
    </row>
    <row r="35" ht="12.75">
      <c r="A35" t="s">
        <v>1440</v>
      </c>
    </row>
    <row r="36" ht="12.75">
      <c r="A36" t="s">
        <v>1441</v>
      </c>
    </row>
    <row r="37" ht="12.75">
      <c r="A37" t="s">
        <v>1442</v>
      </c>
    </row>
    <row r="38" ht="12.75">
      <c r="A38" t="s">
        <v>1443</v>
      </c>
    </row>
    <row r="39" ht="12.75">
      <c r="A39" t="s">
        <v>1444</v>
      </c>
    </row>
    <row r="40" ht="12.75">
      <c r="A40" t="s">
        <v>1445</v>
      </c>
    </row>
    <row r="41" ht="12.75">
      <c r="A41" t="s">
        <v>1446</v>
      </c>
    </row>
    <row r="42" ht="12.75">
      <c r="A42" t="s">
        <v>1447</v>
      </c>
    </row>
    <row r="43" ht="12.75">
      <c r="A43" t="s">
        <v>1448</v>
      </c>
    </row>
    <row r="44" ht="12.75">
      <c r="A44" t="s">
        <v>1449</v>
      </c>
    </row>
    <row r="45" ht="12.75">
      <c r="A45" t="s">
        <v>1450</v>
      </c>
    </row>
    <row r="46" ht="12.75">
      <c r="A46" t="s">
        <v>1451</v>
      </c>
    </row>
    <row r="47" ht="12.75">
      <c r="A47" t="s">
        <v>1452</v>
      </c>
    </row>
    <row r="48" ht="12.75">
      <c r="A48" t="s">
        <v>1453</v>
      </c>
    </row>
    <row r="49" ht="12.75">
      <c r="A49" t="s">
        <v>1454</v>
      </c>
    </row>
    <row r="50" ht="12.75">
      <c r="A50" t="s">
        <v>1455</v>
      </c>
    </row>
    <row r="51" ht="12.75">
      <c r="A51" t="s">
        <v>1456</v>
      </c>
    </row>
    <row r="52" ht="12.75">
      <c r="A52" t="s">
        <v>1457</v>
      </c>
    </row>
    <row r="53" ht="12.75">
      <c r="A53" t="s">
        <v>1458</v>
      </c>
    </row>
    <row r="54" ht="12.75">
      <c r="A54" t="s">
        <v>1459</v>
      </c>
    </row>
    <row r="55" ht="12.75">
      <c r="A55" t="s">
        <v>1460</v>
      </c>
    </row>
    <row r="56" ht="12.75">
      <c r="A56" t="s">
        <v>1461</v>
      </c>
    </row>
    <row r="57" ht="12.75">
      <c r="A57" t="s">
        <v>1462</v>
      </c>
    </row>
    <row r="58" ht="12.75">
      <c r="A58" t="s">
        <v>1463</v>
      </c>
    </row>
    <row r="59" ht="12.75">
      <c r="A59" t="s">
        <v>1464</v>
      </c>
    </row>
    <row r="60" ht="12.75">
      <c r="A60" t="s">
        <v>1465</v>
      </c>
    </row>
    <row r="61" ht="12.75">
      <c r="A61" t="s">
        <v>1466</v>
      </c>
    </row>
    <row r="62" ht="12.75">
      <c r="A62" t="s">
        <v>1467</v>
      </c>
    </row>
    <row r="63" ht="12.75">
      <c r="A63" t="s">
        <v>1468</v>
      </c>
    </row>
    <row r="64" ht="12.75">
      <c r="A64" t="s">
        <v>1469</v>
      </c>
    </row>
    <row r="65" ht="12.75">
      <c r="A65" t="s">
        <v>1470</v>
      </c>
    </row>
    <row r="66" ht="12.75">
      <c r="A66" t="s">
        <v>1471</v>
      </c>
    </row>
    <row r="67" ht="12.75">
      <c r="A67" t="s">
        <v>1472</v>
      </c>
    </row>
    <row r="68" ht="12.75">
      <c r="A68" t="s">
        <v>1473</v>
      </c>
    </row>
    <row r="69" ht="12.75">
      <c r="A69" t="s">
        <v>1474</v>
      </c>
    </row>
    <row r="70" ht="12.75">
      <c r="A70" t="s">
        <v>1475</v>
      </c>
    </row>
    <row r="71" ht="12.75">
      <c r="A71" t="s">
        <v>1476</v>
      </c>
    </row>
    <row r="72" ht="12.75">
      <c r="A72" t="s">
        <v>1413</v>
      </c>
    </row>
    <row r="73" ht="12.75">
      <c r="A73" t="s">
        <v>1477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2001-07-18T16:56:55Z</dcterms:created>
  <dcterms:modified xsi:type="dcterms:W3CDTF">2002-08-30T14:27:27Z</dcterms:modified>
  <cp:category/>
  <cp:version/>
  <cp:contentType/>
  <cp:contentStatus/>
</cp:coreProperties>
</file>