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0815" windowHeight="9405" tabRatio="815" firstSheet="1" activeTab="10"/>
  </bookViews>
  <sheets>
    <sheet name="Palt" sheetId="1" r:id="rId1"/>
    <sheet name="Track" sheetId="2" r:id="rId2"/>
    <sheet name="Ozone" sheetId="3" r:id="rId3"/>
    <sheet name="N87_T" sheetId="4" r:id="rId4"/>
    <sheet name="N87_RH" sheetId="5" r:id="rId5"/>
    <sheet name="N87_O3" sheetId="6" r:id="rId6"/>
    <sheet name="N87_CO" sheetId="7" r:id="rId7"/>
    <sheet name="N87_SO2" sheetId="8" r:id="rId8"/>
    <sheet name="N87_Bap" sheetId="9" r:id="rId9"/>
    <sheet name="N87_Bscat" sheetId="10" r:id="rId10"/>
    <sheet name="Data" sheetId="11" r:id="rId11"/>
    <sheet name="TrackData" sheetId="12" r:id="rId12"/>
    <sheet name="Notes" sheetId="13" r:id="rId13"/>
    <sheet name="COts" sheetId="14" r:id="rId14"/>
    <sheet name="SO2ts" sheetId="15" r:id="rId15"/>
  </sheets>
  <definedNames/>
  <calcPr fullCalcOnLoad="1"/>
</workbook>
</file>

<file path=xl/sharedStrings.xml><?xml version="1.0" encoding="utf-8"?>
<sst xmlns="http://schemas.openxmlformats.org/spreadsheetml/2006/main" count="955" uniqueCount="832">
  <si>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</si>
  <si>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</si>
  <si>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</si>
  <si>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</si>
  <si>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</si>
  <si>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</si>
  <si>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</si>
  <si>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</si>
  <si>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</si>
  <si>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</si>
  <si>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</si>
  <si>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</si>
  <si>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</si>
  <si>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</si>
  <si>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</si>
  <si>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</si>
  <si>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</si>
  <si>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</si>
  <si>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</si>
  <si>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</si>
  <si>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</si>
  <si>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</si>
  <si>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</si>
  <si>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</si>
  <si>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</si>
  <si>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</si>
  <si>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</si>
  <si>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</si>
  <si>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</si>
  <si>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</si>
  <si>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</si>
  <si>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</si>
  <si>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</si>
  <si>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</si>
  <si>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</si>
  <si>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</si>
  <si>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</si>
  <si>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</si>
  <si>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</si>
  <si>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</si>
  <si>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</si>
  <si>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</si>
  <si>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</si>
  <si>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</si>
  <si>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</si>
  <si>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</si>
  <si>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</si>
  <si>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</si>
  <si>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</si>
  <si>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</si>
  <si>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</si>
  <si>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</si>
  <si>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</si>
  <si>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</si>
  <si>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</si>
  <si>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</si>
  <si>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</si>
  <si>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</si>
  <si>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</si>
  <si>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</si>
  <si>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</si>
  <si>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</si>
  <si>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</si>
  <si>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</si>
  <si>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</si>
  <si>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</si>
  <si>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</si>
  <si>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N4005.40011</t>
  </si>
  <si>
    <t>W07500.43056</t>
  </si>
  <si>
    <t>N4005.40204</t>
  </si>
  <si>
    <t>W07500.43024</t>
  </si>
  <si>
    <t>N4005.40269</t>
  </si>
  <si>
    <t>W07500.43313</t>
  </si>
  <si>
    <t>N4005.39046</t>
  </si>
  <si>
    <t>W07500.42026</t>
  </si>
  <si>
    <t>N4005.40462</t>
  </si>
  <si>
    <t>W07500.42927</t>
  </si>
  <si>
    <t>W07500.43185</t>
  </si>
  <si>
    <t>N4005.40076</t>
  </si>
  <si>
    <t>W07500.42959</t>
  </si>
  <si>
    <t>N4005.39947</t>
  </si>
  <si>
    <t>W07500.43120</t>
  </si>
  <si>
    <t>N4005.39786</t>
  </si>
  <si>
    <t>N4005.39754</t>
  </si>
  <si>
    <t>W07500.43088</t>
  </si>
  <si>
    <t>N4005.39818</t>
  </si>
  <si>
    <t>W07500.43249</t>
  </si>
  <si>
    <t>N4005.39850</t>
  </si>
  <si>
    <t>N4005.39689</t>
  </si>
  <si>
    <t>W07500.43281</t>
  </si>
  <si>
    <t>W07500.43378</t>
  </si>
  <si>
    <t>W07500.43152</t>
  </si>
  <si>
    <t>N4005.40140</t>
  </si>
  <si>
    <t>W07500.42991</t>
  </si>
  <si>
    <t>N4005.40043</t>
  </si>
  <si>
    <t>W07500.42830</t>
  </si>
  <si>
    <t>N4005.39979</t>
  </si>
  <si>
    <t>W07500.42895</t>
  </si>
  <si>
    <t>N4005.39721</t>
  </si>
  <si>
    <t>W07500.43764</t>
  </si>
  <si>
    <t>N4005.39625</t>
  </si>
  <si>
    <t>N4005.37855</t>
  </si>
  <si>
    <t>W07500.42573</t>
  </si>
  <si>
    <t>N4005.37919</t>
  </si>
  <si>
    <t>W07500.42283</t>
  </si>
  <si>
    <t>N4005.37758</t>
  </si>
  <si>
    <t>W07500.42251</t>
  </si>
  <si>
    <t>N4005.37662</t>
  </si>
  <si>
    <t>W07500.42155</t>
  </si>
  <si>
    <t>W07500.42219</t>
  </si>
  <si>
    <t>N4005.37243</t>
  </si>
  <si>
    <t>W07500.41736</t>
  </si>
  <si>
    <t>N4005.37533</t>
  </si>
  <si>
    <t>W07500.41640</t>
  </si>
  <si>
    <t>N4005.37404</t>
  </si>
  <si>
    <t>W07500.39708</t>
  </si>
  <si>
    <t>N4005.35473</t>
  </si>
  <si>
    <t>W07500.36747</t>
  </si>
  <si>
    <t>N4005.33960</t>
  </si>
  <si>
    <t>W07500.33625</t>
  </si>
  <si>
    <t>N4005.36793</t>
  </si>
  <si>
    <t>W07500.30117</t>
  </si>
  <si>
    <t>N4005.40655</t>
  </si>
  <si>
    <t>W07500.24549</t>
  </si>
  <si>
    <t>N4005.44453</t>
  </si>
  <si>
    <t>W07500.19109</t>
  </si>
  <si>
    <t>N4005.45129</t>
  </si>
  <si>
    <t>W07500.17435</t>
  </si>
  <si>
    <t>N4005.44936</t>
  </si>
  <si>
    <t>W07500.17789</t>
  </si>
  <si>
    <t>W07500.17854</t>
  </si>
  <si>
    <t>N4005.45161</t>
  </si>
  <si>
    <t>W07500.17757</t>
  </si>
  <si>
    <t>N4005.44710</t>
  </si>
  <si>
    <t>W07500.17886</t>
  </si>
  <si>
    <t>N4005.44646</t>
  </si>
  <si>
    <t>W07500.18047</t>
  </si>
  <si>
    <t>N4005.44678</t>
  </si>
  <si>
    <t>W07500.18111</t>
  </si>
  <si>
    <t>W07500.17918</t>
  </si>
  <si>
    <t>N4005.44807</t>
  </si>
  <si>
    <t>N4005.44839</t>
  </si>
  <si>
    <t>N4005.44871</t>
  </si>
  <si>
    <t>W07500.17950</t>
  </si>
  <si>
    <t>W07500.17982</t>
  </si>
  <si>
    <t>N4005.44775</t>
  </si>
  <si>
    <t>W07500.18143</t>
  </si>
  <si>
    <t>N4005.45708</t>
  </si>
  <si>
    <t>W07500.17178</t>
  </si>
  <si>
    <t>N4005.45258</t>
  </si>
  <si>
    <t>W07500.14442</t>
  </si>
  <si>
    <t>W07500.14088</t>
  </si>
  <si>
    <t>N4005.44389</t>
  </si>
  <si>
    <t>W07500.13541</t>
  </si>
  <si>
    <t>N4005.42618</t>
  </si>
  <si>
    <t>W07500.11288</t>
  </si>
  <si>
    <t>N4005.40494</t>
  </si>
  <si>
    <t>W07500.11159</t>
  </si>
  <si>
    <t>N4005.36149</t>
  </si>
  <si>
    <t>N4005.23596</t>
  </si>
  <si>
    <t>W07500.36200</t>
  </si>
  <si>
    <t>N4005.05346</t>
  </si>
  <si>
    <t>W07500.62400</t>
  </si>
  <si>
    <t>N4004.85037</t>
  </si>
  <si>
    <t>W07500.90370</t>
  </si>
  <si>
    <t>N4004.62796</t>
  </si>
  <si>
    <t>W07501.21881</t>
  </si>
  <si>
    <t>N4004.39010</t>
  </si>
  <si>
    <t>W07501.55709</t>
  </si>
  <si>
    <t>N4004.11716</t>
  </si>
  <si>
    <t>W07501.80170</t>
  </si>
  <si>
    <t>N4003.74379</t>
  </si>
  <si>
    <t>W07501.69903</t>
  </si>
  <si>
    <t>N4003.55872</t>
  </si>
  <si>
    <t>W07501.19627</t>
  </si>
  <si>
    <t>N4003.65271</t>
  </si>
  <si>
    <t>W07500.76465</t>
  </si>
  <si>
    <t>N4003.85323</t>
  </si>
  <si>
    <t>W07500.37552</t>
  </si>
  <si>
    <t>N4004.03540</t>
  </si>
  <si>
    <t>W07500.03499</t>
  </si>
  <si>
    <t>N4004.10042</t>
  </si>
  <si>
    <t>W07459.91525</t>
  </si>
  <si>
    <t>N4005.37597</t>
  </si>
  <si>
    <t>W07500.41286</t>
  </si>
  <si>
    <t>N4005.37951</t>
  </si>
  <si>
    <t>W07500.41414</t>
  </si>
  <si>
    <t>N4005.38112</t>
  </si>
  <si>
    <t>W07500.40738</t>
  </si>
  <si>
    <t>N4005.37887</t>
  </si>
  <si>
    <t>W07500.41865</t>
  </si>
  <si>
    <t>W07500.41607</t>
  </si>
  <si>
    <t>N4005.37436</t>
  </si>
  <si>
    <t>W07500.41800</t>
  </si>
  <si>
    <t>N4005.37629</t>
  </si>
  <si>
    <t>W07500.41446</t>
  </si>
  <si>
    <t>N4005.38016</t>
  </si>
  <si>
    <t>W07500.41511</t>
  </si>
  <si>
    <t>N4005.37790</t>
  </si>
  <si>
    <t>W07500.41382</t>
  </si>
  <si>
    <t>N4005.37694</t>
  </si>
  <si>
    <t>W07500.41672</t>
  </si>
  <si>
    <t>W07500.41994</t>
  </si>
  <si>
    <t>W07500.42348</t>
  </si>
  <si>
    <t>N4005.37565</t>
  </si>
  <si>
    <t>W07500.42476</t>
  </si>
  <si>
    <t>W07500.42541</t>
  </si>
  <si>
    <t>W07500.42702</t>
  </si>
  <si>
    <t>N4005.37501</t>
  </si>
  <si>
    <t>N4005.36342</t>
  </si>
  <si>
    <t>W07500.38228</t>
  </si>
  <si>
    <t>N4005.33670</t>
  </si>
  <si>
    <t>W07500.34977</t>
  </si>
  <si>
    <t>N4005.35537</t>
  </si>
  <si>
    <t>W07500.31340</t>
  </si>
  <si>
    <t>N4005.39078</t>
  </si>
  <si>
    <t>W07500.25933</t>
  </si>
  <si>
    <t>N4005.42811</t>
  </si>
  <si>
    <t>W07500.20429</t>
  </si>
  <si>
    <t>N4005.45097</t>
  </si>
  <si>
    <t>W07500.16631</t>
  </si>
  <si>
    <t>N4005.44743</t>
  </si>
  <si>
    <t>W07500.15923</t>
  </si>
  <si>
    <t>W07500.15955</t>
  </si>
  <si>
    <t>W07500.16019</t>
  </si>
  <si>
    <t>W07500.16180</t>
  </si>
  <si>
    <t>N4005.44904</t>
  </si>
  <si>
    <t>W07500.16277</t>
  </si>
  <si>
    <t>W07500.16148</t>
  </si>
  <si>
    <t>W07500.16083</t>
  </si>
  <si>
    <t>W07500.16116</t>
  </si>
  <si>
    <t>W07500.16341</t>
  </si>
  <si>
    <t>W07500.16438</t>
  </si>
  <si>
    <t>N4005.44614</t>
  </si>
  <si>
    <t>W07500.16663</t>
  </si>
  <si>
    <t>N4005.44517</t>
  </si>
  <si>
    <t>W07500.16759</t>
  </si>
  <si>
    <t>W07500.16792</t>
  </si>
  <si>
    <t>N4005.44421</t>
  </si>
  <si>
    <t>W07500.16470</t>
  </si>
  <si>
    <t>W07500.16405</t>
  </si>
  <si>
    <t>W07500.16309</t>
  </si>
  <si>
    <t>W07500.14699</t>
  </si>
  <si>
    <t>W07500.14796</t>
  </si>
  <si>
    <t>N4005.43262</t>
  </si>
  <si>
    <t>W07500.12092</t>
  </si>
  <si>
    <t>N4005.40236</t>
  </si>
  <si>
    <t>W07500.10676</t>
  </si>
  <si>
    <t>N4005.36921</t>
  </si>
  <si>
    <t>W07500.15279</t>
  </si>
  <si>
    <t>N4005.26686</t>
  </si>
  <si>
    <t>W07500.31050</t>
  </si>
  <si>
    <t>N4005.11558</t>
  </si>
  <si>
    <t>W07500.53388</t>
  </si>
  <si>
    <t>N4004.96688</t>
  </si>
  <si>
    <t>W07500.74599</t>
  </si>
  <si>
    <t>N4004.78631</t>
  </si>
  <si>
    <t>W07501.00959</t>
  </si>
  <si>
    <t>N4004.57163</t>
  </si>
  <si>
    <t>W07501.33081</t>
  </si>
  <si>
    <t>N4004.35244</t>
  </si>
  <si>
    <t>W07501.65043</t>
  </si>
  <si>
    <t>N4004.14291</t>
  </si>
  <si>
    <t>W07501.94043</t>
  </si>
  <si>
    <t>N4003.89604</t>
  </si>
  <si>
    <t>W07502.24234</t>
  </si>
  <si>
    <t>N4003.66494</t>
  </si>
  <si>
    <t>W07502.49661</t>
  </si>
  <si>
    <t>N4003.41195</t>
  </si>
  <si>
    <t>W07502.75603</t>
  </si>
  <si>
    <t>N4003.16798</t>
  </si>
  <si>
    <t>W07503.00612</t>
  </si>
  <si>
    <t>N4002.95812</t>
  </si>
  <si>
    <t>W07503.25106</t>
  </si>
  <si>
    <t>N4002.68904</t>
  </si>
  <si>
    <t>W07503.47894</t>
  </si>
  <si>
    <t>N4002.36396</t>
  </si>
  <si>
    <t>W07503.55973</t>
  </si>
  <si>
    <t>N4002.03984</t>
  </si>
  <si>
    <t>W07503.44450</t>
  </si>
  <si>
    <t>N4001.82355</t>
  </si>
  <si>
    <t>W07503.13744</t>
  </si>
  <si>
    <t>N4001.65167</t>
  </si>
  <si>
    <t>W07502.67492</t>
  </si>
  <si>
    <t>N4001.49878</t>
  </si>
  <si>
    <t>W07502.27259</t>
  </si>
  <si>
    <t>N4001.34912</t>
  </si>
  <si>
    <t>W07501.91436</t>
  </si>
  <si>
    <t>N4001.19559</t>
  </si>
  <si>
    <t>W07501.49754</t>
  </si>
  <si>
    <t>N4001.10708</t>
  </si>
  <si>
    <t>W07501.06688</t>
  </si>
  <si>
    <t>N4001.09420</t>
  </si>
  <si>
    <t>W07500.67099</t>
  </si>
  <si>
    <t>N4001.17177</t>
  </si>
  <si>
    <t>W07500.19399</t>
  </si>
  <si>
    <t>N4001.29569</t>
  </si>
  <si>
    <t>W07459.77942</t>
  </si>
  <si>
    <t>N4001.46885</t>
  </si>
  <si>
    <t>W07459.34813</t>
  </si>
  <si>
    <t>N4001.61079</t>
  </si>
  <si>
    <t>W07458.93453</t>
  </si>
  <si>
    <t>N4001.73085</t>
  </si>
  <si>
    <t>W07458.50130</t>
  </si>
  <si>
    <t>N4001.91946</t>
  </si>
  <si>
    <t>W07458.08577</t>
  </si>
  <si>
    <t>N4002.10711</t>
  </si>
  <si>
    <t>W07457.77066</t>
  </si>
  <si>
    <t>N4002.31600</t>
  </si>
  <si>
    <t>W07457.41211</t>
  </si>
  <si>
    <t>N4002.55064</t>
  </si>
  <si>
    <t>W07457.02748</t>
  </si>
  <si>
    <t>N4002.74762</t>
  </si>
  <si>
    <t>W07456.70529</t>
  </si>
  <si>
    <t>N4002.94074</t>
  </si>
  <si>
    <t>W07456.37538</t>
  </si>
  <si>
    <t>N4003.13611</t>
  </si>
  <si>
    <t>W07455.98753</t>
  </si>
  <si>
    <t>N4003.26196</t>
  </si>
  <si>
    <t>W07455.59003</t>
  </si>
  <si>
    <t>N4003.41614</t>
  </si>
  <si>
    <t>W07455.13877</t>
  </si>
  <si>
    <t>N4003.63178</t>
  </si>
  <si>
    <t>W07454.71842</t>
  </si>
  <si>
    <t>N4003.81814</t>
  </si>
  <si>
    <t>W07454.37402</t>
  </si>
  <si>
    <t>N4004.02575</t>
  </si>
  <si>
    <t>W07453.99036</t>
  </si>
  <si>
    <t>N4004.20985</t>
  </si>
  <si>
    <t>W07453.65787</t>
  </si>
  <si>
    <t>N4004.39396</t>
  </si>
  <si>
    <t>W07453.26359</t>
  </si>
  <si>
    <t>N4004.61219</t>
  </si>
  <si>
    <t>W07452.83422</t>
  </si>
  <si>
    <t>N4004.79758</t>
  </si>
  <si>
    <t>W07452.48242</t>
  </si>
  <si>
    <t>N4004.99038</t>
  </si>
  <si>
    <t>W07452.08878</t>
  </si>
  <si>
    <t>N4005.14809</t>
  </si>
  <si>
    <t>W07451.68999</t>
  </si>
  <si>
    <t>N4005.33767</t>
  </si>
  <si>
    <t>W07451.29474</t>
  </si>
  <si>
    <t>N4005.53143</t>
  </si>
  <si>
    <t>W07450.93232</t>
  </si>
  <si>
    <t>N4005.72906</t>
  </si>
  <si>
    <t>W07450.57022</t>
  </si>
  <si>
    <t>N4006.00779</t>
  </si>
  <si>
    <t>W07450.09644</t>
  </si>
  <si>
    <t>N4006.22730</t>
  </si>
  <si>
    <t>W07449.68445</t>
  </si>
  <si>
    <t>N4006.42236</t>
  </si>
  <si>
    <t>W07449.23931</t>
  </si>
  <si>
    <t>N4006.59166</t>
  </si>
  <si>
    <t>W07448.83344</t>
  </si>
  <si>
    <t>N4006.74969</t>
  </si>
  <si>
    <t>W07448.42209</t>
  </si>
  <si>
    <t>N4006.89260</t>
  </si>
  <si>
    <t>W07448.04615</t>
  </si>
  <si>
    <t>N4007.07993</t>
  </si>
  <si>
    <t>W07447.59780</t>
  </si>
  <si>
    <t>N4007.27626</t>
  </si>
  <si>
    <t>W07447.20287</t>
  </si>
  <si>
    <t>N4007.50350</t>
  </si>
  <si>
    <t>W07446.76964</t>
  </si>
  <si>
    <t>N4007.71979</t>
  </si>
  <si>
    <t>W07446.38469</t>
  </si>
  <si>
    <t>N4007.93416</t>
  </si>
  <si>
    <t>W07445.99459</t>
  </si>
  <si>
    <t>N4008.14530</t>
  </si>
  <si>
    <t>W07445.59515</t>
  </si>
  <si>
    <t>N4008.35515</t>
  </si>
  <si>
    <t>W07445.19379</t>
  </si>
  <si>
    <t>N4008.54409</t>
  </si>
  <si>
    <t>W07444.75122</t>
  </si>
  <si>
    <t>N4008.73656</t>
  </si>
  <si>
    <t>W07444.27776</t>
  </si>
  <si>
    <t>N4008.91745</t>
  </si>
  <si>
    <t>W07443.75859</t>
  </si>
  <si>
    <t>N4009.09287</t>
  </si>
  <si>
    <t>W07443.27708</t>
  </si>
  <si>
    <t>N4009.30562</t>
  </si>
  <si>
    <t>W07442.74085</t>
  </si>
  <si>
    <t>N4009.59273</t>
  </si>
  <si>
    <t>W07442.00217</t>
  </si>
  <si>
    <t>N4009.78552</t>
  </si>
  <si>
    <t>W07441.50650</t>
  </si>
  <si>
    <t>N4010.03078</t>
  </si>
  <si>
    <t>W07440.89978</t>
  </si>
  <si>
    <t>N4010.24611</t>
  </si>
  <si>
    <t>W07440.38126</t>
  </si>
  <si>
    <t>N4010.45565</t>
  </si>
  <si>
    <t>W07439.80995</t>
  </si>
  <si>
    <t>N4010.64362</t>
  </si>
  <si>
    <t>W07439.22737</t>
  </si>
  <si>
    <t>N4010.84703</t>
  </si>
  <si>
    <t>W07438.59909</t>
  </si>
  <si>
    <t>N4011.02664</t>
  </si>
  <si>
    <t>W07438.07188</t>
  </si>
  <si>
    <t>N4011.21299</t>
  </si>
  <si>
    <t>W07437.55174</t>
  </si>
  <si>
    <t>N4011.40837</t>
  </si>
  <si>
    <t>W07436.98011</t>
  </si>
  <si>
    <t>N4011.57702</t>
  </si>
  <si>
    <t>W07436.39915</t>
  </si>
  <si>
    <t>N4011.74311</t>
  </si>
  <si>
    <t>W07435.76217</t>
  </si>
  <si>
    <t>N4011.88956</t>
  </si>
  <si>
    <t>W07435.22562</t>
  </si>
  <si>
    <t>N4012.16539</t>
  </si>
  <si>
    <t>W07434.62599</t>
  </si>
  <si>
    <t>N4012.53232</t>
  </si>
  <si>
    <t>W07434.20821</t>
  </si>
  <si>
    <t>N4012.94559</t>
  </si>
  <si>
    <t>W07433.95168</t>
  </si>
  <si>
    <t>N4013.42968</t>
  </si>
  <si>
    <t>W07433.84257</t>
  </si>
  <si>
    <t>N4013.89928</t>
  </si>
  <si>
    <t>W07433.96037</t>
  </si>
  <si>
    <t>N4014.30934</t>
  </si>
  <si>
    <t>W07434.34371</t>
  </si>
  <si>
    <t>N4014.49924</t>
  </si>
  <si>
    <t>W07434.82877</t>
  </si>
  <si>
    <t>N4014.51919</t>
  </si>
  <si>
    <t>W07435.41553</t>
  </si>
  <si>
    <t>N4014.38111</t>
  </si>
  <si>
    <t>W07436.03158</t>
  </si>
  <si>
    <t>N4014.11815</t>
  </si>
  <si>
    <t>W07436.58518</t>
  </si>
  <si>
    <t>N4013.76732</t>
  </si>
  <si>
    <t>W07436.98494</t>
  </si>
  <si>
    <t>N4013.32218</t>
  </si>
  <si>
    <t>W07437.30938</t>
  </si>
  <si>
    <t>N4012.86963</t>
  </si>
  <si>
    <t>W07437.44939</t>
  </si>
  <si>
    <t>N4012.36173</t>
  </si>
  <si>
    <t>W07437.40369</t>
  </si>
  <si>
    <t>N4011.95328</t>
  </si>
  <si>
    <t>W07437.19351</t>
  </si>
  <si>
    <t>N4011.60438</t>
  </si>
  <si>
    <t>W07436.84943</t>
  </si>
  <si>
    <t>N4011.30827</t>
  </si>
  <si>
    <t>W07436.35666</t>
  </si>
  <si>
    <t>N4011.16214</t>
  </si>
  <si>
    <t>W07435.75252</t>
  </si>
  <si>
    <t>N4011.22169</t>
  </si>
  <si>
    <t>W07435.14258</t>
  </si>
  <si>
    <t>N4011.45343</t>
  </si>
  <si>
    <t>W07434.64949</t>
  </si>
  <si>
    <t>N4011.84321</t>
  </si>
  <si>
    <t>W07434.29576</t>
  </si>
  <si>
    <t>N4012.30862</t>
  </si>
  <si>
    <t>W07434.17570</t>
  </si>
  <si>
    <t>N4012.76438</t>
  </si>
  <si>
    <t>W07434.19405</t>
  </si>
  <si>
    <t>N4013.23914</t>
  </si>
  <si>
    <t>W07434.36110</t>
  </si>
  <si>
    <t>N4013.58932</t>
  </si>
  <si>
    <t>W07434.60603</t>
  </si>
  <si>
    <t>N4013.86001</t>
  </si>
  <si>
    <t>W07434.94721</t>
  </si>
  <si>
    <t>N4014.10270</t>
  </si>
  <si>
    <t>W07435.38237</t>
  </si>
  <si>
    <t>N4014.22211</t>
  </si>
  <si>
    <t>W07435.89382</t>
  </si>
  <si>
    <t>N4014.19765</t>
  </si>
  <si>
    <t>W07436.38305</t>
  </si>
  <si>
    <t>N4014.00099</t>
  </si>
  <si>
    <t>W07436.88001</t>
  </si>
  <si>
    <t>N4013.65112</t>
  </si>
  <si>
    <t>W07437.29876</t>
  </si>
  <si>
    <t>N4013.28323</t>
  </si>
  <si>
    <t>W07437.48995</t>
  </si>
  <si>
    <t>N4012.79464</t>
  </si>
  <si>
    <t>W07437.53404</t>
  </si>
  <si>
    <t>N4012.39166</t>
  </si>
  <si>
    <t>W07437.36281</t>
  </si>
  <si>
    <t>N4012.02957</t>
  </si>
  <si>
    <t>W07436.97689</t>
  </si>
  <si>
    <t>N4011.78141</t>
  </si>
  <si>
    <t>W07436.33799</t>
  </si>
  <si>
    <t>N4011.80941</t>
  </si>
  <si>
    <t>N4012.00414</t>
  </si>
  <si>
    <t>W07435.15449</t>
  </si>
  <si>
    <t>N4012.33437</t>
  </si>
  <si>
    <t>W07434.76246</t>
  </si>
  <si>
    <t>N4012.74797</t>
  </si>
  <si>
    <t>W07434.57288</t>
  </si>
  <si>
    <t>N4013.17605</t>
  </si>
  <si>
    <t>W07434.58769</t>
  </si>
  <si>
    <t>N4013.56647</t>
  </si>
  <si>
    <t>W07434.77180</t>
  </si>
  <si>
    <t>N4013.88448</t>
  </si>
  <si>
    <t>W07435.16576</t>
  </si>
  <si>
    <t>N4014.01966</t>
  </si>
  <si>
    <t>W07435.65017</t>
  </si>
  <si>
    <t>N4013.95174</t>
  </si>
  <si>
    <t>W07436.17770</t>
  </si>
  <si>
    <t>N4013.69683</t>
  </si>
  <si>
    <t>W07436.59999</t>
  </si>
  <si>
    <t>N4013.36434</t>
  </si>
  <si>
    <t>W07436.84686</t>
  </si>
  <si>
    <t>N4012.94881</t>
  </si>
  <si>
    <t>W07436.94728</t>
  </si>
  <si>
    <t>N4012.50818</t>
  </si>
  <si>
    <t>W07436.90640</t>
  </si>
  <si>
    <t>N4012.10520</t>
  </si>
  <si>
    <t>W07436.66629</t>
  </si>
  <si>
    <t>N4011.78688</t>
  </si>
  <si>
    <t>W07436.17738</t>
  </si>
  <si>
    <t>N4011.67069</t>
  </si>
  <si>
    <t>W07435.55843</t>
  </si>
  <si>
    <t>N4011.76081</t>
  </si>
  <si>
    <t>W07435.02993</t>
  </si>
  <si>
    <t>N4012.03987</t>
  </si>
  <si>
    <t>W07434.51656</t>
  </si>
  <si>
    <t>N4012.40357</t>
  </si>
  <si>
    <t>W07434.23750</t>
  </si>
  <si>
    <t>N4012.84421</t>
  </si>
  <si>
    <t>W07434.19115</t>
  </si>
  <si>
    <t>N4013.22111</t>
  </si>
  <si>
    <t>W07434.38781</t>
  </si>
  <si>
    <t>N4013.49920</t>
  </si>
  <si>
    <t>N4013.55810</t>
  </si>
  <si>
    <t>W07435.35083</t>
  </si>
  <si>
    <t>N4013.45511</t>
  </si>
  <si>
    <t>W07435.86292</t>
  </si>
  <si>
    <t>N4013.21886</t>
  </si>
  <si>
    <t>W07436.27523</t>
  </si>
  <si>
    <t>N4012.88058</t>
  </si>
  <si>
    <t>W07436.46030</t>
  </si>
  <si>
    <t>N4012.49949</t>
  </si>
  <si>
    <t>W07436.47317</t>
  </si>
  <si>
    <t>N4012.13353</t>
  </si>
  <si>
    <t>W07436.11462</t>
  </si>
  <si>
    <t>N4012.05081</t>
  </si>
  <si>
    <t>W07435.59223</t>
  </si>
  <si>
    <t>N4012.28899</t>
  </si>
  <si>
    <t>W07435.14323</t>
  </si>
  <si>
    <t>N4012.61922</t>
  </si>
  <si>
    <t>W07435.20503</t>
  </si>
  <si>
    <t>N4012.74765</t>
  </si>
  <si>
    <t>W07435.65242</t>
  </si>
  <si>
    <t>N4012.72930</t>
  </si>
  <si>
    <t>W07436.07953</t>
  </si>
  <si>
    <t>N4012.69808</t>
  </si>
  <si>
    <t>W07436.51727</t>
  </si>
  <si>
    <t>N4012.69711</t>
  </si>
  <si>
    <t>W07436.90286</t>
  </si>
  <si>
    <t>N4012.86255</t>
  </si>
  <si>
    <t>W07437.20510</t>
  </si>
  <si>
    <t>N4013.16446</t>
  </si>
  <si>
    <t>W07437.32258</t>
  </si>
  <si>
    <t>N4013.42678</t>
  </si>
  <si>
    <t>W07437.22537</t>
  </si>
  <si>
    <t>N4013.69457</t>
  </si>
  <si>
    <t>W07436.94213</t>
  </si>
  <si>
    <t>N4013.84810</t>
  </si>
  <si>
    <t>W07436.56394</t>
  </si>
  <si>
    <t>N4013.90894</t>
  </si>
  <si>
    <t>W07436.14133</t>
  </si>
  <si>
    <t>N4013.89671</t>
  </si>
  <si>
    <t>W07435.66465</t>
  </si>
  <si>
    <t>N4013.87514</t>
  </si>
  <si>
    <t>W07435.26393</t>
  </si>
  <si>
    <t>N4013.85679</t>
  </si>
  <si>
    <t>W07434.82909</t>
  </si>
  <si>
    <t>N4013.85325</t>
  </si>
  <si>
    <t>W07434.41517</t>
  </si>
  <si>
    <t>N4013.78405</t>
  </si>
  <si>
    <t>W07433.96295</t>
  </si>
  <si>
    <t>W07433.61694</t>
  </si>
  <si>
    <t>N4013.18603</t>
  </si>
  <si>
    <t>W07433.55064</t>
  </si>
  <si>
    <t>N4012.87253</t>
  </si>
  <si>
    <t>W07433.69644</t>
  </si>
  <si>
    <t>N4012.67523</t>
  </si>
  <si>
    <t>W07434.03376</t>
  </si>
  <si>
    <t>W07434.38491</t>
  </si>
  <si>
    <t>N4012.73638</t>
  </si>
  <si>
    <t>W07434.81460</t>
  </si>
  <si>
    <t>N4012.76599</t>
  </si>
  <si>
    <t>W07435.20599</t>
  </si>
  <si>
    <t>N4012.80076</t>
  </si>
  <si>
    <t>W07435.60285</t>
  </si>
  <si>
    <t>N4012.83262</t>
  </si>
  <si>
    <t>W07436.03447</t>
  </si>
  <si>
    <t>N4012.86545</t>
  </si>
  <si>
    <t>W07436.41266</t>
  </si>
  <si>
    <t>N4012.88798</t>
  </si>
  <si>
    <t>W07436.79472</t>
  </si>
  <si>
    <t>N4012.90697</t>
  </si>
  <si>
    <t>W07437.17226</t>
  </si>
  <si>
    <t>N4012.92178</t>
  </si>
  <si>
    <t>W07437.54563</t>
  </si>
  <si>
    <t>N4012.94270</t>
  </si>
  <si>
    <t>W07437.95472</t>
  </si>
  <si>
    <t>N4012.98003</t>
  </si>
  <si>
    <t>W07438.30072</t>
  </si>
  <si>
    <t>N4013.00771</t>
  </si>
  <si>
    <t>W07438.71754</t>
  </si>
  <si>
    <t>N4013.02381</t>
  </si>
  <si>
    <t>W07439.09605</t>
  </si>
  <si>
    <t>N4012.90214</t>
  </si>
  <si>
    <t>W07439.46234</t>
  </si>
  <si>
    <t>N4012.63854</t>
  </si>
  <si>
    <t>W07439.71693</t>
  </si>
  <si>
    <t>N4012.33598</t>
  </si>
  <si>
    <t>W07439.82990</t>
  </si>
  <si>
    <t>N4011.99159</t>
  </si>
  <si>
    <t>W07439.94964</t>
  </si>
  <si>
    <t>N4011.70931</t>
  </si>
  <si>
    <t>W07440.05907</t>
  </si>
  <si>
    <t>N4011.43154</t>
  </si>
  <si>
    <t>W07440.16400</t>
  </si>
  <si>
    <t>N4011.10935</t>
  </si>
  <si>
    <t>W07440.24543</t>
  </si>
  <si>
    <t>N4010.79167</t>
  </si>
  <si>
    <t>W07440.31753</t>
  </si>
  <si>
    <t>N4010.43891</t>
  </si>
  <si>
    <t>W07440.41184</t>
  </si>
  <si>
    <t>N4010.05492</t>
  </si>
  <si>
    <t>W07440.51902</t>
  </si>
  <si>
    <t>N4009.70506</t>
  </si>
  <si>
    <t>W07440.61332</t>
  </si>
  <si>
    <t>N4009.34457</t>
  </si>
  <si>
    <t>W07440.69604</t>
  </si>
  <si>
    <t>N4008.93934</t>
  </si>
  <si>
    <t>W07440.75559</t>
  </si>
  <si>
    <t>N4008.57048</t>
  </si>
  <si>
    <t>W07440.84764</t>
  </si>
  <si>
    <t>N4008.15302</t>
  </si>
  <si>
    <t>W07440.95482</t>
  </si>
  <si>
    <t>N4007.66057</t>
  </si>
  <si>
    <t>W07441.11447</t>
  </si>
  <si>
    <t>N4007.26983</t>
  </si>
  <si>
    <t>W07441.31531</t>
  </si>
  <si>
    <t>N4006.93830</t>
  </si>
  <si>
    <t>W07441.53740</t>
  </si>
  <si>
    <t>N4006.53436</t>
  </si>
  <si>
    <t>W07441.82579</t>
  </si>
  <si>
    <t>N4006.15038</t>
  </si>
  <si>
    <t>W07442.07845</t>
  </si>
  <si>
    <t>N4005.72037</t>
  </si>
  <si>
    <t>W07442.35075</t>
  </si>
  <si>
    <t>N4005.32962</t>
  </si>
  <si>
    <t>W07442.58732</t>
  </si>
  <si>
    <t>N4004.98137</t>
  </si>
  <si>
    <t>W07442.79975</t>
  </si>
  <si>
    <t>N4004.54556</t>
  </si>
  <si>
    <t>W07443.07334</t>
  </si>
  <si>
    <t>N4004.15288</t>
  </si>
  <si>
    <t>W07443.35819</t>
  </si>
  <si>
    <t>N4003.79272</t>
  </si>
  <si>
    <t>W07443.61343</t>
  </si>
  <si>
    <t>N4003.32859</t>
  </si>
  <si>
    <t>W07443.90826</t>
  </si>
  <si>
    <t>N4002.91918</t>
  </si>
  <si>
    <t>W07444.16639</t>
  </si>
  <si>
    <t>N4002.53294</t>
  </si>
  <si>
    <t>W07444.46798</t>
  </si>
  <si>
    <t>N4002.15281</t>
  </si>
  <si>
    <t>W07444.77665</t>
  </si>
  <si>
    <t>N4001.76465</t>
  </si>
  <si>
    <t>W07445.06504</t>
  </si>
  <si>
    <t>N4001.33463</t>
  </si>
  <si>
    <t>W07445.36051</t>
  </si>
  <si>
    <t>N4000.91331</t>
  </si>
  <si>
    <t>W07445.63957</t>
  </si>
  <si>
    <t>N4000.56827</t>
  </si>
  <si>
    <t>W07445.87035</t>
  </si>
  <si>
    <t>N4000.15435</t>
  </si>
  <si>
    <t>W07446.13074</t>
  </si>
  <si>
    <t>N3959.80899</t>
  </si>
  <si>
    <t>W07446.34671</t>
  </si>
  <si>
    <t>N3959.44883</t>
  </si>
  <si>
    <t>W07446.60774</t>
  </si>
  <si>
    <t>N3959.05808</t>
  </si>
  <si>
    <t>W07446.91609</t>
  </si>
  <si>
    <t>N3958.74845</t>
  </si>
  <si>
    <t>W07447.19482</t>
  </si>
  <si>
    <t>N3958.40502</t>
  </si>
  <si>
    <t>W07447.45875</t>
  </si>
  <si>
    <t>N3958.05193</t>
  </si>
  <si>
    <t>W07447.77321</t>
  </si>
  <si>
    <t>N3957.81440</t>
  </si>
  <si>
    <t>W07448.07384</t>
  </si>
  <si>
    <t>N3957.58684</t>
  </si>
  <si>
    <t>W07448.45010</t>
  </si>
  <si>
    <t>N3957.39501</t>
  </si>
  <si>
    <t>W07448.80125</t>
  </si>
  <si>
    <t>N3957.12979</t>
  </si>
  <si>
    <t>W07449.25379</t>
  </si>
  <si>
    <t>N3956.85685</t>
  </si>
  <si>
    <t>W07449.50613</t>
  </si>
  <si>
    <t>N3956.52404</t>
  </si>
  <si>
    <t>W07449.63617</t>
  </si>
  <si>
    <t>N3956.13780</t>
  </si>
  <si>
    <t>W07449.63939</t>
  </si>
  <si>
    <t>N3955.82398</t>
  </si>
  <si>
    <t>W07449.59851</t>
  </si>
  <si>
    <t>N3955.47283</t>
  </si>
  <si>
    <t>W07449.57823</t>
  </si>
  <si>
    <t>N3955.15128</t>
  </si>
  <si>
    <t>W07449.57598</t>
  </si>
  <si>
    <t>N3954.84455</t>
  </si>
  <si>
    <t>W07449.40958</t>
  </si>
  <si>
    <t>N3954.69778</t>
  </si>
  <si>
    <t>W07449.03042</t>
  </si>
  <si>
    <t>N3954.71709</t>
  </si>
  <si>
    <t>W07448.59429</t>
  </si>
  <si>
    <t>N3954.83650</t>
  </si>
  <si>
    <t>W07448.20419</t>
  </si>
  <si>
    <t>N3955.02801</t>
  </si>
  <si>
    <t>W07447.83791</t>
  </si>
  <si>
    <t>N3955.26168</t>
  </si>
  <si>
    <t>W07447.59265</t>
  </si>
  <si>
    <t>N3955.50823</t>
  </si>
  <si>
    <t>W07447.47517</t>
  </si>
  <si>
    <t>N3955.78665</t>
  </si>
  <si>
    <t>W07447.40790</t>
  </si>
  <si>
    <t>N3956.03834</t>
  </si>
  <si>
    <t>W07447.35479</t>
  </si>
  <si>
    <t>N3956.34991</t>
  </si>
  <si>
    <t>W07447.29878</t>
  </si>
  <si>
    <t>N3956.66791</t>
  </si>
  <si>
    <t>W07447.24600</t>
  </si>
  <si>
    <t>N3956.94954</t>
  </si>
  <si>
    <t>W07447.26209</t>
  </si>
  <si>
    <t>N3957.16584</t>
  </si>
  <si>
    <t>W07447.44137</t>
  </si>
  <si>
    <t>N3957.27559</t>
  </si>
  <si>
    <t>W07447.80186</t>
  </si>
  <si>
    <t>N3957.22989</t>
  </si>
  <si>
    <t>W07448.12920</t>
  </si>
  <si>
    <t>N3957.01359</t>
  </si>
  <si>
    <t>W07448.40536</t>
  </si>
  <si>
    <t>N3956.72971</t>
  </si>
  <si>
    <t>W07448.48357</t>
  </si>
  <si>
    <t>N3956.41975</t>
  </si>
  <si>
    <t>W07448.45203</t>
  </si>
  <si>
    <t>N3956.19284</t>
  </si>
  <si>
    <t>W07448.43851</t>
  </si>
  <si>
    <t>N3956.01356</t>
  </si>
  <si>
    <t>W07448.42789</t>
  </si>
  <si>
    <t>N3955.92344</t>
  </si>
  <si>
    <t>W07448.42499</t>
  </si>
  <si>
    <t>N3955.91153</t>
  </si>
  <si>
    <t>W07448.44623</t>
  </si>
  <si>
    <t>N3955.90960</t>
  </si>
  <si>
    <t>W07448.45364</t>
  </si>
  <si>
    <t>N3955.88803</t>
  </si>
  <si>
    <t>W07448.45331</t>
  </si>
  <si>
    <t>N3955.86615</t>
  </si>
  <si>
    <t>W07448.45074</t>
  </si>
  <si>
    <t>N3955.83782</t>
  </si>
  <si>
    <t>W07448.44881</t>
  </si>
  <si>
    <t>N3955.81497</t>
  </si>
  <si>
    <t>W07448.44913</t>
  </si>
  <si>
    <t>N3955.80499</t>
  </si>
  <si>
    <t>W07448.51093</t>
  </si>
  <si>
    <t>N3955.82430</t>
  </si>
  <si>
    <t>W07448.48099</t>
  </si>
  <si>
    <t>N3955.81787</t>
  </si>
  <si>
    <t>W07448.49129</t>
  </si>
  <si>
    <t>N3955.81658</t>
  </si>
  <si>
    <t>W07448.48968</t>
  </si>
  <si>
    <t>N3955.81626</t>
  </si>
  <si>
    <t>W07448.48808</t>
  </si>
  <si>
    <t>W07448.48614</t>
  </si>
  <si>
    <t>N3955.81529</t>
  </si>
  <si>
    <t>W07448.48711</t>
  </si>
  <si>
    <t>N3955.81561</t>
  </si>
  <si>
    <t>W07448.48743</t>
  </si>
  <si>
    <t>W07448.48679</t>
  </si>
  <si>
    <t>N3955.81754</t>
  </si>
  <si>
    <t>W07448.48775</t>
  </si>
  <si>
    <t>N3955.81175</t>
  </si>
  <si>
    <t>N3955.81368</t>
  </si>
  <si>
    <t>W07448.48840</t>
  </si>
  <si>
    <t>W07448.48454</t>
  </si>
  <si>
    <t>N3955.81465</t>
  </si>
  <si>
    <t>W07448.48647</t>
  </si>
  <si>
    <t>W07448.48518</t>
  </si>
  <si>
    <t>N3955.81400</t>
  </si>
  <si>
    <t>W07448.48293</t>
  </si>
  <si>
    <t>N3955.81014</t>
  </si>
  <si>
    <t>W07448.48164</t>
  </si>
  <si>
    <t>W07448.48003</t>
  </si>
  <si>
    <t>Lat</t>
  </si>
  <si>
    <t>Lon</t>
  </si>
  <si>
    <t>deg</t>
  </si>
  <si>
    <t>START:flight35.txt</t>
  </si>
  <si>
    <t>RAMMPP 2001 Study RF-35 Flight Notes 07/13/2001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</si>
  <si>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</si>
  <si>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</si>
  <si>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</si>
  <si>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</si>
  <si>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1808   Full research power on.  All TEIs on, all pumps on.  GPS, </t>
  </si>
  <si>
    <t xml:space="preserve">       Rustrak on</t>
  </si>
  <si>
    <t>1811   PSAP DAS and neph program on</t>
  </si>
  <si>
    <t>181311 Restart PSAP program</t>
  </si>
  <si>
    <t>181824 PNE altimeter 29.91"Hg</t>
  </si>
  <si>
    <t>181945 Takeoff</t>
  </si>
  <si>
    <t>182400 instruments in run mode @ 2.6Kft</t>
  </si>
  <si>
    <t xml:space="preserve">1826   Head direct N87 ascending on course to 6.5-7.5kft depending on </t>
  </si>
  <si>
    <t xml:space="preserve">       height of cloud deck</t>
  </si>
  <si>
    <t>182725 TEIs in zero mode @ 4.0Kft direct N87</t>
  </si>
  <si>
    <t>1828   Spirals to/from 5.5Kft due to cloud deck</t>
  </si>
  <si>
    <t xml:space="preserve">       current wx: organized Cu(75% cover) base ~6.0Kft.  Slight </t>
  </si>
  <si>
    <t xml:space="preserve">       vertical development.  Some embedded stratus.  Slight haze in </t>
  </si>
  <si>
    <t xml:space="preserve">       the PBL</t>
  </si>
  <si>
    <t>183150 Change neph laptop battery</t>
  </si>
  <si>
    <t>183200 TEIs in run mode @ 5.5Kft direct N87</t>
  </si>
  <si>
    <t>183330 begin spiral down over N87</t>
  </si>
  <si>
    <t>1849   CO 3.5, SO2 high as well</t>
  </si>
  <si>
    <t>185027*Low approach to ~15ft AGL rnwy 29 N87</t>
  </si>
  <si>
    <t>185044 TEIs in zero mode direct N14 @ 2.0Kft</t>
  </si>
  <si>
    <t>1852   Neph program off, PSAP program and pump off</t>
  </si>
  <si>
    <t>190442 Land rnwy 19 N14.  Pumps off</t>
  </si>
  <si>
    <t>190509 Taxi</t>
  </si>
  <si>
    <t>1856   PNE alt 29.91</t>
  </si>
  <si>
    <t>190600 Conclude rustrak</t>
  </si>
  <si>
    <t>190630 GPS off</t>
  </si>
  <si>
    <t>1922   Research power off</t>
  </si>
  <si>
    <t>Raw Data Files:</t>
  </si>
  <si>
    <t>GPS    01071335.trk</t>
  </si>
  <si>
    <t>DAS    1071335x.dta (x: 1=RH,2=Pr,3=SO2,4=Mode,5=T,7=O3,8=CO)</t>
  </si>
  <si>
    <t>PSAP   11941813.psp</t>
  </si>
  <si>
    <t>NEPH   01071335.dat</t>
  </si>
  <si>
    <t>END:flight35.txt</t>
  </si>
  <si>
    <t>Latest Revision: 03/18/2002</t>
  </si>
  <si>
    <t>RF-35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</si>
</sst>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2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RF-35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Data!$D$9:$D$353</c:f>
              <c:strCache>
                <c:ptCount val="345"/>
                <c:pt idx="0">
                  <c:v>0.756030083</c:v>
                </c:pt>
                <c:pt idx="1">
                  <c:v>0.756134272</c:v>
                </c:pt>
                <c:pt idx="2">
                  <c:v>0.756250024</c:v>
                </c:pt>
                <c:pt idx="3">
                  <c:v>0.756365716</c:v>
                </c:pt>
                <c:pt idx="4">
                  <c:v>0.756481469</c:v>
                </c:pt>
                <c:pt idx="5">
                  <c:v>0.756597221</c:v>
                </c:pt>
                <c:pt idx="6">
                  <c:v>0.756712973</c:v>
                </c:pt>
                <c:pt idx="7">
                  <c:v>0.756828725</c:v>
                </c:pt>
                <c:pt idx="8">
                  <c:v>0.756944418</c:v>
                </c:pt>
                <c:pt idx="9">
                  <c:v>0.75706017</c:v>
                </c:pt>
                <c:pt idx="10">
                  <c:v>0.757175922</c:v>
                </c:pt>
                <c:pt idx="11">
                  <c:v>0.757291675</c:v>
                </c:pt>
                <c:pt idx="12">
                  <c:v>0.757407427</c:v>
                </c:pt>
                <c:pt idx="13">
                  <c:v>0.757523119</c:v>
                </c:pt>
                <c:pt idx="14">
                  <c:v>0.757638872</c:v>
                </c:pt>
                <c:pt idx="15">
                  <c:v>0.757754624</c:v>
                </c:pt>
                <c:pt idx="16">
                  <c:v>0.757870376</c:v>
                </c:pt>
                <c:pt idx="17">
                  <c:v>0.757986128</c:v>
                </c:pt>
                <c:pt idx="18">
                  <c:v>0.758101881</c:v>
                </c:pt>
                <c:pt idx="19">
                  <c:v>0.758217573</c:v>
                </c:pt>
                <c:pt idx="20">
                  <c:v>0.758333325</c:v>
                </c:pt>
                <c:pt idx="21">
                  <c:v>0.758449078</c:v>
                </c:pt>
                <c:pt idx="22">
                  <c:v>0.75856483</c:v>
                </c:pt>
                <c:pt idx="23">
                  <c:v>0.758680582</c:v>
                </c:pt>
                <c:pt idx="24">
                  <c:v>0.758796275</c:v>
                </c:pt>
                <c:pt idx="25">
                  <c:v>0.758912027</c:v>
                </c:pt>
                <c:pt idx="26">
                  <c:v>0.759027779</c:v>
                </c:pt>
                <c:pt idx="27">
                  <c:v>0.759143531</c:v>
                </c:pt>
                <c:pt idx="28">
                  <c:v>0.759259284</c:v>
                </c:pt>
                <c:pt idx="29">
                  <c:v>0.759374976</c:v>
                </c:pt>
                <c:pt idx="30">
                  <c:v>0.759490728</c:v>
                </c:pt>
                <c:pt idx="31">
                  <c:v>0.759606481</c:v>
                </c:pt>
                <c:pt idx="32">
                  <c:v>0.759722233</c:v>
                </c:pt>
                <c:pt idx="33">
                  <c:v>0.759837985</c:v>
                </c:pt>
                <c:pt idx="34">
                  <c:v>0.759953678</c:v>
                </c:pt>
                <c:pt idx="35">
                  <c:v>0.76006943</c:v>
                </c:pt>
                <c:pt idx="36">
                  <c:v>0.760185182</c:v>
                </c:pt>
                <c:pt idx="37">
                  <c:v>0.760300934</c:v>
                </c:pt>
                <c:pt idx="38">
                  <c:v>0.760416687</c:v>
                </c:pt>
                <c:pt idx="39">
                  <c:v>0.760532379</c:v>
                </c:pt>
                <c:pt idx="40">
                  <c:v>0.760648131</c:v>
                </c:pt>
                <c:pt idx="41">
                  <c:v>0.760763884</c:v>
                </c:pt>
                <c:pt idx="42">
                  <c:v>0.760879636</c:v>
                </c:pt>
                <c:pt idx="43">
                  <c:v>0.760995388</c:v>
                </c:pt>
                <c:pt idx="44">
                  <c:v>0.76111114</c:v>
                </c:pt>
                <c:pt idx="45">
                  <c:v>0.761226833</c:v>
                </c:pt>
                <c:pt idx="46">
                  <c:v>0.761342585</c:v>
                </c:pt>
                <c:pt idx="47">
                  <c:v>0.761458337</c:v>
                </c:pt>
                <c:pt idx="48">
                  <c:v>0.76157409</c:v>
                </c:pt>
                <c:pt idx="49">
                  <c:v>0.761689842</c:v>
                </c:pt>
                <c:pt idx="50">
                  <c:v>0.761805534</c:v>
                </c:pt>
                <c:pt idx="51">
                  <c:v>0.761921287</c:v>
                </c:pt>
                <c:pt idx="52">
                  <c:v>0.762037039</c:v>
                </c:pt>
                <c:pt idx="53">
                  <c:v>0.762152791</c:v>
                </c:pt>
                <c:pt idx="54">
                  <c:v>0.762268543</c:v>
                </c:pt>
                <c:pt idx="55">
                  <c:v>0.762384236</c:v>
                </c:pt>
                <c:pt idx="56">
                  <c:v>0.762499988</c:v>
                </c:pt>
                <c:pt idx="57">
                  <c:v>0.76261574</c:v>
                </c:pt>
                <c:pt idx="58">
                  <c:v>0.762731493</c:v>
                </c:pt>
                <c:pt idx="59">
                  <c:v>0.762847245</c:v>
                </c:pt>
                <c:pt idx="60">
                  <c:v>0.762962937</c:v>
                </c:pt>
                <c:pt idx="61">
                  <c:v>0.76307869</c:v>
                </c:pt>
                <c:pt idx="62">
                  <c:v>0.763194442</c:v>
                </c:pt>
                <c:pt idx="63">
                  <c:v>0.763310194</c:v>
                </c:pt>
                <c:pt idx="64">
                  <c:v>0.763425946</c:v>
                </c:pt>
                <c:pt idx="65">
                  <c:v>0.763541639</c:v>
                </c:pt>
                <c:pt idx="66">
                  <c:v>0.763657391</c:v>
                </c:pt>
                <c:pt idx="67">
                  <c:v>0.763773143</c:v>
                </c:pt>
                <c:pt idx="68">
                  <c:v>0.763888896</c:v>
                </c:pt>
                <c:pt idx="69">
                  <c:v>0.764004648</c:v>
                </c:pt>
                <c:pt idx="70">
                  <c:v>0.7641204</c:v>
                </c:pt>
                <c:pt idx="71">
                  <c:v>0.764236093</c:v>
                </c:pt>
                <c:pt idx="72">
                  <c:v>0.764351845</c:v>
                </c:pt>
                <c:pt idx="73">
                  <c:v>0.764467597</c:v>
                </c:pt>
                <c:pt idx="74">
                  <c:v>0.764583349</c:v>
                </c:pt>
                <c:pt idx="75">
                  <c:v>0.764699101</c:v>
                </c:pt>
                <c:pt idx="76">
                  <c:v>0.764814794</c:v>
                </c:pt>
                <c:pt idx="77">
                  <c:v>0.764930546</c:v>
                </c:pt>
                <c:pt idx="78">
                  <c:v>0.765046299</c:v>
                </c:pt>
                <c:pt idx="79">
                  <c:v>0.765162051</c:v>
                </c:pt>
                <c:pt idx="80">
                  <c:v>0.765277803</c:v>
                </c:pt>
                <c:pt idx="81">
                  <c:v>0.765393496</c:v>
                </c:pt>
                <c:pt idx="82">
                  <c:v>0.765509248</c:v>
                </c:pt>
                <c:pt idx="83">
                  <c:v>0.765625</c:v>
                </c:pt>
                <c:pt idx="84">
                  <c:v>0.765740752</c:v>
                </c:pt>
                <c:pt idx="85">
                  <c:v>0.765856504</c:v>
                </c:pt>
                <c:pt idx="86">
                  <c:v>0.765972197</c:v>
                </c:pt>
                <c:pt idx="87">
                  <c:v>0.766087949</c:v>
                </c:pt>
                <c:pt idx="88">
                  <c:v>0.766203701</c:v>
                </c:pt>
                <c:pt idx="89">
                  <c:v>0.766319454</c:v>
                </c:pt>
                <c:pt idx="90">
                  <c:v>0.766435206</c:v>
                </c:pt>
                <c:pt idx="91">
                  <c:v>0.766550899</c:v>
                </c:pt>
                <c:pt idx="92">
                  <c:v>0.766666651</c:v>
                </c:pt>
                <c:pt idx="93">
                  <c:v>0.766782403</c:v>
                </c:pt>
                <c:pt idx="94">
                  <c:v>0.766898155</c:v>
                </c:pt>
                <c:pt idx="95">
                  <c:v>0.767013907</c:v>
                </c:pt>
                <c:pt idx="96">
                  <c:v>0.7671296</c:v>
                </c:pt>
                <c:pt idx="97">
                  <c:v>0.767245352</c:v>
                </c:pt>
                <c:pt idx="98">
                  <c:v>0.767361104</c:v>
                </c:pt>
                <c:pt idx="99">
                  <c:v>0.767476857</c:v>
                </c:pt>
                <c:pt idx="100">
                  <c:v>0.767592609</c:v>
                </c:pt>
                <c:pt idx="101">
                  <c:v>0.767708361</c:v>
                </c:pt>
                <c:pt idx="102">
                  <c:v>0.767824054</c:v>
                </c:pt>
                <c:pt idx="103">
                  <c:v>0.767939806</c:v>
                </c:pt>
                <c:pt idx="104">
                  <c:v>0.768055558</c:v>
                </c:pt>
                <c:pt idx="105">
                  <c:v>0.76817131</c:v>
                </c:pt>
                <c:pt idx="106">
                  <c:v>0.768287063</c:v>
                </c:pt>
                <c:pt idx="107">
                  <c:v>0.768402755</c:v>
                </c:pt>
                <c:pt idx="108">
                  <c:v>0.768518507</c:v>
                </c:pt>
                <c:pt idx="109">
                  <c:v>0.76863426</c:v>
                </c:pt>
                <c:pt idx="110">
                  <c:v>0.768750012</c:v>
                </c:pt>
                <c:pt idx="111">
                  <c:v>0.768865764</c:v>
                </c:pt>
                <c:pt idx="112">
                  <c:v>0.768981457</c:v>
                </c:pt>
                <c:pt idx="113">
                  <c:v>0.769097209</c:v>
                </c:pt>
                <c:pt idx="114">
                  <c:v>0.769212961</c:v>
                </c:pt>
                <c:pt idx="115">
                  <c:v>0.769328713</c:v>
                </c:pt>
                <c:pt idx="116">
                  <c:v>0.769444466</c:v>
                </c:pt>
                <c:pt idx="117">
                  <c:v>0.769560158</c:v>
                </c:pt>
                <c:pt idx="118">
                  <c:v>0.76967591</c:v>
                </c:pt>
                <c:pt idx="119">
                  <c:v>0.769791663</c:v>
                </c:pt>
                <c:pt idx="120">
                  <c:v>0.769907415</c:v>
                </c:pt>
                <c:pt idx="121">
                  <c:v>0.770023167</c:v>
                </c:pt>
                <c:pt idx="122">
                  <c:v>0.77013886</c:v>
                </c:pt>
                <c:pt idx="123">
                  <c:v>0.770254612</c:v>
                </c:pt>
                <c:pt idx="124">
                  <c:v>0.770370364</c:v>
                </c:pt>
                <c:pt idx="125">
                  <c:v>0.770486116</c:v>
                </c:pt>
                <c:pt idx="126">
                  <c:v>0.770601869</c:v>
                </c:pt>
                <c:pt idx="127">
                  <c:v>0.770717621</c:v>
                </c:pt>
                <c:pt idx="128">
                  <c:v>0.770833313</c:v>
                </c:pt>
                <c:pt idx="129">
                  <c:v>0.770949066</c:v>
                </c:pt>
                <c:pt idx="130">
                  <c:v>0.771064818</c:v>
                </c:pt>
                <c:pt idx="131">
                  <c:v>0.77118057</c:v>
                </c:pt>
                <c:pt idx="132">
                  <c:v>0.771296322</c:v>
                </c:pt>
                <c:pt idx="133">
                  <c:v>0.771412015</c:v>
                </c:pt>
                <c:pt idx="134">
                  <c:v>0.771527767</c:v>
                </c:pt>
                <c:pt idx="135">
                  <c:v>0.771643519</c:v>
                </c:pt>
                <c:pt idx="136">
                  <c:v>0.771759272</c:v>
                </c:pt>
                <c:pt idx="137">
                  <c:v>0.771875024</c:v>
                </c:pt>
                <c:pt idx="138">
                  <c:v>0.771990716</c:v>
                </c:pt>
                <c:pt idx="139">
                  <c:v>0.772106469</c:v>
                </c:pt>
                <c:pt idx="140">
                  <c:v>0.772222221</c:v>
                </c:pt>
                <c:pt idx="141">
                  <c:v>0.772337973</c:v>
                </c:pt>
                <c:pt idx="142">
                  <c:v>0.772453725</c:v>
                </c:pt>
                <c:pt idx="143">
                  <c:v>0.772569418</c:v>
                </c:pt>
                <c:pt idx="144">
                  <c:v>0.77268517</c:v>
                </c:pt>
                <c:pt idx="145">
                  <c:v>0.772800922</c:v>
                </c:pt>
                <c:pt idx="146">
                  <c:v>0.772916675</c:v>
                </c:pt>
                <c:pt idx="147">
                  <c:v>0.773032427</c:v>
                </c:pt>
                <c:pt idx="148">
                  <c:v>0.773148119</c:v>
                </c:pt>
                <c:pt idx="149">
                  <c:v>0.773263872</c:v>
                </c:pt>
                <c:pt idx="150">
                  <c:v>0.773379624</c:v>
                </c:pt>
                <c:pt idx="151">
                  <c:v>0.773495376</c:v>
                </c:pt>
                <c:pt idx="152">
                  <c:v>0.773611128</c:v>
                </c:pt>
                <c:pt idx="153">
                  <c:v>0.773726881</c:v>
                </c:pt>
                <c:pt idx="154">
                  <c:v>0.773842573</c:v>
                </c:pt>
                <c:pt idx="155">
                  <c:v>0.773958325</c:v>
                </c:pt>
                <c:pt idx="156">
                  <c:v>0.774074078</c:v>
                </c:pt>
                <c:pt idx="157">
                  <c:v>0.77418983</c:v>
                </c:pt>
                <c:pt idx="158">
                  <c:v>0.774305582</c:v>
                </c:pt>
                <c:pt idx="159">
                  <c:v>0.774421275</c:v>
                </c:pt>
                <c:pt idx="160">
                  <c:v>0.774537027</c:v>
                </c:pt>
                <c:pt idx="161">
                  <c:v>0.774652779</c:v>
                </c:pt>
                <c:pt idx="162">
                  <c:v>0.774768531</c:v>
                </c:pt>
                <c:pt idx="163">
                  <c:v>0.774884284</c:v>
                </c:pt>
                <c:pt idx="164">
                  <c:v>0.774999976</c:v>
                </c:pt>
                <c:pt idx="165">
                  <c:v>0.775115728</c:v>
                </c:pt>
                <c:pt idx="166">
                  <c:v>0.775231481</c:v>
                </c:pt>
                <c:pt idx="167">
                  <c:v>0.775347233</c:v>
                </c:pt>
                <c:pt idx="168">
                  <c:v>0.775462985</c:v>
                </c:pt>
                <c:pt idx="169">
                  <c:v>0.775578678</c:v>
                </c:pt>
                <c:pt idx="170">
                  <c:v>0.77569443</c:v>
                </c:pt>
                <c:pt idx="171">
                  <c:v>0.775810182</c:v>
                </c:pt>
                <c:pt idx="172">
                  <c:v>0.775925934</c:v>
                </c:pt>
                <c:pt idx="173">
                  <c:v>0.776041687</c:v>
                </c:pt>
                <c:pt idx="174">
                  <c:v>0.776157379</c:v>
                </c:pt>
                <c:pt idx="175">
                  <c:v>0.776273131</c:v>
                </c:pt>
                <c:pt idx="176">
                  <c:v>0.776388884</c:v>
                </c:pt>
                <c:pt idx="177">
                  <c:v>0.776504636</c:v>
                </c:pt>
                <c:pt idx="178">
                  <c:v>0.776620388</c:v>
                </c:pt>
                <c:pt idx="179">
                  <c:v>0.77673614</c:v>
                </c:pt>
                <c:pt idx="180">
                  <c:v>0.776851833</c:v>
                </c:pt>
                <c:pt idx="181">
                  <c:v>0.776967585</c:v>
                </c:pt>
                <c:pt idx="182">
                  <c:v>0.777083337</c:v>
                </c:pt>
                <c:pt idx="183">
                  <c:v>0.77719909</c:v>
                </c:pt>
                <c:pt idx="184">
                  <c:v>0.777314842</c:v>
                </c:pt>
                <c:pt idx="185">
                  <c:v>0.777430534</c:v>
                </c:pt>
                <c:pt idx="186">
                  <c:v>0.777546287</c:v>
                </c:pt>
                <c:pt idx="187">
                  <c:v>0.777662039</c:v>
                </c:pt>
                <c:pt idx="188">
                  <c:v>0.777777791</c:v>
                </c:pt>
                <c:pt idx="189">
                  <c:v>0.777893543</c:v>
                </c:pt>
                <c:pt idx="190">
                  <c:v>0.778009236</c:v>
                </c:pt>
                <c:pt idx="191">
                  <c:v>0.778124988</c:v>
                </c:pt>
                <c:pt idx="192">
                  <c:v>0.77824074</c:v>
                </c:pt>
                <c:pt idx="193">
                  <c:v>0.778356493</c:v>
                </c:pt>
                <c:pt idx="194">
                  <c:v>0.778472245</c:v>
                </c:pt>
                <c:pt idx="195">
                  <c:v>0.778587937</c:v>
                </c:pt>
                <c:pt idx="196">
                  <c:v>0.77870369</c:v>
                </c:pt>
                <c:pt idx="197">
                  <c:v>0.778819442</c:v>
                </c:pt>
                <c:pt idx="198">
                  <c:v>0.778935194</c:v>
                </c:pt>
                <c:pt idx="199">
                  <c:v>0.779050946</c:v>
                </c:pt>
                <c:pt idx="200">
                  <c:v>0.779166639</c:v>
                </c:pt>
                <c:pt idx="201">
                  <c:v>0.779282391</c:v>
                </c:pt>
                <c:pt idx="202">
                  <c:v>0.779398143</c:v>
                </c:pt>
                <c:pt idx="203">
                  <c:v>0.779513896</c:v>
                </c:pt>
                <c:pt idx="204">
                  <c:v>0.779629648</c:v>
                </c:pt>
                <c:pt idx="205">
                  <c:v>0.7797454</c:v>
                </c:pt>
                <c:pt idx="206">
                  <c:v>0.779861093</c:v>
                </c:pt>
                <c:pt idx="207">
                  <c:v>0.779976845</c:v>
                </c:pt>
                <c:pt idx="208">
                  <c:v>0.780092597</c:v>
                </c:pt>
                <c:pt idx="209">
                  <c:v>0.780208349</c:v>
                </c:pt>
                <c:pt idx="210">
                  <c:v>0.780324101</c:v>
                </c:pt>
                <c:pt idx="211">
                  <c:v>0.780439794</c:v>
                </c:pt>
                <c:pt idx="212">
                  <c:v>0.780555546</c:v>
                </c:pt>
                <c:pt idx="213">
                  <c:v>0.780671299</c:v>
                </c:pt>
                <c:pt idx="214">
                  <c:v>0.780787051</c:v>
                </c:pt>
                <c:pt idx="215">
                  <c:v>0.780902803</c:v>
                </c:pt>
                <c:pt idx="216">
                  <c:v>0.781018496</c:v>
                </c:pt>
                <c:pt idx="217">
                  <c:v>0.781134248</c:v>
                </c:pt>
                <c:pt idx="218">
                  <c:v>0.78125</c:v>
                </c:pt>
                <c:pt idx="219">
                  <c:v>0.781365752</c:v>
                </c:pt>
                <c:pt idx="220">
                  <c:v>0.781481504</c:v>
                </c:pt>
                <c:pt idx="221">
                  <c:v>0.781597197</c:v>
                </c:pt>
                <c:pt idx="222">
                  <c:v>0.781712949</c:v>
                </c:pt>
                <c:pt idx="223">
                  <c:v>0.781828701</c:v>
                </c:pt>
                <c:pt idx="224">
                  <c:v>0.781944454</c:v>
                </c:pt>
                <c:pt idx="225">
                  <c:v>0.782060206</c:v>
                </c:pt>
                <c:pt idx="226">
                  <c:v>0.782175899</c:v>
                </c:pt>
                <c:pt idx="227">
                  <c:v>0.782291651</c:v>
                </c:pt>
                <c:pt idx="228">
                  <c:v>0.782407403</c:v>
                </c:pt>
                <c:pt idx="229">
                  <c:v>0.782523155</c:v>
                </c:pt>
                <c:pt idx="230">
                  <c:v>0.782638907</c:v>
                </c:pt>
                <c:pt idx="231">
                  <c:v>0.7827546</c:v>
                </c:pt>
                <c:pt idx="232">
                  <c:v>0.782870352</c:v>
                </c:pt>
                <c:pt idx="233">
                  <c:v>0.782986104</c:v>
                </c:pt>
                <c:pt idx="234">
                  <c:v>0.783101857</c:v>
                </c:pt>
                <c:pt idx="235">
                  <c:v>0.783217609</c:v>
                </c:pt>
                <c:pt idx="236">
                  <c:v>0.783333361</c:v>
                </c:pt>
                <c:pt idx="237">
                  <c:v>0.783449054</c:v>
                </c:pt>
                <c:pt idx="238">
                  <c:v>0.783564806</c:v>
                </c:pt>
                <c:pt idx="239">
                  <c:v>0.783680558</c:v>
                </c:pt>
                <c:pt idx="240">
                  <c:v>0.78379631</c:v>
                </c:pt>
                <c:pt idx="241">
                  <c:v>0.783912063</c:v>
                </c:pt>
                <c:pt idx="242">
                  <c:v>0.784027755</c:v>
                </c:pt>
                <c:pt idx="243">
                  <c:v>0.784143507</c:v>
                </c:pt>
                <c:pt idx="244">
                  <c:v>0.78425926</c:v>
                </c:pt>
                <c:pt idx="245">
                  <c:v>0.784375012</c:v>
                </c:pt>
                <c:pt idx="246">
                  <c:v>0.784490764</c:v>
                </c:pt>
                <c:pt idx="247">
                  <c:v>0.784606457</c:v>
                </c:pt>
                <c:pt idx="248">
                  <c:v>0.784722209</c:v>
                </c:pt>
                <c:pt idx="249">
                  <c:v>0.784837961</c:v>
                </c:pt>
                <c:pt idx="250">
                  <c:v>0.784953713</c:v>
                </c:pt>
                <c:pt idx="251">
                  <c:v>0.785069466</c:v>
                </c:pt>
                <c:pt idx="252">
                  <c:v>0.785185158</c:v>
                </c:pt>
                <c:pt idx="253">
                  <c:v>0.78530091</c:v>
                </c:pt>
                <c:pt idx="254">
                  <c:v>0.785416663</c:v>
                </c:pt>
                <c:pt idx="255">
                  <c:v>0.785532415</c:v>
                </c:pt>
                <c:pt idx="256">
                  <c:v>0.785648167</c:v>
                </c:pt>
                <c:pt idx="257">
                  <c:v>0.78576386</c:v>
                </c:pt>
                <c:pt idx="258">
                  <c:v>0.785879612</c:v>
                </c:pt>
                <c:pt idx="259">
                  <c:v>0.785995364</c:v>
                </c:pt>
                <c:pt idx="260">
                  <c:v>0.786111116</c:v>
                </c:pt>
                <c:pt idx="261">
                  <c:v>0.786226869</c:v>
                </c:pt>
                <c:pt idx="262">
                  <c:v>0.786342621</c:v>
                </c:pt>
                <c:pt idx="263">
                  <c:v>0.786458313</c:v>
                </c:pt>
                <c:pt idx="264">
                  <c:v>0.786574066</c:v>
                </c:pt>
                <c:pt idx="265">
                  <c:v>0.786689818</c:v>
                </c:pt>
                <c:pt idx="266">
                  <c:v>0.78680557</c:v>
                </c:pt>
                <c:pt idx="267">
                  <c:v>0.786921322</c:v>
                </c:pt>
                <c:pt idx="268">
                  <c:v>0.787037015</c:v>
                </c:pt>
                <c:pt idx="269">
                  <c:v>0.787152767</c:v>
                </c:pt>
                <c:pt idx="270">
                  <c:v>0.787268519</c:v>
                </c:pt>
                <c:pt idx="271">
                  <c:v>0.787384272</c:v>
                </c:pt>
                <c:pt idx="272">
                  <c:v>0.787500024</c:v>
                </c:pt>
                <c:pt idx="273">
                  <c:v>0.787615716</c:v>
                </c:pt>
                <c:pt idx="274">
                  <c:v>0.787731469</c:v>
                </c:pt>
                <c:pt idx="275">
                  <c:v>0.787847221</c:v>
                </c:pt>
                <c:pt idx="276">
                  <c:v>0.787962973</c:v>
                </c:pt>
                <c:pt idx="277">
                  <c:v>0.788078725</c:v>
                </c:pt>
                <c:pt idx="278">
                  <c:v>0.788194418</c:v>
                </c:pt>
                <c:pt idx="279">
                  <c:v>0.78831017</c:v>
                </c:pt>
                <c:pt idx="280">
                  <c:v>0.788425922</c:v>
                </c:pt>
                <c:pt idx="281">
                  <c:v>0.788541675</c:v>
                </c:pt>
                <c:pt idx="282">
                  <c:v>0.788657427</c:v>
                </c:pt>
                <c:pt idx="283">
                  <c:v>0.788773119</c:v>
                </c:pt>
                <c:pt idx="284">
                  <c:v>0.788888872</c:v>
                </c:pt>
                <c:pt idx="285">
                  <c:v>0.789004624</c:v>
                </c:pt>
                <c:pt idx="286">
                  <c:v>0.789120376</c:v>
                </c:pt>
                <c:pt idx="287">
                  <c:v>0.789236128</c:v>
                </c:pt>
                <c:pt idx="288">
                  <c:v>0.789351881</c:v>
                </c:pt>
                <c:pt idx="289">
                  <c:v>0.789467573</c:v>
                </c:pt>
                <c:pt idx="290">
                  <c:v>0.789583325</c:v>
                </c:pt>
                <c:pt idx="291">
                  <c:v>0.789699078</c:v>
                </c:pt>
                <c:pt idx="292">
                  <c:v>0.78981483</c:v>
                </c:pt>
                <c:pt idx="293">
                  <c:v>0.789930582</c:v>
                </c:pt>
                <c:pt idx="294">
                  <c:v>0.790046275</c:v>
                </c:pt>
                <c:pt idx="295">
                  <c:v>0.790162027</c:v>
                </c:pt>
                <c:pt idx="296">
                  <c:v>0.790277779</c:v>
                </c:pt>
                <c:pt idx="297">
                  <c:v>0.790393531</c:v>
                </c:pt>
                <c:pt idx="298">
                  <c:v>0.790509284</c:v>
                </c:pt>
                <c:pt idx="299">
                  <c:v>0.790624976</c:v>
                </c:pt>
                <c:pt idx="300">
                  <c:v>0.790740728</c:v>
                </c:pt>
                <c:pt idx="301">
                  <c:v>0.790856481</c:v>
                </c:pt>
                <c:pt idx="302">
                  <c:v>0.790972233</c:v>
                </c:pt>
                <c:pt idx="303">
                  <c:v>0.791087985</c:v>
                </c:pt>
                <c:pt idx="304">
                  <c:v>0.791203678</c:v>
                </c:pt>
                <c:pt idx="305">
                  <c:v>0.79131943</c:v>
                </c:pt>
                <c:pt idx="306">
                  <c:v>0.791435182</c:v>
                </c:pt>
                <c:pt idx="307">
                  <c:v>0.791550934</c:v>
                </c:pt>
                <c:pt idx="308">
                  <c:v>0.791666687</c:v>
                </c:pt>
                <c:pt idx="309">
                  <c:v>0.791782379</c:v>
                </c:pt>
                <c:pt idx="310">
                  <c:v>0.791898131</c:v>
                </c:pt>
                <c:pt idx="311">
                  <c:v>0.792013884</c:v>
                </c:pt>
                <c:pt idx="312">
                  <c:v>0.792129636</c:v>
                </c:pt>
                <c:pt idx="313">
                  <c:v>0.792245388</c:v>
                </c:pt>
                <c:pt idx="314">
                  <c:v>0.79236114</c:v>
                </c:pt>
                <c:pt idx="315">
                  <c:v>0.792476833</c:v>
                </c:pt>
                <c:pt idx="316">
                  <c:v>0.792592585</c:v>
                </c:pt>
                <c:pt idx="317">
                  <c:v>0.792708337</c:v>
                </c:pt>
                <c:pt idx="318">
                  <c:v>0.79282409</c:v>
                </c:pt>
                <c:pt idx="319">
                  <c:v>0.792939842</c:v>
                </c:pt>
                <c:pt idx="320">
                  <c:v>0.793055534</c:v>
                </c:pt>
                <c:pt idx="321">
                  <c:v>0.793171287</c:v>
                </c:pt>
                <c:pt idx="322">
                  <c:v>0.793287039</c:v>
                </c:pt>
                <c:pt idx="323">
                  <c:v>0.793402791</c:v>
                </c:pt>
                <c:pt idx="324">
                  <c:v>0.793518543</c:v>
                </c:pt>
                <c:pt idx="325">
                  <c:v>0.793634236</c:v>
                </c:pt>
                <c:pt idx="326">
                  <c:v>0.793749988</c:v>
                </c:pt>
                <c:pt idx="327">
                  <c:v>0.79386574</c:v>
                </c:pt>
                <c:pt idx="328">
                  <c:v>0.793981493</c:v>
                </c:pt>
                <c:pt idx="329">
                  <c:v>0.794097245</c:v>
                </c:pt>
                <c:pt idx="330">
                  <c:v>0.794212937</c:v>
                </c:pt>
                <c:pt idx="331">
                  <c:v>0.79432869</c:v>
                </c:pt>
                <c:pt idx="332">
                  <c:v>0.794444442</c:v>
                </c:pt>
                <c:pt idx="333">
                  <c:v>0.794560194</c:v>
                </c:pt>
                <c:pt idx="334">
                  <c:v>0.794675946</c:v>
                </c:pt>
                <c:pt idx="335">
                  <c:v>0.794791639</c:v>
                </c:pt>
                <c:pt idx="336">
                  <c:v>0.794907391</c:v>
                </c:pt>
                <c:pt idx="337">
                  <c:v>0.795023143</c:v>
                </c:pt>
                <c:pt idx="338">
                  <c:v>0.795138896</c:v>
                </c:pt>
                <c:pt idx="339">
                  <c:v>0.795254648</c:v>
                </c:pt>
                <c:pt idx="340">
                  <c:v>0.7953704</c:v>
                </c:pt>
                <c:pt idx="341">
                  <c:v>0.795486093</c:v>
                </c:pt>
                <c:pt idx="342">
                  <c:v>0.795601845</c:v>
                </c:pt>
                <c:pt idx="343">
                  <c:v>0.795717597</c:v>
                </c:pt>
                <c:pt idx="344">
                  <c:v>0.7957986</c:v>
                </c:pt>
              </c:strCache>
            </c:strRef>
          </c:xVal>
          <c:yVal>
            <c:numRef>
              <c:f>Data!$N$9:$N$353</c:f>
              <c:numCache>
                <c:ptCount val="345"/>
                <c:pt idx="0">
                  <c:v>33.928753530376085</c:v>
                </c:pt>
                <c:pt idx="1">
                  <c:v>34.74937506576798</c:v>
                </c:pt>
                <c:pt idx="2">
                  <c:v>34.74937506576798</c:v>
                </c:pt>
                <c:pt idx="3">
                  <c:v>34.74937506576798</c:v>
                </c:pt>
                <c:pt idx="4">
                  <c:v>35.57007770546788</c:v>
                </c:pt>
                <c:pt idx="5">
                  <c:v>34.74937506576798</c:v>
                </c:pt>
                <c:pt idx="6">
                  <c:v>35.57007770546788</c:v>
                </c:pt>
                <c:pt idx="7">
                  <c:v>35.57007770546788</c:v>
                </c:pt>
                <c:pt idx="8">
                  <c:v>37.21172636194294</c:v>
                </c:pt>
                <c:pt idx="9">
                  <c:v>36.390861465513495</c:v>
                </c:pt>
                <c:pt idx="10">
                  <c:v>36.390861465513495</c:v>
                </c:pt>
                <c:pt idx="11">
                  <c:v>36.390861465513495</c:v>
                </c:pt>
                <c:pt idx="12">
                  <c:v>37.21172636194294</c:v>
                </c:pt>
                <c:pt idx="13">
                  <c:v>37.21172636194294</c:v>
                </c:pt>
                <c:pt idx="14">
                  <c:v>35.57007770546788</c:v>
                </c:pt>
                <c:pt idx="15">
                  <c:v>37.21172636194294</c:v>
                </c:pt>
                <c:pt idx="16">
                  <c:v>35.57007770546788</c:v>
                </c:pt>
                <c:pt idx="17">
                  <c:v>38.85369962812288</c:v>
                </c:pt>
                <c:pt idx="18">
                  <c:v>35.57007770546788</c:v>
                </c:pt>
                <c:pt idx="19">
                  <c:v>38.03267241079482</c:v>
                </c:pt>
                <c:pt idx="20">
                  <c:v>35.57007770546788</c:v>
                </c:pt>
                <c:pt idx="21">
                  <c:v>37.21172636194294</c:v>
                </c:pt>
                <c:pt idx="22">
                  <c:v>36.390861465513495</c:v>
                </c:pt>
                <c:pt idx="23">
                  <c:v>37.21172636194294</c:v>
                </c:pt>
                <c:pt idx="24">
                  <c:v>37.21172636194294</c:v>
                </c:pt>
                <c:pt idx="25">
                  <c:v>37.21172636194294</c:v>
                </c:pt>
                <c:pt idx="26">
                  <c:v>35.57007770546788</c:v>
                </c:pt>
                <c:pt idx="27">
                  <c:v>38.85369962812288</c:v>
                </c:pt>
                <c:pt idx="28">
                  <c:v>36.390861465513495</c:v>
                </c:pt>
                <c:pt idx="29">
                  <c:v>38.85369962812288</c:v>
                </c:pt>
                <c:pt idx="30">
                  <c:v>38.85369962812288</c:v>
                </c:pt>
                <c:pt idx="31">
                  <c:v>36.390861465513495</c:v>
                </c:pt>
                <c:pt idx="32">
                  <c:v>35.57007770546788</c:v>
                </c:pt>
                <c:pt idx="33">
                  <c:v>35.57007770546788</c:v>
                </c:pt>
                <c:pt idx="34">
                  <c:v>36.390861465513495</c:v>
                </c:pt>
                <c:pt idx="35">
                  <c:v>35.57007770546788</c:v>
                </c:pt>
                <c:pt idx="36">
                  <c:v>35.57007770546788</c:v>
                </c:pt>
                <c:pt idx="37">
                  <c:v>36.390861465513495</c:v>
                </c:pt>
                <c:pt idx="38">
                  <c:v>36.390861465513495</c:v>
                </c:pt>
                <c:pt idx="39">
                  <c:v>35.57007770546788</c:v>
                </c:pt>
                <c:pt idx="40">
                  <c:v>35.57007770546788</c:v>
                </c:pt>
                <c:pt idx="41">
                  <c:v>35.57007770546788</c:v>
                </c:pt>
                <c:pt idx="42">
                  <c:v>34.74937506576798</c:v>
                </c:pt>
                <c:pt idx="43">
                  <c:v>38.03267241079482</c:v>
                </c:pt>
                <c:pt idx="44">
                  <c:v>37.21172636194294</c:v>
                </c:pt>
                <c:pt idx="45">
                  <c:v>38.03267241079482</c:v>
                </c:pt>
                <c:pt idx="46">
                  <c:v>34.74937506576798</c:v>
                </c:pt>
                <c:pt idx="47">
                  <c:v>37.21172636194294</c:v>
                </c:pt>
                <c:pt idx="48">
                  <c:v>35.57007770546788</c:v>
                </c:pt>
                <c:pt idx="49">
                  <c:v>37.21172636194294</c:v>
                </c:pt>
                <c:pt idx="50">
                  <c:v>38.85369962812288</c:v>
                </c:pt>
                <c:pt idx="51">
                  <c:v>38.85369962812288</c:v>
                </c:pt>
                <c:pt idx="52">
                  <c:v>38.03267241079482</c:v>
                </c:pt>
                <c:pt idx="53">
                  <c:v>35.57007770546788</c:v>
                </c:pt>
                <c:pt idx="54">
                  <c:v>36.390861465513495</c:v>
                </c:pt>
                <c:pt idx="55">
                  <c:v>38.85369962812288</c:v>
                </c:pt>
                <c:pt idx="56">
                  <c:v>37.21172636194294</c:v>
                </c:pt>
                <c:pt idx="57">
                  <c:v>37.21172636194294</c:v>
                </c:pt>
                <c:pt idx="58">
                  <c:v>37.21172636194294</c:v>
                </c:pt>
                <c:pt idx="59">
                  <c:v>27.36669908007864</c:v>
                </c:pt>
                <c:pt idx="60">
                  <c:v>37.21172636194294</c:v>
                </c:pt>
                <c:pt idx="61">
                  <c:v>37.21172636194294</c:v>
                </c:pt>
                <c:pt idx="62">
                  <c:v>38.03267241079482</c:v>
                </c:pt>
                <c:pt idx="63">
                  <c:v>38.03267241079482</c:v>
                </c:pt>
                <c:pt idx="64">
                  <c:v>70.11303875650206</c:v>
                </c:pt>
                <c:pt idx="65">
                  <c:v>39.674808029974</c:v>
                </c:pt>
                <c:pt idx="66">
                  <c:v>39.674808029974</c:v>
                </c:pt>
                <c:pt idx="67">
                  <c:v>40.4959976324065</c:v>
                </c:pt>
                <c:pt idx="68">
                  <c:v>68.46487342310266</c:v>
                </c:pt>
                <c:pt idx="69">
                  <c:v>113.90904465755723</c:v>
                </c:pt>
                <c:pt idx="70">
                  <c:v>147.11626053425573</c:v>
                </c:pt>
                <c:pt idx="71">
                  <c:v>188.8128983767375</c:v>
                </c:pt>
                <c:pt idx="72">
                  <c:v>228.19956781989066</c:v>
                </c:pt>
                <c:pt idx="73">
                  <c:v>270.3063826413238</c:v>
                </c:pt>
                <c:pt idx="74">
                  <c:v>298.2143022272862</c:v>
                </c:pt>
                <c:pt idx="75">
                  <c:v>322.81711236874196</c:v>
                </c:pt>
                <c:pt idx="76">
                  <c:v>338.1245665422359</c:v>
                </c:pt>
                <c:pt idx="77">
                  <c:v>355.1660094218605</c:v>
                </c:pt>
                <c:pt idx="78">
                  <c:v>380.7939273378522</c:v>
                </c:pt>
                <c:pt idx="79">
                  <c:v>394.4945596686799</c:v>
                </c:pt>
                <c:pt idx="80">
                  <c:v>403.0689479860109</c:v>
                </c:pt>
                <c:pt idx="81">
                  <c:v>421.96382511460354</c:v>
                </c:pt>
                <c:pt idx="82">
                  <c:v>449.5242598794591</c:v>
                </c:pt>
                <c:pt idx="83">
                  <c:v>464.20303103530284</c:v>
                </c:pt>
                <c:pt idx="84">
                  <c:v>475.44550761076744</c:v>
                </c:pt>
                <c:pt idx="85">
                  <c:v>518.8282122435762</c:v>
                </c:pt>
                <c:pt idx="86">
                  <c:v>558.067378802976</c:v>
                </c:pt>
                <c:pt idx="87">
                  <c:v>575.5667032821409</c:v>
                </c:pt>
                <c:pt idx="88">
                  <c:v>597.4928452656623</c:v>
                </c:pt>
                <c:pt idx="89">
                  <c:v>614.1955193069721</c:v>
                </c:pt>
                <c:pt idx="90">
                  <c:v>634.4595988749065</c:v>
                </c:pt>
                <c:pt idx="91">
                  <c:v>646.8185107737477</c:v>
                </c:pt>
                <c:pt idx="92">
                  <c:v>677.7965045151254</c:v>
                </c:pt>
                <c:pt idx="93">
                  <c:v>699.1055460962536</c:v>
                </c:pt>
                <c:pt idx="94">
                  <c:v>717.7959194503292</c:v>
                </c:pt>
                <c:pt idx="95">
                  <c:v>736.5284556529043</c:v>
                </c:pt>
                <c:pt idx="96">
                  <c:v>766.0509434427518</c:v>
                </c:pt>
                <c:pt idx="97">
                  <c:v>793.8801272856417</c:v>
                </c:pt>
                <c:pt idx="98">
                  <c:v>818.1946718879119</c:v>
                </c:pt>
                <c:pt idx="99">
                  <c:v>846.1994517004885</c:v>
                </c:pt>
                <c:pt idx="100">
                  <c:v>862.5037377420531</c:v>
                </c:pt>
                <c:pt idx="101">
                  <c:v>899.7612176771268</c:v>
                </c:pt>
                <c:pt idx="102">
                  <c:v>921.6482924778368</c:v>
                </c:pt>
                <c:pt idx="103">
                  <c:v>945.4245719277665</c:v>
                </c:pt>
                <c:pt idx="104">
                  <c:v>968.3507589568922</c:v>
                </c:pt>
                <c:pt idx="105">
                  <c:v>999.6323004086482</c:v>
                </c:pt>
                <c:pt idx="106">
                  <c:v>1026.4070525707207</c:v>
                </c:pt>
                <c:pt idx="107">
                  <c:v>1052.340713162051</c:v>
                </c:pt>
                <c:pt idx="108">
                  <c:v>1071.8442484067177</c:v>
                </c:pt>
                <c:pt idx="109">
                  <c:v>1087.6664445301303</c:v>
                </c:pt>
                <c:pt idx="110">
                  <c:v>1114.7270240155935</c:v>
                </c:pt>
                <c:pt idx="111">
                  <c:v>1156.892945710771</c:v>
                </c:pt>
                <c:pt idx="112">
                  <c:v>1199.2740713497546</c:v>
                </c:pt>
                <c:pt idx="113">
                  <c:v>1232.3873642539438</c:v>
                </c:pt>
                <c:pt idx="114">
                  <c:v>1262.7783634425864</c:v>
                </c:pt>
                <c:pt idx="115">
                  <c:v>1289.4620347709129</c:v>
                </c:pt>
                <c:pt idx="116">
                  <c:v>1310.4880951015862</c:v>
                </c:pt>
                <c:pt idx="117">
                  <c:v>1332.5269584501402</c:v>
                </c:pt>
                <c:pt idx="118">
                  <c:v>1357.5110931636236</c:v>
                </c:pt>
                <c:pt idx="119">
                  <c:v>1388.3643488120038</c:v>
                </c:pt>
                <c:pt idx="120">
                  <c:v>1424.1819164686763</c:v>
                </c:pt>
                <c:pt idx="121">
                  <c:v>1469.9038152856142</c:v>
                </c:pt>
                <c:pt idx="122">
                  <c:v>1495.3053523023514</c:v>
                </c:pt>
                <c:pt idx="123">
                  <c:v>1524.711698387839</c:v>
                </c:pt>
                <c:pt idx="124">
                  <c:v>1562.1098549125322</c:v>
                </c:pt>
                <c:pt idx="125">
                  <c:v>1590.7643008071395</c:v>
                </c:pt>
                <c:pt idx="126">
                  <c:v>1612.5683056701578</c:v>
                </c:pt>
                <c:pt idx="127">
                  <c:v>1639.4062513742342</c:v>
                </c:pt>
                <c:pt idx="128">
                  <c:v>1662.3368204537774</c:v>
                </c:pt>
                <c:pt idx="129">
                  <c:v>1684.329818428007</c:v>
                </c:pt>
                <c:pt idx="130">
                  <c:v>1708.388799105468</c:v>
                </c:pt>
                <c:pt idx="131">
                  <c:v>1730.504267493402</c:v>
                </c:pt>
                <c:pt idx="132">
                  <c:v>1730.504267493402</c:v>
                </c:pt>
                <c:pt idx="133">
                  <c:v>1726.4788898528923</c:v>
                </c:pt>
                <c:pt idx="134">
                  <c:v>1729.4977401322603</c:v>
                </c:pt>
                <c:pt idx="135">
                  <c:v>1737.553377144584</c:v>
                </c:pt>
                <c:pt idx="136">
                  <c:v>1749.6515042953392</c:v>
                </c:pt>
                <c:pt idx="137">
                  <c:v>1748.642653548512</c:v>
                </c:pt>
                <c:pt idx="138">
                  <c:v>1740.576256904701</c:v>
                </c:pt>
                <c:pt idx="139">
                  <c:v>1727.4850513415636</c:v>
                </c:pt>
                <c:pt idx="140">
                  <c:v>1721.449910294867</c:v>
                </c:pt>
                <c:pt idx="141">
                  <c:v>1730.504267493402</c:v>
                </c:pt>
                <c:pt idx="142">
                  <c:v>1729.4977401322603</c:v>
                </c:pt>
                <c:pt idx="143">
                  <c:v>1718.4339838061032</c:v>
                </c:pt>
                <c:pt idx="144">
                  <c:v>1718.4339838061032</c:v>
                </c:pt>
                <c:pt idx="145">
                  <c:v>1710.396864158176</c:v>
                </c:pt>
                <c:pt idx="146">
                  <c:v>1727.4850513415636</c:v>
                </c:pt>
                <c:pt idx="147">
                  <c:v>1727.4850513415636</c:v>
                </c:pt>
                <c:pt idx="148">
                  <c:v>1734.5315974001728</c:v>
                </c:pt>
                <c:pt idx="149">
                  <c:v>1732.5176882951587</c:v>
                </c:pt>
                <c:pt idx="150">
                  <c:v>1715.4191522792385</c:v>
                </c:pt>
                <c:pt idx="151">
                  <c:v>1706.3812195265086</c:v>
                </c:pt>
                <c:pt idx="152">
                  <c:v>1681.327341130228</c:v>
                </c:pt>
                <c:pt idx="153">
                  <c:v>1639.4062513742342</c:v>
                </c:pt>
                <c:pt idx="154">
                  <c:v>1629.456155077327</c:v>
                </c:pt>
                <c:pt idx="155">
                  <c:v>1618.5248021396033</c:v>
                </c:pt>
                <c:pt idx="156">
                  <c:v>1599.6772022063938</c:v>
                </c:pt>
                <c:pt idx="157">
                  <c:v>1582.8497449544725</c:v>
                </c:pt>
                <c:pt idx="158">
                  <c:v>1565.0695268161244</c:v>
                </c:pt>
                <c:pt idx="159">
                  <c:v>1545.3582771221418</c:v>
                </c:pt>
                <c:pt idx="160">
                  <c:v>1514.8980079055505</c:v>
                </c:pt>
                <c:pt idx="161">
                  <c:v>1495.3053523023514</c:v>
                </c:pt>
                <c:pt idx="162">
                  <c:v>1460.1546461231437</c:v>
                </c:pt>
                <c:pt idx="163">
                  <c:v>1445.55231992798</c:v>
                </c:pt>
                <c:pt idx="164">
                  <c:v>1430.975626552271</c:v>
                </c:pt>
                <c:pt idx="165">
                  <c:v>1415.4553054732314</c:v>
                </c:pt>
                <c:pt idx="166">
                  <c:v>1389.3303626300567</c:v>
                </c:pt>
                <c:pt idx="167">
                  <c:v>1376.7809400028045</c:v>
                </c:pt>
                <c:pt idx="168">
                  <c:v>1353.662484019119</c:v>
                </c:pt>
                <c:pt idx="169">
                  <c:v>1330.6082118793774</c:v>
                </c:pt>
                <c:pt idx="170">
                  <c:v>1325.8132842294326</c:v>
                </c:pt>
                <c:pt idx="171">
                  <c:v>1313.3594145151706</c:v>
                </c:pt>
                <c:pt idx="172">
                  <c:v>1280.8757858759554</c:v>
                </c:pt>
                <c:pt idx="173">
                  <c:v>1257.0715723637418</c:v>
                </c:pt>
                <c:pt idx="174">
                  <c:v>1241.872608896625</c:v>
                </c:pt>
                <c:pt idx="175">
                  <c:v>1224.8069617265287</c:v>
                </c:pt>
                <c:pt idx="176">
                  <c:v>1217.233472787127</c:v>
                </c:pt>
                <c:pt idx="177">
                  <c:v>1192.6672286598182</c:v>
                </c:pt>
                <c:pt idx="178">
                  <c:v>1188.8942487357617</c:v>
                </c:pt>
                <c:pt idx="179">
                  <c:v>1176.643889863949</c:v>
                </c:pt>
                <c:pt idx="180">
                  <c:v>1155.0143511793112</c:v>
                </c:pt>
                <c:pt idx="181">
                  <c:v>1131.5677081300414</c:v>
                </c:pt>
                <c:pt idx="182">
                  <c:v>1114.7270240155935</c:v>
                </c:pt>
                <c:pt idx="183">
                  <c:v>1097.9204242450837</c:v>
                </c:pt>
                <c:pt idx="184">
                  <c:v>1077.4251111366088</c:v>
                </c:pt>
                <c:pt idx="185">
                  <c:v>1065.3379788801071</c:v>
                </c:pt>
                <c:pt idx="186">
                  <c:v>1036.5856193939885</c:v>
                </c:pt>
                <c:pt idx="187">
                  <c:v>1018.0884042255309</c:v>
                </c:pt>
                <c:pt idx="188">
                  <c:v>1005.1648257345603</c:v>
                </c:pt>
                <c:pt idx="189">
                  <c:v>986.737391298951</c:v>
                </c:pt>
                <c:pt idx="190">
                  <c:v>961.0074901813136</c:v>
                </c:pt>
                <c:pt idx="191">
                  <c:v>945.4245719277665</c:v>
                </c:pt>
                <c:pt idx="192">
                  <c:v>936.2717907925914</c:v>
                </c:pt>
                <c:pt idx="193">
                  <c:v>920.7351783290637</c:v>
                </c:pt>
                <c:pt idx="194">
                  <c:v>890.6586019716169</c:v>
                </c:pt>
                <c:pt idx="195">
                  <c:v>867.0383930966034</c:v>
                </c:pt>
                <c:pt idx="196">
                  <c:v>852.5362039897625</c:v>
                </c:pt>
                <c:pt idx="197">
                  <c:v>831.7335788750738</c:v>
                </c:pt>
                <c:pt idx="198">
                  <c:v>824.5100815863925</c:v>
                </c:pt>
                <c:pt idx="199">
                  <c:v>801.0770175348448</c:v>
                </c:pt>
                <c:pt idx="200">
                  <c:v>794.7793975318068</c:v>
                </c:pt>
                <c:pt idx="201">
                  <c:v>770.5332180450007</c:v>
                </c:pt>
                <c:pt idx="202">
                  <c:v>763.3627395457861</c:v>
                </c:pt>
                <c:pt idx="203">
                  <c:v>743.6757901349927</c:v>
                </c:pt>
                <c:pt idx="204">
                  <c:v>725.8189753661823</c:v>
                </c:pt>
                <c:pt idx="205">
                  <c:v>712.4515187518325</c:v>
                </c:pt>
                <c:pt idx="206">
                  <c:v>688.4441900788763</c:v>
                </c:pt>
                <c:pt idx="207">
                  <c:v>666.276897942982</c:v>
                </c:pt>
                <c:pt idx="208">
                  <c:v>637.1063891052388</c:v>
                </c:pt>
                <c:pt idx="209">
                  <c:v>620.3576147232623</c:v>
                </c:pt>
                <c:pt idx="210">
                  <c:v>608.9173602844032</c:v>
                </c:pt>
                <c:pt idx="211">
                  <c:v>595.7366218020593</c:v>
                </c:pt>
                <c:pt idx="212">
                  <c:v>586.96107158877</c:v>
                </c:pt>
                <c:pt idx="213">
                  <c:v>580.8236997681738</c:v>
                </c:pt>
                <c:pt idx="214">
                  <c:v>587.8382094007427</c:v>
                </c:pt>
                <c:pt idx="215">
                  <c:v>587.8382094007427</c:v>
                </c:pt>
                <c:pt idx="216">
                  <c:v>568.5625476072005</c:v>
                </c:pt>
                <c:pt idx="217">
                  <c:v>550.2046979335851</c:v>
                </c:pt>
                <c:pt idx="218">
                  <c:v>544.0944223949359</c:v>
                </c:pt>
                <c:pt idx="219">
                  <c:v>531.8873431241134</c:v>
                </c:pt>
                <c:pt idx="220">
                  <c:v>508.39567428441194</c:v>
                </c:pt>
                <c:pt idx="221">
                  <c:v>495.3734062363078</c:v>
                </c:pt>
                <c:pt idx="222">
                  <c:v>461.61077348144806</c:v>
                </c:pt>
                <c:pt idx="223">
                  <c:v>449.5242598794591</c:v>
                </c:pt>
                <c:pt idx="224">
                  <c:v>410.79347463040267</c:v>
                </c:pt>
                <c:pt idx="225">
                  <c:v>403.0689479860109</c:v>
                </c:pt>
                <c:pt idx="226">
                  <c:v>402.21111063109004</c:v>
                </c:pt>
                <c:pt idx="227">
                  <c:v>421.1040337084862</c:v>
                </c:pt>
                <c:pt idx="228">
                  <c:v>406.5011838668988</c:v>
                </c:pt>
                <c:pt idx="229">
                  <c:v>391.0672818239991</c:v>
                </c:pt>
                <c:pt idx="230">
                  <c:v>388.4977514102061</c:v>
                </c:pt>
                <c:pt idx="231">
                  <c:v>384.216966824059</c:v>
                </c:pt>
                <c:pt idx="232">
                  <c:v>384.216966824059</c:v>
                </c:pt>
                <c:pt idx="233">
                  <c:v>371.3878379289664</c:v>
                </c:pt>
                <c:pt idx="234">
                  <c:v>361.13878632612705</c:v>
                </c:pt>
                <c:pt idx="235">
                  <c:v>352.60756241884417</c:v>
                </c:pt>
                <c:pt idx="236">
                  <c:v>342.38164970239495</c:v>
                </c:pt>
                <c:pt idx="237">
                  <c:v>334.72047066280277</c:v>
                </c:pt>
                <c:pt idx="238">
                  <c:v>325.36639597325325</c:v>
                </c:pt>
                <c:pt idx="239">
                  <c:v>314.3251481860493</c:v>
                </c:pt>
                <c:pt idx="240">
                  <c:v>286.3631218590101</c:v>
                </c:pt>
                <c:pt idx="241">
                  <c:v>278.7534276721973</c:v>
                </c:pt>
                <c:pt idx="242">
                  <c:v>254.28063124851337</c:v>
                </c:pt>
                <c:pt idx="243">
                  <c:v>234.9223267460195</c:v>
                </c:pt>
                <c:pt idx="244">
                  <c:v>227.35960551128682</c:v>
                </c:pt>
                <c:pt idx="245">
                  <c:v>188.8128983767375</c:v>
                </c:pt>
                <c:pt idx="246">
                  <c:v>140.46418530058986</c:v>
                </c:pt>
                <c:pt idx="247">
                  <c:v>109.76746425230714</c:v>
                </c:pt>
                <c:pt idx="248">
                  <c:v>103.14522906582454</c:v>
                </c:pt>
                <c:pt idx="249">
                  <c:v>80.00890634379024</c:v>
                </c:pt>
                <c:pt idx="250">
                  <c:v>48.71236322466984</c:v>
                </c:pt>
                <c:pt idx="251">
                  <c:v>41.317268451484665</c:v>
                </c:pt>
                <c:pt idx="252">
                  <c:v>50.35661235821138</c:v>
                </c:pt>
                <c:pt idx="253">
                  <c:v>103.97271971154461</c:v>
                </c:pt>
                <c:pt idx="254">
                  <c:v>161.26963853313003</c:v>
                </c:pt>
                <c:pt idx="255">
                  <c:v>214.77035591430422</c:v>
                </c:pt>
                <c:pt idx="256">
                  <c:v>264.39855956240234</c:v>
                </c:pt>
                <c:pt idx="257">
                  <c:v>298.2143022272862</c:v>
                </c:pt>
                <c:pt idx="258">
                  <c:v>333.86966468957917</c:v>
                </c:pt>
                <c:pt idx="259">
                  <c:v>367.9700816722125</c:v>
                </c:pt>
                <c:pt idx="260">
                  <c:v>397.92325263287205</c:v>
                </c:pt>
                <c:pt idx="261">
                  <c:v>409.9348389654431</c:v>
                </c:pt>
                <c:pt idx="262">
                  <c:v>414.2289054023613</c:v>
                </c:pt>
                <c:pt idx="263">
                  <c:v>443.4875937150275</c:v>
                </c:pt>
                <c:pt idx="264">
                  <c:v>489.3033294626367</c:v>
                </c:pt>
                <c:pt idx="265">
                  <c:v>518.8282122435762</c:v>
                </c:pt>
                <c:pt idx="266">
                  <c:v>556.3194728918315</c:v>
                </c:pt>
                <c:pt idx="267">
                  <c:v>561.5642947673145</c:v>
                </c:pt>
                <c:pt idx="268">
                  <c:v>573.8151104280253</c:v>
                </c:pt>
                <c:pt idx="269">
                  <c:v>608.0379931931122</c:v>
                </c:pt>
                <c:pt idx="270">
                  <c:v>643.2855157527893</c:v>
                </c:pt>
                <c:pt idx="271">
                  <c:v>648.5855721240212</c:v>
                </c:pt>
                <c:pt idx="272">
                  <c:v>642.402501814207</c:v>
                </c:pt>
                <c:pt idx="273">
                  <c:v>640.6367555772233</c:v>
                </c:pt>
                <c:pt idx="274">
                  <c:v>641.5195817623385</c:v>
                </c:pt>
                <c:pt idx="275">
                  <c:v>637.9888400228508</c:v>
                </c:pt>
                <c:pt idx="276">
                  <c:v>625.643052729976</c:v>
                </c:pt>
                <c:pt idx="277">
                  <c:v>622.9999132061164</c:v>
                </c:pt>
                <c:pt idx="278">
                  <c:v>638.871384727426</c:v>
                </c:pt>
                <c:pt idx="279">
                  <c:v>650.3530095808346</c:v>
                </c:pt>
                <c:pt idx="280">
                  <c:v>662.7356162261287</c:v>
                </c:pt>
                <c:pt idx="281">
                  <c:v>659.1958440714154</c:v>
                </c:pt>
                <c:pt idx="282">
                  <c:v>663.620795083604</c:v>
                </c:pt>
                <c:pt idx="283">
                  <c:v>673.3639952170674</c:v>
                </c:pt>
                <c:pt idx="284">
                  <c:v>691.9964547458001</c:v>
                </c:pt>
                <c:pt idx="285">
                  <c:v>678.6832903653285</c:v>
                </c:pt>
                <c:pt idx="286">
                  <c:v>675.1367150265462</c:v>
                </c:pt>
                <c:pt idx="287">
                  <c:v>662.7356162261287</c:v>
                </c:pt>
                <c:pt idx="288">
                  <c:v>664.5060683088218</c:v>
                </c:pt>
                <c:pt idx="289">
                  <c:v>648.5855721240212</c:v>
                </c:pt>
                <c:pt idx="290">
                  <c:v>659.1958440714154</c:v>
                </c:pt>
                <c:pt idx="291">
                  <c:v>673.3639952170674</c:v>
                </c:pt>
                <c:pt idx="292">
                  <c:v>662.7356162261287</c:v>
                </c:pt>
                <c:pt idx="293">
                  <c:v>668.0481052896725</c:v>
                </c:pt>
                <c:pt idx="294">
                  <c:v>662.7356162261287</c:v>
                </c:pt>
                <c:pt idx="295">
                  <c:v>653.8890134547385</c:v>
                </c:pt>
                <c:pt idx="296">
                  <c:v>646.8185107737477</c:v>
                </c:pt>
                <c:pt idx="297">
                  <c:v>652.1208233043271</c:v>
                </c:pt>
                <c:pt idx="298">
                  <c:v>650.3530095808346</c:v>
                </c:pt>
                <c:pt idx="299">
                  <c:v>639.7540232389022</c:v>
                </c:pt>
                <c:pt idx="300">
                  <c:v>640.6367555772233</c:v>
                </c:pt>
                <c:pt idx="301">
                  <c:v>645.9351210885504</c:v>
                </c:pt>
                <c:pt idx="302">
                  <c:v>645.9351210885504</c:v>
                </c:pt>
                <c:pt idx="303">
                  <c:v>650.3530095808346</c:v>
                </c:pt>
                <c:pt idx="304">
                  <c:v>634.4595988749065</c:v>
                </c:pt>
                <c:pt idx="305">
                  <c:v>633.5775229059013</c:v>
                </c:pt>
                <c:pt idx="306">
                  <c:v>610.676373884439</c:v>
                </c:pt>
                <c:pt idx="307">
                  <c:v>597.4928452656623</c:v>
                </c:pt>
                <c:pt idx="308">
                  <c:v>566.8124313951923</c:v>
                </c:pt>
                <c:pt idx="309">
                  <c:v>521.4383959509034</c:v>
                </c:pt>
                <c:pt idx="310">
                  <c:v>500.57986312731475</c:v>
                </c:pt>
                <c:pt idx="311">
                  <c:v>459.88305124147985</c:v>
                </c:pt>
                <c:pt idx="312">
                  <c:v>434.87139038949374</c:v>
                </c:pt>
                <c:pt idx="313">
                  <c:v>434.87139038949374</c:v>
                </c:pt>
                <c:pt idx="314">
                  <c:v>413.3699144558094</c:v>
                </c:pt>
                <c:pt idx="315">
                  <c:v>396.20872918780356</c:v>
                </c:pt>
                <c:pt idx="316">
                  <c:v>375.6620123534277</c:v>
                </c:pt>
                <c:pt idx="317">
                  <c:v>367.1158623575958</c:v>
                </c:pt>
                <c:pt idx="318">
                  <c:v>347.493031971375</c:v>
                </c:pt>
                <c:pt idx="319">
                  <c:v>328.76665864672873</c:v>
                </c:pt>
                <c:pt idx="320">
                  <c:v>309.23413498508125</c:v>
                </c:pt>
                <c:pt idx="321">
                  <c:v>315.1739539203496</c:v>
                </c:pt>
                <c:pt idx="322">
                  <c:v>307.53782395186977</c:v>
                </c:pt>
                <c:pt idx="323">
                  <c:v>298.2143022272862</c:v>
                </c:pt>
                <c:pt idx="324">
                  <c:v>297.36722820180523</c:v>
                </c:pt>
                <c:pt idx="325">
                  <c:v>306.68979836193444</c:v>
                </c:pt>
                <c:pt idx="326">
                  <c:v>295.67333933315297</c:v>
                </c:pt>
                <c:pt idx="327">
                  <c:v>281.289217648845</c:v>
                </c:pt>
                <c:pt idx="328">
                  <c:v>261.0245468097294</c:v>
                </c:pt>
                <c:pt idx="329">
                  <c:v>246.70026716478873</c:v>
                </c:pt>
                <c:pt idx="330">
                  <c:v>226.51972815806056</c:v>
                </c:pt>
                <c:pt idx="331">
                  <c:v>207.22595726208652</c:v>
                </c:pt>
                <c:pt idx="332">
                  <c:v>188.8128983767375</c:v>
                </c:pt>
                <c:pt idx="333">
                  <c:v>154.60622028759764</c:v>
                </c:pt>
                <c:pt idx="334">
                  <c:v>119.71072963609929</c:v>
                </c:pt>
                <c:pt idx="335">
                  <c:v>70.9372441121623</c:v>
                </c:pt>
                <c:pt idx="336">
                  <c:v>25.72699538974082</c:v>
                </c:pt>
                <c:pt idx="337">
                  <c:v>9.347741643454873</c:v>
                </c:pt>
                <c:pt idx="338">
                  <c:v>11.802571049690764</c:v>
                </c:pt>
                <c:pt idx="339">
                  <c:v>15.895566751684145</c:v>
                </c:pt>
                <c:pt idx="340">
                  <c:v>14.25812637172279</c:v>
                </c:pt>
                <c:pt idx="341">
                  <c:v>19.171416481335733</c:v>
                </c:pt>
                <c:pt idx="342">
                  <c:v>15.895566751684145</c:v>
                </c:pt>
                <c:pt idx="343">
                  <c:v>15.895566751684145</c:v>
                </c:pt>
                <c:pt idx="344">
                  <c:v>15.895566751684145</c:v>
                </c:pt>
              </c:numCache>
            </c:numRef>
          </c:yVal>
          <c:smooth val="0"/>
        </c:ser>
        <c:axId val="52890609"/>
        <c:axId val="6253434"/>
      </c:scatterChart>
      <c:valAx>
        <c:axId val="52890609"/>
        <c:scaling>
          <c:orientation val="minMax"/>
          <c:max val="0.796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crossBetween val="midCat"/>
        <c:dispUnits/>
      </c:val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90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 : N87 Profile 1833-1851 UT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Data!$S$157:$S$261</c:f>
              <c:numCache>
                <c:ptCount val="105"/>
                <c:pt idx="1">
                  <c:v>3.988E-05</c:v>
                </c:pt>
                <c:pt idx="4">
                  <c:v>3.689E-05</c:v>
                </c:pt>
                <c:pt idx="7">
                  <c:v>4.001E-05</c:v>
                </c:pt>
                <c:pt idx="11">
                  <c:v>3.83E-05</c:v>
                </c:pt>
                <c:pt idx="14">
                  <c:v>3.375E-05</c:v>
                </c:pt>
                <c:pt idx="17">
                  <c:v>3.714E-05</c:v>
                </c:pt>
                <c:pt idx="20">
                  <c:v>4.044E-05</c:v>
                </c:pt>
                <c:pt idx="23">
                  <c:v>4.412E-05</c:v>
                </c:pt>
                <c:pt idx="26">
                  <c:v>4.504E-05</c:v>
                </c:pt>
                <c:pt idx="29">
                  <c:v>4.379E-05</c:v>
                </c:pt>
                <c:pt idx="33">
                  <c:v>4.112E-05</c:v>
                </c:pt>
                <c:pt idx="36">
                  <c:v>3.929E-05</c:v>
                </c:pt>
                <c:pt idx="39">
                  <c:v>3.949E-05</c:v>
                </c:pt>
                <c:pt idx="42">
                  <c:v>3.959E-05</c:v>
                </c:pt>
                <c:pt idx="45">
                  <c:v>4.305E-05</c:v>
                </c:pt>
                <c:pt idx="48">
                  <c:v>4.653E-05</c:v>
                </c:pt>
                <c:pt idx="51">
                  <c:v>4.25E-05</c:v>
                </c:pt>
                <c:pt idx="55">
                  <c:v>4.258E-05</c:v>
                </c:pt>
                <c:pt idx="58">
                  <c:v>3.947E-05</c:v>
                </c:pt>
                <c:pt idx="61">
                  <c:v>4.085E-05</c:v>
                </c:pt>
                <c:pt idx="64">
                  <c:v>4.671E-05</c:v>
                </c:pt>
                <c:pt idx="67">
                  <c:v>4.318E-05</c:v>
                </c:pt>
                <c:pt idx="70">
                  <c:v>4.716E-05</c:v>
                </c:pt>
                <c:pt idx="74">
                  <c:v>4.273E-05</c:v>
                </c:pt>
                <c:pt idx="77">
                  <c:v>4.211E-05</c:v>
                </c:pt>
                <c:pt idx="80">
                  <c:v>4.355E-05</c:v>
                </c:pt>
                <c:pt idx="83">
                  <c:v>4.183E-05</c:v>
                </c:pt>
                <c:pt idx="86">
                  <c:v>3.975E-05</c:v>
                </c:pt>
                <c:pt idx="89">
                  <c:v>3.873E-05</c:v>
                </c:pt>
                <c:pt idx="92">
                  <c:v>3.91E-05</c:v>
                </c:pt>
                <c:pt idx="95">
                  <c:v>4.039E-05</c:v>
                </c:pt>
                <c:pt idx="99">
                  <c:v>4.244E-05</c:v>
                </c:pt>
                <c:pt idx="102">
                  <c:v>4.532E-05</c:v>
                </c:pt>
              </c:numCache>
            </c:numRef>
          </c:xVal>
          <c:yVal>
            <c:numRef>
              <c:f>Data!$AG$157:$AG$261</c:f>
              <c:numCache>
                <c:ptCount val="105"/>
                <c:pt idx="0">
                  <c:v>1734.5315974001728</c:v>
                </c:pt>
                <c:pt idx="1">
                  <c:v>1732.5176882951587</c:v>
                </c:pt>
                <c:pt idx="2">
                  <c:v>1715.4191522792385</c:v>
                </c:pt>
                <c:pt idx="3">
                  <c:v>1706.3812195265086</c:v>
                </c:pt>
                <c:pt idx="4">
                  <c:v>1681.327341130228</c:v>
                </c:pt>
                <c:pt idx="5">
                  <c:v>1639.4062513742342</c:v>
                </c:pt>
                <c:pt idx="6">
                  <c:v>1629.456155077327</c:v>
                </c:pt>
                <c:pt idx="7">
                  <c:v>1618.5248021396033</c:v>
                </c:pt>
                <c:pt idx="8">
                  <c:v>1599.6772022063938</c:v>
                </c:pt>
                <c:pt idx="9">
                  <c:v>1582.8497449544725</c:v>
                </c:pt>
                <c:pt idx="10">
                  <c:v>1565.0695268161244</c:v>
                </c:pt>
                <c:pt idx="11">
                  <c:v>1545.3582771221418</c:v>
                </c:pt>
                <c:pt idx="12">
                  <c:v>1514.8980079055505</c:v>
                </c:pt>
                <c:pt idx="13">
                  <c:v>1495.3053523023514</c:v>
                </c:pt>
                <c:pt idx="14">
                  <c:v>1460.1546461231437</c:v>
                </c:pt>
                <c:pt idx="15">
                  <c:v>1445.55231992798</c:v>
                </c:pt>
                <c:pt idx="16">
                  <c:v>1430.975626552271</c:v>
                </c:pt>
                <c:pt idx="17">
                  <c:v>1415.4553054732314</c:v>
                </c:pt>
                <c:pt idx="18">
                  <c:v>1389.3303626300567</c:v>
                </c:pt>
                <c:pt idx="19">
                  <c:v>1376.7809400028045</c:v>
                </c:pt>
                <c:pt idx="20">
                  <c:v>1353.662484019119</c:v>
                </c:pt>
                <c:pt idx="21">
                  <c:v>1330.6082118793774</c:v>
                </c:pt>
                <c:pt idx="22">
                  <c:v>1325.8132842294326</c:v>
                </c:pt>
                <c:pt idx="23">
                  <c:v>1313.3594145151706</c:v>
                </c:pt>
                <c:pt idx="24">
                  <c:v>1280.8757858759554</c:v>
                </c:pt>
                <c:pt idx="25">
                  <c:v>1257.0715723637418</c:v>
                </c:pt>
                <c:pt idx="26">
                  <c:v>1241.872608896625</c:v>
                </c:pt>
                <c:pt idx="27">
                  <c:v>1224.8069617265287</c:v>
                </c:pt>
                <c:pt idx="28">
                  <c:v>1217.233472787127</c:v>
                </c:pt>
                <c:pt idx="29">
                  <c:v>1192.6672286598182</c:v>
                </c:pt>
                <c:pt idx="30">
                  <c:v>1188.8942487357617</c:v>
                </c:pt>
                <c:pt idx="31">
                  <c:v>1176.643889863949</c:v>
                </c:pt>
                <c:pt idx="32">
                  <c:v>1155.0143511793112</c:v>
                </c:pt>
                <c:pt idx="33">
                  <c:v>1131.5677081300414</c:v>
                </c:pt>
                <c:pt idx="34">
                  <c:v>1114.7270240155935</c:v>
                </c:pt>
                <c:pt idx="35">
                  <c:v>1097.9204242450837</c:v>
                </c:pt>
                <c:pt idx="36">
                  <c:v>1077.4251111366088</c:v>
                </c:pt>
                <c:pt idx="37">
                  <c:v>1065.3379788801071</c:v>
                </c:pt>
                <c:pt idx="38">
                  <c:v>1036.5856193939885</c:v>
                </c:pt>
                <c:pt idx="39">
                  <c:v>1018.0884042255309</c:v>
                </c:pt>
                <c:pt idx="40">
                  <c:v>1005.1648257345603</c:v>
                </c:pt>
                <c:pt idx="41">
                  <c:v>986.737391298951</c:v>
                </c:pt>
                <c:pt idx="42">
                  <c:v>961.0074901813136</c:v>
                </c:pt>
                <c:pt idx="43">
                  <c:v>945.4245719277665</c:v>
                </c:pt>
                <c:pt idx="44">
                  <c:v>936.2717907925914</c:v>
                </c:pt>
                <c:pt idx="45">
                  <c:v>920.7351783290637</c:v>
                </c:pt>
                <c:pt idx="46">
                  <c:v>890.6586019716169</c:v>
                </c:pt>
                <c:pt idx="47">
                  <c:v>867.0383930966034</c:v>
                </c:pt>
                <c:pt idx="48">
                  <c:v>852.5362039897625</c:v>
                </c:pt>
                <c:pt idx="49">
                  <c:v>831.7335788750738</c:v>
                </c:pt>
                <c:pt idx="50">
                  <c:v>824.5100815863925</c:v>
                </c:pt>
                <c:pt idx="51">
                  <c:v>801.0770175348448</c:v>
                </c:pt>
                <c:pt idx="52">
                  <c:v>794.7793975318068</c:v>
                </c:pt>
                <c:pt idx="53">
                  <c:v>770.5332180450007</c:v>
                </c:pt>
                <c:pt idx="54">
                  <c:v>763.3627395457861</c:v>
                </c:pt>
                <c:pt idx="55">
                  <c:v>743.6757901349927</c:v>
                </c:pt>
                <c:pt idx="56">
                  <c:v>725.8189753661823</c:v>
                </c:pt>
                <c:pt idx="57">
                  <c:v>712.4515187518325</c:v>
                </c:pt>
                <c:pt idx="58">
                  <c:v>688.4441900788763</c:v>
                </c:pt>
                <c:pt idx="59">
                  <c:v>666.276897942982</c:v>
                </c:pt>
                <c:pt idx="60">
                  <c:v>637.1063891052388</c:v>
                </c:pt>
                <c:pt idx="61">
                  <c:v>620.3576147232623</c:v>
                </c:pt>
                <c:pt idx="62">
                  <c:v>608.9173602844032</c:v>
                </c:pt>
                <c:pt idx="63">
                  <c:v>595.7366218020593</c:v>
                </c:pt>
                <c:pt idx="64">
                  <c:v>586.96107158877</c:v>
                </c:pt>
                <c:pt idx="65">
                  <c:v>580.8236997681738</c:v>
                </c:pt>
                <c:pt idx="66">
                  <c:v>587.8382094007427</c:v>
                </c:pt>
                <c:pt idx="67">
                  <c:v>587.8382094007427</c:v>
                </c:pt>
                <c:pt idx="68">
                  <c:v>568.5625476072005</c:v>
                </c:pt>
                <c:pt idx="69">
                  <c:v>550.2046979335851</c:v>
                </c:pt>
                <c:pt idx="70">
                  <c:v>544.0944223949359</c:v>
                </c:pt>
                <c:pt idx="71">
                  <c:v>531.8873431241134</c:v>
                </c:pt>
                <c:pt idx="72">
                  <c:v>508.39567428441194</c:v>
                </c:pt>
                <c:pt idx="73">
                  <c:v>495.3734062363078</c:v>
                </c:pt>
                <c:pt idx="74">
                  <c:v>461.61077348144806</c:v>
                </c:pt>
                <c:pt idx="75">
                  <c:v>449.5242598794591</c:v>
                </c:pt>
                <c:pt idx="76">
                  <c:v>410.79347463040267</c:v>
                </c:pt>
                <c:pt idx="77">
                  <c:v>403.0689479860109</c:v>
                </c:pt>
                <c:pt idx="78">
                  <c:v>402.21111063109004</c:v>
                </c:pt>
                <c:pt idx="79">
                  <c:v>421.1040337084862</c:v>
                </c:pt>
                <c:pt idx="80">
                  <c:v>406.5011838668988</c:v>
                </c:pt>
                <c:pt idx="81">
                  <c:v>391.0672818239991</c:v>
                </c:pt>
                <c:pt idx="82">
                  <c:v>388.4977514102061</c:v>
                </c:pt>
                <c:pt idx="83">
                  <c:v>384.216966824059</c:v>
                </c:pt>
                <c:pt idx="84">
                  <c:v>384.216966824059</c:v>
                </c:pt>
                <c:pt idx="85">
                  <c:v>371.3878379289664</c:v>
                </c:pt>
                <c:pt idx="86">
                  <c:v>361.13878632612705</c:v>
                </c:pt>
                <c:pt idx="87">
                  <c:v>352.60756241884417</c:v>
                </c:pt>
                <c:pt idx="88">
                  <c:v>342.38164970239495</c:v>
                </c:pt>
                <c:pt idx="89">
                  <c:v>334.72047066280277</c:v>
                </c:pt>
                <c:pt idx="90">
                  <c:v>325.36639597325325</c:v>
                </c:pt>
                <c:pt idx="91">
                  <c:v>314.3251481860493</c:v>
                </c:pt>
                <c:pt idx="92">
                  <c:v>286.3631218590101</c:v>
                </c:pt>
                <c:pt idx="93">
                  <c:v>278.7534276721973</c:v>
                </c:pt>
                <c:pt idx="94">
                  <c:v>254.28063124851337</c:v>
                </c:pt>
                <c:pt idx="95">
                  <c:v>234.9223267460195</c:v>
                </c:pt>
                <c:pt idx="96">
                  <c:v>227.35960551128682</c:v>
                </c:pt>
                <c:pt idx="97">
                  <c:v>188.8128983767375</c:v>
                </c:pt>
                <c:pt idx="98">
                  <c:v>140.46418530058986</c:v>
                </c:pt>
                <c:pt idx="99">
                  <c:v>109.76746425230714</c:v>
                </c:pt>
                <c:pt idx="100">
                  <c:v>103.14522906582454</c:v>
                </c:pt>
                <c:pt idx="101">
                  <c:v>80.00890634379024</c:v>
                </c:pt>
                <c:pt idx="102">
                  <c:v>48.71236322466984</c:v>
                </c:pt>
                <c:pt idx="103">
                  <c:v>41.317268451484665</c:v>
                </c:pt>
                <c:pt idx="104">
                  <c:v>50.35661235821138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Data!$T$157:$T$261</c:f>
              <c:numCache>
                <c:ptCount val="105"/>
                <c:pt idx="1">
                  <c:v>2.482E-05</c:v>
                </c:pt>
                <c:pt idx="4">
                  <c:v>2.237E-05</c:v>
                </c:pt>
                <c:pt idx="7">
                  <c:v>2.47E-05</c:v>
                </c:pt>
                <c:pt idx="11">
                  <c:v>2.425E-05</c:v>
                </c:pt>
                <c:pt idx="14">
                  <c:v>2.113E-05</c:v>
                </c:pt>
                <c:pt idx="17">
                  <c:v>2.281E-05</c:v>
                </c:pt>
                <c:pt idx="20">
                  <c:v>2.514E-05</c:v>
                </c:pt>
                <c:pt idx="23">
                  <c:v>2.698E-05</c:v>
                </c:pt>
                <c:pt idx="26">
                  <c:v>2.767E-05</c:v>
                </c:pt>
                <c:pt idx="29">
                  <c:v>2.677E-05</c:v>
                </c:pt>
                <c:pt idx="33">
                  <c:v>2.537E-05</c:v>
                </c:pt>
                <c:pt idx="36">
                  <c:v>2.358E-05</c:v>
                </c:pt>
                <c:pt idx="39">
                  <c:v>2.501E-05</c:v>
                </c:pt>
                <c:pt idx="42">
                  <c:v>2.527E-05</c:v>
                </c:pt>
                <c:pt idx="45">
                  <c:v>2.827E-05</c:v>
                </c:pt>
                <c:pt idx="48">
                  <c:v>2.945E-05</c:v>
                </c:pt>
                <c:pt idx="51">
                  <c:v>2.7E-05</c:v>
                </c:pt>
                <c:pt idx="55">
                  <c:v>2.72E-05</c:v>
                </c:pt>
                <c:pt idx="58">
                  <c:v>2.48E-05</c:v>
                </c:pt>
                <c:pt idx="61">
                  <c:v>2.584E-05</c:v>
                </c:pt>
                <c:pt idx="64">
                  <c:v>3.063E-05</c:v>
                </c:pt>
                <c:pt idx="67">
                  <c:v>2.76E-05</c:v>
                </c:pt>
                <c:pt idx="70">
                  <c:v>3.107E-05</c:v>
                </c:pt>
                <c:pt idx="74">
                  <c:v>2.673E-05</c:v>
                </c:pt>
                <c:pt idx="77">
                  <c:v>2.542E-05</c:v>
                </c:pt>
                <c:pt idx="80">
                  <c:v>2.673E-05</c:v>
                </c:pt>
                <c:pt idx="83">
                  <c:v>2.607E-05</c:v>
                </c:pt>
                <c:pt idx="86">
                  <c:v>2.565E-05</c:v>
                </c:pt>
                <c:pt idx="89">
                  <c:v>2.401E-05</c:v>
                </c:pt>
                <c:pt idx="92">
                  <c:v>2.394E-05</c:v>
                </c:pt>
                <c:pt idx="95">
                  <c:v>2.486E-05</c:v>
                </c:pt>
                <c:pt idx="99">
                  <c:v>2.626E-05</c:v>
                </c:pt>
                <c:pt idx="102">
                  <c:v>2.826E-05</c:v>
                </c:pt>
              </c:numCache>
            </c:numRef>
          </c:xVal>
          <c:yVal>
            <c:numRef>
              <c:f>Data!$AG$157:$AG$261</c:f>
              <c:numCache>
                <c:ptCount val="105"/>
                <c:pt idx="0">
                  <c:v>1734.5315974001728</c:v>
                </c:pt>
                <c:pt idx="1">
                  <c:v>1732.5176882951587</c:v>
                </c:pt>
                <c:pt idx="2">
                  <c:v>1715.4191522792385</c:v>
                </c:pt>
                <c:pt idx="3">
                  <c:v>1706.3812195265086</c:v>
                </c:pt>
                <c:pt idx="4">
                  <c:v>1681.327341130228</c:v>
                </c:pt>
                <c:pt idx="5">
                  <c:v>1639.4062513742342</c:v>
                </c:pt>
                <c:pt idx="6">
                  <c:v>1629.456155077327</c:v>
                </c:pt>
                <c:pt idx="7">
                  <c:v>1618.5248021396033</c:v>
                </c:pt>
                <c:pt idx="8">
                  <c:v>1599.6772022063938</c:v>
                </c:pt>
                <c:pt idx="9">
                  <c:v>1582.8497449544725</c:v>
                </c:pt>
                <c:pt idx="10">
                  <c:v>1565.0695268161244</c:v>
                </c:pt>
                <c:pt idx="11">
                  <c:v>1545.3582771221418</c:v>
                </c:pt>
                <c:pt idx="12">
                  <c:v>1514.8980079055505</c:v>
                </c:pt>
                <c:pt idx="13">
                  <c:v>1495.3053523023514</c:v>
                </c:pt>
                <c:pt idx="14">
                  <c:v>1460.1546461231437</c:v>
                </c:pt>
                <c:pt idx="15">
                  <c:v>1445.55231992798</c:v>
                </c:pt>
                <c:pt idx="16">
                  <c:v>1430.975626552271</c:v>
                </c:pt>
                <c:pt idx="17">
                  <c:v>1415.4553054732314</c:v>
                </c:pt>
                <c:pt idx="18">
                  <c:v>1389.3303626300567</c:v>
                </c:pt>
                <c:pt idx="19">
                  <c:v>1376.7809400028045</c:v>
                </c:pt>
                <c:pt idx="20">
                  <c:v>1353.662484019119</c:v>
                </c:pt>
                <c:pt idx="21">
                  <c:v>1330.6082118793774</c:v>
                </c:pt>
                <c:pt idx="22">
                  <c:v>1325.8132842294326</c:v>
                </c:pt>
                <c:pt idx="23">
                  <c:v>1313.3594145151706</c:v>
                </c:pt>
                <c:pt idx="24">
                  <c:v>1280.8757858759554</c:v>
                </c:pt>
                <c:pt idx="25">
                  <c:v>1257.0715723637418</c:v>
                </c:pt>
                <c:pt idx="26">
                  <c:v>1241.872608896625</c:v>
                </c:pt>
                <c:pt idx="27">
                  <c:v>1224.8069617265287</c:v>
                </c:pt>
                <c:pt idx="28">
                  <c:v>1217.233472787127</c:v>
                </c:pt>
                <c:pt idx="29">
                  <c:v>1192.6672286598182</c:v>
                </c:pt>
                <c:pt idx="30">
                  <c:v>1188.8942487357617</c:v>
                </c:pt>
                <c:pt idx="31">
                  <c:v>1176.643889863949</c:v>
                </c:pt>
                <c:pt idx="32">
                  <c:v>1155.0143511793112</c:v>
                </c:pt>
                <c:pt idx="33">
                  <c:v>1131.5677081300414</c:v>
                </c:pt>
                <c:pt idx="34">
                  <c:v>1114.7270240155935</c:v>
                </c:pt>
                <c:pt idx="35">
                  <c:v>1097.9204242450837</c:v>
                </c:pt>
                <c:pt idx="36">
                  <c:v>1077.4251111366088</c:v>
                </c:pt>
                <c:pt idx="37">
                  <c:v>1065.3379788801071</c:v>
                </c:pt>
                <c:pt idx="38">
                  <c:v>1036.5856193939885</c:v>
                </c:pt>
                <c:pt idx="39">
                  <c:v>1018.0884042255309</c:v>
                </c:pt>
                <c:pt idx="40">
                  <c:v>1005.1648257345603</c:v>
                </c:pt>
                <c:pt idx="41">
                  <c:v>986.737391298951</c:v>
                </c:pt>
                <c:pt idx="42">
                  <c:v>961.0074901813136</c:v>
                </c:pt>
                <c:pt idx="43">
                  <c:v>945.4245719277665</c:v>
                </c:pt>
                <c:pt idx="44">
                  <c:v>936.2717907925914</c:v>
                </c:pt>
                <c:pt idx="45">
                  <c:v>920.7351783290637</c:v>
                </c:pt>
                <c:pt idx="46">
                  <c:v>890.6586019716169</c:v>
                </c:pt>
                <c:pt idx="47">
                  <c:v>867.0383930966034</c:v>
                </c:pt>
                <c:pt idx="48">
                  <c:v>852.5362039897625</c:v>
                </c:pt>
                <c:pt idx="49">
                  <c:v>831.7335788750738</c:v>
                </c:pt>
                <c:pt idx="50">
                  <c:v>824.5100815863925</c:v>
                </c:pt>
                <c:pt idx="51">
                  <c:v>801.0770175348448</c:v>
                </c:pt>
                <c:pt idx="52">
                  <c:v>794.7793975318068</c:v>
                </c:pt>
                <c:pt idx="53">
                  <c:v>770.5332180450007</c:v>
                </c:pt>
                <c:pt idx="54">
                  <c:v>763.3627395457861</c:v>
                </c:pt>
                <c:pt idx="55">
                  <c:v>743.6757901349927</c:v>
                </c:pt>
                <c:pt idx="56">
                  <c:v>725.8189753661823</c:v>
                </c:pt>
                <c:pt idx="57">
                  <c:v>712.4515187518325</c:v>
                </c:pt>
                <c:pt idx="58">
                  <c:v>688.4441900788763</c:v>
                </c:pt>
                <c:pt idx="59">
                  <c:v>666.276897942982</c:v>
                </c:pt>
                <c:pt idx="60">
                  <c:v>637.1063891052388</c:v>
                </c:pt>
                <c:pt idx="61">
                  <c:v>620.3576147232623</c:v>
                </c:pt>
                <c:pt idx="62">
                  <c:v>608.9173602844032</c:v>
                </c:pt>
                <c:pt idx="63">
                  <c:v>595.7366218020593</c:v>
                </c:pt>
                <c:pt idx="64">
                  <c:v>586.96107158877</c:v>
                </c:pt>
                <c:pt idx="65">
                  <c:v>580.8236997681738</c:v>
                </c:pt>
                <c:pt idx="66">
                  <c:v>587.8382094007427</c:v>
                </c:pt>
                <c:pt idx="67">
                  <c:v>587.8382094007427</c:v>
                </c:pt>
                <c:pt idx="68">
                  <c:v>568.5625476072005</c:v>
                </c:pt>
                <c:pt idx="69">
                  <c:v>550.2046979335851</c:v>
                </c:pt>
                <c:pt idx="70">
                  <c:v>544.0944223949359</c:v>
                </c:pt>
                <c:pt idx="71">
                  <c:v>531.8873431241134</c:v>
                </c:pt>
                <c:pt idx="72">
                  <c:v>508.39567428441194</c:v>
                </c:pt>
                <c:pt idx="73">
                  <c:v>495.3734062363078</c:v>
                </c:pt>
                <c:pt idx="74">
                  <c:v>461.61077348144806</c:v>
                </c:pt>
                <c:pt idx="75">
                  <c:v>449.5242598794591</c:v>
                </c:pt>
                <c:pt idx="76">
                  <c:v>410.79347463040267</c:v>
                </c:pt>
                <c:pt idx="77">
                  <c:v>403.0689479860109</c:v>
                </c:pt>
                <c:pt idx="78">
                  <c:v>402.21111063109004</c:v>
                </c:pt>
                <c:pt idx="79">
                  <c:v>421.1040337084862</c:v>
                </c:pt>
                <c:pt idx="80">
                  <c:v>406.5011838668988</c:v>
                </c:pt>
                <c:pt idx="81">
                  <c:v>391.0672818239991</c:v>
                </c:pt>
                <c:pt idx="82">
                  <c:v>388.4977514102061</c:v>
                </c:pt>
                <c:pt idx="83">
                  <c:v>384.216966824059</c:v>
                </c:pt>
                <c:pt idx="84">
                  <c:v>384.216966824059</c:v>
                </c:pt>
                <c:pt idx="85">
                  <c:v>371.3878379289664</c:v>
                </c:pt>
                <c:pt idx="86">
                  <c:v>361.13878632612705</c:v>
                </c:pt>
                <c:pt idx="87">
                  <c:v>352.60756241884417</c:v>
                </c:pt>
                <c:pt idx="88">
                  <c:v>342.38164970239495</c:v>
                </c:pt>
                <c:pt idx="89">
                  <c:v>334.72047066280277</c:v>
                </c:pt>
                <c:pt idx="90">
                  <c:v>325.36639597325325</c:v>
                </c:pt>
                <c:pt idx="91">
                  <c:v>314.3251481860493</c:v>
                </c:pt>
                <c:pt idx="92">
                  <c:v>286.3631218590101</c:v>
                </c:pt>
                <c:pt idx="93">
                  <c:v>278.7534276721973</c:v>
                </c:pt>
                <c:pt idx="94">
                  <c:v>254.28063124851337</c:v>
                </c:pt>
                <c:pt idx="95">
                  <c:v>234.9223267460195</c:v>
                </c:pt>
                <c:pt idx="96">
                  <c:v>227.35960551128682</c:v>
                </c:pt>
                <c:pt idx="97">
                  <c:v>188.8128983767375</c:v>
                </c:pt>
                <c:pt idx="98">
                  <c:v>140.46418530058986</c:v>
                </c:pt>
                <c:pt idx="99">
                  <c:v>109.76746425230714</c:v>
                </c:pt>
                <c:pt idx="100">
                  <c:v>103.14522906582454</c:v>
                </c:pt>
                <c:pt idx="101">
                  <c:v>80.00890634379024</c:v>
                </c:pt>
                <c:pt idx="102">
                  <c:v>48.71236322466984</c:v>
                </c:pt>
                <c:pt idx="103">
                  <c:v>41.317268451484665</c:v>
                </c:pt>
                <c:pt idx="104">
                  <c:v>50.35661235821138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Data!$U$157:$U$261</c:f>
              <c:numCache>
                <c:ptCount val="105"/>
                <c:pt idx="1">
                  <c:v>1.349E-05</c:v>
                </c:pt>
                <c:pt idx="4">
                  <c:v>1.264E-05</c:v>
                </c:pt>
                <c:pt idx="7">
                  <c:v>1.312E-05</c:v>
                </c:pt>
                <c:pt idx="11">
                  <c:v>1.263E-05</c:v>
                </c:pt>
                <c:pt idx="14">
                  <c:v>1.08E-05</c:v>
                </c:pt>
                <c:pt idx="17">
                  <c:v>1.288E-05</c:v>
                </c:pt>
                <c:pt idx="20">
                  <c:v>1.343E-05</c:v>
                </c:pt>
                <c:pt idx="23">
                  <c:v>1.537E-05</c:v>
                </c:pt>
                <c:pt idx="26">
                  <c:v>1.453E-05</c:v>
                </c:pt>
                <c:pt idx="29">
                  <c:v>1.538E-05</c:v>
                </c:pt>
                <c:pt idx="33">
                  <c:v>1.372E-05</c:v>
                </c:pt>
                <c:pt idx="36">
                  <c:v>1.286E-05</c:v>
                </c:pt>
                <c:pt idx="39">
                  <c:v>1.428E-05</c:v>
                </c:pt>
                <c:pt idx="42">
                  <c:v>1.458E-05</c:v>
                </c:pt>
                <c:pt idx="45">
                  <c:v>1.62E-05</c:v>
                </c:pt>
                <c:pt idx="48">
                  <c:v>1.703E-05</c:v>
                </c:pt>
                <c:pt idx="51">
                  <c:v>1.525E-05</c:v>
                </c:pt>
                <c:pt idx="55">
                  <c:v>1.599E-05</c:v>
                </c:pt>
                <c:pt idx="58">
                  <c:v>1.422E-05</c:v>
                </c:pt>
                <c:pt idx="61">
                  <c:v>1.483E-05</c:v>
                </c:pt>
                <c:pt idx="64">
                  <c:v>1.886E-05</c:v>
                </c:pt>
                <c:pt idx="67">
                  <c:v>1.545E-05</c:v>
                </c:pt>
                <c:pt idx="70">
                  <c:v>1.862E-05</c:v>
                </c:pt>
                <c:pt idx="74">
                  <c:v>1.482E-05</c:v>
                </c:pt>
                <c:pt idx="77">
                  <c:v>1.437E-05</c:v>
                </c:pt>
                <c:pt idx="80">
                  <c:v>1.525E-05</c:v>
                </c:pt>
                <c:pt idx="83">
                  <c:v>1.566E-05</c:v>
                </c:pt>
                <c:pt idx="86">
                  <c:v>1.454E-05</c:v>
                </c:pt>
                <c:pt idx="89">
                  <c:v>1.351E-05</c:v>
                </c:pt>
                <c:pt idx="92">
                  <c:v>1.25E-05</c:v>
                </c:pt>
                <c:pt idx="95">
                  <c:v>1.438E-05</c:v>
                </c:pt>
                <c:pt idx="99">
                  <c:v>1.478E-05</c:v>
                </c:pt>
                <c:pt idx="102">
                  <c:v>1.636E-05</c:v>
                </c:pt>
              </c:numCache>
            </c:numRef>
          </c:xVal>
          <c:yVal>
            <c:numRef>
              <c:f>Data!$AG$157:$AG$261</c:f>
              <c:numCache>
                <c:ptCount val="105"/>
                <c:pt idx="0">
                  <c:v>1734.5315974001728</c:v>
                </c:pt>
                <c:pt idx="1">
                  <c:v>1732.5176882951587</c:v>
                </c:pt>
                <c:pt idx="2">
                  <c:v>1715.4191522792385</c:v>
                </c:pt>
                <c:pt idx="3">
                  <c:v>1706.3812195265086</c:v>
                </c:pt>
                <c:pt idx="4">
                  <c:v>1681.327341130228</c:v>
                </c:pt>
                <c:pt idx="5">
                  <c:v>1639.4062513742342</c:v>
                </c:pt>
                <c:pt idx="6">
                  <c:v>1629.456155077327</c:v>
                </c:pt>
                <c:pt idx="7">
                  <c:v>1618.5248021396033</c:v>
                </c:pt>
                <c:pt idx="8">
                  <c:v>1599.6772022063938</c:v>
                </c:pt>
                <c:pt idx="9">
                  <c:v>1582.8497449544725</c:v>
                </c:pt>
                <c:pt idx="10">
                  <c:v>1565.0695268161244</c:v>
                </c:pt>
                <c:pt idx="11">
                  <c:v>1545.3582771221418</c:v>
                </c:pt>
                <c:pt idx="12">
                  <c:v>1514.8980079055505</c:v>
                </c:pt>
                <c:pt idx="13">
                  <c:v>1495.3053523023514</c:v>
                </c:pt>
                <c:pt idx="14">
                  <c:v>1460.1546461231437</c:v>
                </c:pt>
                <c:pt idx="15">
                  <c:v>1445.55231992798</c:v>
                </c:pt>
                <c:pt idx="16">
                  <c:v>1430.975626552271</c:v>
                </c:pt>
                <c:pt idx="17">
                  <c:v>1415.4553054732314</c:v>
                </c:pt>
                <c:pt idx="18">
                  <c:v>1389.3303626300567</c:v>
                </c:pt>
                <c:pt idx="19">
                  <c:v>1376.7809400028045</c:v>
                </c:pt>
                <c:pt idx="20">
                  <c:v>1353.662484019119</c:v>
                </c:pt>
                <c:pt idx="21">
                  <c:v>1330.6082118793774</c:v>
                </c:pt>
                <c:pt idx="22">
                  <c:v>1325.8132842294326</c:v>
                </c:pt>
                <c:pt idx="23">
                  <c:v>1313.3594145151706</c:v>
                </c:pt>
                <c:pt idx="24">
                  <c:v>1280.8757858759554</c:v>
                </c:pt>
                <c:pt idx="25">
                  <c:v>1257.0715723637418</c:v>
                </c:pt>
                <c:pt idx="26">
                  <c:v>1241.872608896625</c:v>
                </c:pt>
                <c:pt idx="27">
                  <c:v>1224.8069617265287</c:v>
                </c:pt>
                <c:pt idx="28">
                  <c:v>1217.233472787127</c:v>
                </c:pt>
                <c:pt idx="29">
                  <c:v>1192.6672286598182</c:v>
                </c:pt>
                <c:pt idx="30">
                  <c:v>1188.8942487357617</c:v>
                </c:pt>
                <c:pt idx="31">
                  <c:v>1176.643889863949</c:v>
                </c:pt>
                <c:pt idx="32">
                  <c:v>1155.0143511793112</c:v>
                </c:pt>
                <c:pt idx="33">
                  <c:v>1131.5677081300414</c:v>
                </c:pt>
                <c:pt idx="34">
                  <c:v>1114.7270240155935</c:v>
                </c:pt>
                <c:pt idx="35">
                  <c:v>1097.9204242450837</c:v>
                </c:pt>
                <c:pt idx="36">
                  <c:v>1077.4251111366088</c:v>
                </c:pt>
                <c:pt idx="37">
                  <c:v>1065.3379788801071</c:v>
                </c:pt>
                <c:pt idx="38">
                  <c:v>1036.5856193939885</c:v>
                </c:pt>
                <c:pt idx="39">
                  <c:v>1018.0884042255309</c:v>
                </c:pt>
                <c:pt idx="40">
                  <c:v>1005.1648257345603</c:v>
                </c:pt>
                <c:pt idx="41">
                  <c:v>986.737391298951</c:v>
                </c:pt>
                <c:pt idx="42">
                  <c:v>961.0074901813136</c:v>
                </c:pt>
                <c:pt idx="43">
                  <c:v>945.4245719277665</c:v>
                </c:pt>
                <c:pt idx="44">
                  <c:v>936.2717907925914</c:v>
                </c:pt>
                <c:pt idx="45">
                  <c:v>920.7351783290637</c:v>
                </c:pt>
                <c:pt idx="46">
                  <c:v>890.6586019716169</c:v>
                </c:pt>
                <c:pt idx="47">
                  <c:v>867.0383930966034</c:v>
                </c:pt>
                <c:pt idx="48">
                  <c:v>852.5362039897625</c:v>
                </c:pt>
                <c:pt idx="49">
                  <c:v>831.7335788750738</c:v>
                </c:pt>
                <c:pt idx="50">
                  <c:v>824.5100815863925</c:v>
                </c:pt>
                <c:pt idx="51">
                  <c:v>801.0770175348448</c:v>
                </c:pt>
                <c:pt idx="52">
                  <c:v>794.7793975318068</c:v>
                </c:pt>
                <c:pt idx="53">
                  <c:v>770.5332180450007</c:v>
                </c:pt>
                <c:pt idx="54">
                  <c:v>763.3627395457861</c:v>
                </c:pt>
                <c:pt idx="55">
                  <c:v>743.6757901349927</c:v>
                </c:pt>
                <c:pt idx="56">
                  <c:v>725.8189753661823</c:v>
                </c:pt>
                <c:pt idx="57">
                  <c:v>712.4515187518325</c:v>
                </c:pt>
                <c:pt idx="58">
                  <c:v>688.4441900788763</c:v>
                </c:pt>
                <c:pt idx="59">
                  <c:v>666.276897942982</c:v>
                </c:pt>
                <c:pt idx="60">
                  <c:v>637.1063891052388</c:v>
                </c:pt>
                <c:pt idx="61">
                  <c:v>620.3576147232623</c:v>
                </c:pt>
                <c:pt idx="62">
                  <c:v>608.9173602844032</c:v>
                </c:pt>
                <c:pt idx="63">
                  <c:v>595.7366218020593</c:v>
                </c:pt>
                <c:pt idx="64">
                  <c:v>586.96107158877</c:v>
                </c:pt>
                <c:pt idx="65">
                  <c:v>580.8236997681738</c:v>
                </c:pt>
                <c:pt idx="66">
                  <c:v>587.8382094007427</c:v>
                </c:pt>
                <c:pt idx="67">
                  <c:v>587.8382094007427</c:v>
                </c:pt>
                <c:pt idx="68">
                  <c:v>568.5625476072005</c:v>
                </c:pt>
                <c:pt idx="69">
                  <c:v>550.2046979335851</c:v>
                </c:pt>
                <c:pt idx="70">
                  <c:v>544.0944223949359</c:v>
                </c:pt>
                <c:pt idx="71">
                  <c:v>531.8873431241134</c:v>
                </c:pt>
                <c:pt idx="72">
                  <c:v>508.39567428441194</c:v>
                </c:pt>
                <c:pt idx="73">
                  <c:v>495.3734062363078</c:v>
                </c:pt>
                <c:pt idx="74">
                  <c:v>461.61077348144806</c:v>
                </c:pt>
                <c:pt idx="75">
                  <c:v>449.5242598794591</c:v>
                </c:pt>
                <c:pt idx="76">
                  <c:v>410.79347463040267</c:v>
                </c:pt>
                <c:pt idx="77">
                  <c:v>403.0689479860109</c:v>
                </c:pt>
                <c:pt idx="78">
                  <c:v>402.21111063109004</c:v>
                </c:pt>
                <c:pt idx="79">
                  <c:v>421.1040337084862</c:v>
                </c:pt>
                <c:pt idx="80">
                  <c:v>406.5011838668988</c:v>
                </c:pt>
                <c:pt idx="81">
                  <c:v>391.0672818239991</c:v>
                </c:pt>
                <c:pt idx="82">
                  <c:v>388.4977514102061</c:v>
                </c:pt>
                <c:pt idx="83">
                  <c:v>384.216966824059</c:v>
                </c:pt>
                <c:pt idx="84">
                  <c:v>384.216966824059</c:v>
                </c:pt>
                <c:pt idx="85">
                  <c:v>371.3878379289664</c:v>
                </c:pt>
                <c:pt idx="86">
                  <c:v>361.13878632612705</c:v>
                </c:pt>
                <c:pt idx="87">
                  <c:v>352.60756241884417</c:v>
                </c:pt>
                <c:pt idx="88">
                  <c:v>342.38164970239495</c:v>
                </c:pt>
                <c:pt idx="89">
                  <c:v>334.72047066280277</c:v>
                </c:pt>
                <c:pt idx="90">
                  <c:v>325.36639597325325</c:v>
                </c:pt>
                <c:pt idx="91">
                  <c:v>314.3251481860493</c:v>
                </c:pt>
                <c:pt idx="92">
                  <c:v>286.3631218590101</c:v>
                </c:pt>
                <c:pt idx="93">
                  <c:v>278.7534276721973</c:v>
                </c:pt>
                <c:pt idx="94">
                  <c:v>254.28063124851337</c:v>
                </c:pt>
                <c:pt idx="95">
                  <c:v>234.9223267460195</c:v>
                </c:pt>
                <c:pt idx="96">
                  <c:v>227.35960551128682</c:v>
                </c:pt>
                <c:pt idx="97">
                  <c:v>188.8128983767375</c:v>
                </c:pt>
                <c:pt idx="98">
                  <c:v>140.46418530058986</c:v>
                </c:pt>
                <c:pt idx="99">
                  <c:v>109.76746425230714</c:v>
                </c:pt>
                <c:pt idx="100">
                  <c:v>103.14522906582454</c:v>
                </c:pt>
                <c:pt idx="101">
                  <c:v>80.00890634379024</c:v>
                </c:pt>
                <c:pt idx="102">
                  <c:v>48.71236322466984</c:v>
                </c:pt>
                <c:pt idx="103">
                  <c:v>41.317268451484665</c:v>
                </c:pt>
                <c:pt idx="104">
                  <c:v>50.35661235821138</c:v>
                </c:pt>
              </c:numCache>
            </c:numRef>
          </c:yVal>
          <c:smooth val="0"/>
        </c:ser>
        <c:axId val="34627227"/>
        <c:axId val="43209588"/>
      </c:scatterChart>
      <c:valAx>
        <c:axId val="34627227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3209588"/>
        <c:crosses val="autoZero"/>
        <c:crossBetween val="midCat"/>
        <c:dispUnits/>
        <c:majorUnit val="1E-05"/>
      </c:valAx>
      <c:valAx>
        <c:axId val="4320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27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RF-35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Data!$D$9:$D$353</c:f>
              <c:strCache>
                <c:ptCount val="345"/>
                <c:pt idx="0">
                  <c:v>0.756030083</c:v>
                </c:pt>
                <c:pt idx="1">
                  <c:v>0.756134272</c:v>
                </c:pt>
                <c:pt idx="2">
                  <c:v>0.756250024</c:v>
                </c:pt>
                <c:pt idx="3">
                  <c:v>0.756365716</c:v>
                </c:pt>
                <c:pt idx="4">
                  <c:v>0.756481469</c:v>
                </c:pt>
                <c:pt idx="5">
                  <c:v>0.756597221</c:v>
                </c:pt>
                <c:pt idx="6">
                  <c:v>0.756712973</c:v>
                </c:pt>
                <c:pt idx="7">
                  <c:v>0.756828725</c:v>
                </c:pt>
                <c:pt idx="8">
                  <c:v>0.756944418</c:v>
                </c:pt>
                <c:pt idx="9">
                  <c:v>0.75706017</c:v>
                </c:pt>
                <c:pt idx="10">
                  <c:v>0.757175922</c:v>
                </c:pt>
                <c:pt idx="11">
                  <c:v>0.757291675</c:v>
                </c:pt>
                <c:pt idx="12">
                  <c:v>0.757407427</c:v>
                </c:pt>
                <c:pt idx="13">
                  <c:v>0.757523119</c:v>
                </c:pt>
                <c:pt idx="14">
                  <c:v>0.757638872</c:v>
                </c:pt>
                <c:pt idx="15">
                  <c:v>0.757754624</c:v>
                </c:pt>
                <c:pt idx="16">
                  <c:v>0.757870376</c:v>
                </c:pt>
                <c:pt idx="17">
                  <c:v>0.757986128</c:v>
                </c:pt>
                <c:pt idx="18">
                  <c:v>0.758101881</c:v>
                </c:pt>
                <c:pt idx="19">
                  <c:v>0.758217573</c:v>
                </c:pt>
                <c:pt idx="20">
                  <c:v>0.758333325</c:v>
                </c:pt>
                <c:pt idx="21">
                  <c:v>0.758449078</c:v>
                </c:pt>
                <c:pt idx="22">
                  <c:v>0.75856483</c:v>
                </c:pt>
                <c:pt idx="23">
                  <c:v>0.758680582</c:v>
                </c:pt>
                <c:pt idx="24">
                  <c:v>0.758796275</c:v>
                </c:pt>
                <c:pt idx="25">
                  <c:v>0.758912027</c:v>
                </c:pt>
                <c:pt idx="26">
                  <c:v>0.759027779</c:v>
                </c:pt>
                <c:pt idx="27">
                  <c:v>0.759143531</c:v>
                </c:pt>
                <c:pt idx="28">
                  <c:v>0.759259284</c:v>
                </c:pt>
                <c:pt idx="29">
                  <c:v>0.759374976</c:v>
                </c:pt>
                <c:pt idx="30">
                  <c:v>0.759490728</c:v>
                </c:pt>
                <c:pt idx="31">
                  <c:v>0.759606481</c:v>
                </c:pt>
                <c:pt idx="32">
                  <c:v>0.759722233</c:v>
                </c:pt>
                <c:pt idx="33">
                  <c:v>0.759837985</c:v>
                </c:pt>
                <c:pt idx="34">
                  <c:v>0.759953678</c:v>
                </c:pt>
                <c:pt idx="35">
                  <c:v>0.76006943</c:v>
                </c:pt>
                <c:pt idx="36">
                  <c:v>0.760185182</c:v>
                </c:pt>
                <c:pt idx="37">
                  <c:v>0.760300934</c:v>
                </c:pt>
                <c:pt idx="38">
                  <c:v>0.760416687</c:v>
                </c:pt>
                <c:pt idx="39">
                  <c:v>0.760532379</c:v>
                </c:pt>
                <c:pt idx="40">
                  <c:v>0.760648131</c:v>
                </c:pt>
                <c:pt idx="41">
                  <c:v>0.760763884</c:v>
                </c:pt>
                <c:pt idx="42">
                  <c:v>0.760879636</c:v>
                </c:pt>
                <c:pt idx="43">
                  <c:v>0.760995388</c:v>
                </c:pt>
                <c:pt idx="44">
                  <c:v>0.76111114</c:v>
                </c:pt>
                <c:pt idx="45">
                  <c:v>0.761226833</c:v>
                </c:pt>
                <c:pt idx="46">
                  <c:v>0.761342585</c:v>
                </c:pt>
                <c:pt idx="47">
                  <c:v>0.761458337</c:v>
                </c:pt>
                <c:pt idx="48">
                  <c:v>0.76157409</c:v>
                </c:pt>
                <c:pt idx="49">
                  <c:v>0.761689842</c:v>
                </c:pt>
                <c:pt idx="50">
                  <c:v>0.761805534</c:v>
                </c:pt>
                <c:pt idx="51">
                  <c:v>0.761921287</c:v>
                </c:pt>
                <c:pt idx="52">
                  <c:v>0.762037039</c:v>
                </c:pt>
                <c:pt idx="53">
                  <c:v>0.762152791</c:v>
                </c:pt>
                <c:pt idx="54">
                  <c:v>0.762268543</c:v>
                </c:pt>
                <c:pt idx="55">
                  <c:v>0.762384236</c:v>
                </c:pt>
                <c:pt idx="56">
                  <c:v>0.762499988</c:v>
                </c:pt>
                <c:pt idx="57">
                  <c:v>0.76261574</c:v>
                </c:pt>
                <c:pt idx="58">
                  <c:v>0.762731493</c:v>
                </c:pt>
                <c:pt idx="59">
                  <c:v>0.762847245</c:v>
                </c:pt>
                <c:pt idx="60">
                  <c:v>0.762962937</c:v>
                </c:pt>
                <c:pt idx="61">
                  <c:v>0.76307869</c:v>
                </c:pt>
                <c:pt idx="62">
                  <c:v>0.763194442</c:v>
                </c:pt>
                <c:pt idx="63">
                  <c:v>0.763310194</c:v>
                </c:pt>
                <c:pt idx="64">
                  <c:v>0.763425946</c:v>
                </c:pt>
                <c:pt idx="65">
                  <c:v>0.763541639</c:v>
                </c:pt>
                <c:pt idx="66">
                  <c:v>0.763657391</c:v>
                </c:pt>
                <c:pt idx="67">
                  <c:v>0.763773143</c:v>
                </c:pt>
                <c:pt idx="68">
                  <c:v>0.763888896</c:v>
                </c:pt>
                <c:pt idx="69">
                  <c:v>0.764004648</c:v>
                </c:pt>
                <c:pt idx="70">
                  <c:v>0.7641204</c:v>
                </c:pt>
                <c:pt idx="71">
                  <c:v>0.764236093</c:v>
                </c:pt>
                <c:pt idx="72">
                  <c:v>0.764351845</c:v>
                </c:pt>
                <c:pt idx="73">
                  <c:v>0.764467597</c:v>
                </c:pt>
                <c:pt idx="74">
                  <c:v>0.764583349</c:v>
                </c:pt>
                <c:pt idx="75">
                  <c:v>0.764699101</c:v>
                </c:pt>
                <c:pt idx="76">
                  <c:v>0.764814794</c:v>
                </c:pt>
                <c:pt idx="77">
                  <c:v>0.764930546</c:v>
                </c:pt>
                <c:pt idx="78">
                  <c:v>0.765046299</c:v>
                </c:pt>
                <c:pt idx="79">
                  <c:v>0.765162051</c:v>
                </c:pt>
                <c:pt idx="80">
                  <c:v>0.765277803</c:v>
                </c:pt>
                <c:pt idx="81">
                  <c:v>0.765393496</c:v>
                </c:pt>
                <c:pt idx="82">
                  <c:v>0.765509248</c:v>
                </c:pt>
                <c:pt idx="83">
                  <c:v>0.765625</c:v>
                </c:pt>
                <c:pt idx="84">
                  <c:v>0.765740752</c:v>
                </c:pt>
                <c:pt idx="85">
                  <c:v>0.765856504</c:v>
                </c:pt>
                <c:pt idx="86">
                  <c:v>0.765972197</c:v>
                </c:pt>
                <c:pt idx="87">
                  <c:v>0.766087949</c:v>
                </c:pt>
                <c:pt idx="88">
                  <c:v>0.766203701</c:v>
                </c:pt>
                <c:pt idx="89">
                  <c:v>0.766319454</c:v>
                </c:pt>
                <c:pt idx="90">
                  <c:v>0.766435206</c:v>
                </c:pt>
                <c:pt idx="91">
                  <c:v>0.766550899</c:v>
                </c:pt>
                <c:pt idx="92">
                  <c:v>0.766666651</c:v>
                </c:pt>
                <c:pt idx="93">
                  <c:v>0.766782403</c:v>
                </c:pt>
                <c:pt idx="94">
                  <c:v>0.766898155</c:v>
                </c:pt>
                <c:pt idx="95">
                  <c:v>0.767013907</c:v>
                </c:pt>
                <c:pt idx="96">
                  <c:v>0.7671296</c:v>
                </c:pt>
                <c:pt idx="97">
                  <c:v>0.767245352</c:v>
                </c:pt>
                <c:pt idx="98">
                  <c:v>0.767361104</c:v>
                </c:pt>
                <c:pt idx="99">
                  <c:v>0.767476857</c:v>
                </c:pt>
                <c:pt idx="100">
                  <c:v>0.767592609</c:v>
                </c:pt>
                <c:pt idx="101">
                  <c:v>0.767708361</c:v>
                </c:pt>
                <c:pt idx="102">
                  <c:v>0.767824054</c:v>
                </c:pt>
                <c:pt idx="103">
                  <c:v>0.767939806</c:v>
                </c:pt>
                <c:pt idx="104">
                  <c:v>0.768055558</c:v>
                </c:pt>
                <c:pt idx="105">
                  <c:v>0.76817131</c:v>
                </c:pt>
                <c:pt idx="106">
                  <c:v>0.768287063</c:v>
                </c:pt>
                <c:pt idx="107">
                  <c:v>0.768402755</c:v>
                </c:pt>
                <c:pt idx="108">
                  <c:v>0.768518507</c:v>
                </c:pt>
                <c:pt idx="109">
                  <c:v>0.76863426</c:v>
                </c:pt>
                <c:pt idx="110">
                  <c:v>0.768750012</c:v>
                </c:pt>
                <c:pt idx="111">
                  <c:v>0.768865764</c:v>
                </c:pt>
                <c:pt idx="112">
                  <c:v>0.768981457</c:v>
                </c:pt>
                <c:pt idx="113">
                  <c:v>0.769097209</c:v>
                </c:pt>
                <c:pt idx="114">
                  <c:v>0.769212961</c:v>
                </c:pt>
                <c:pt idx="115">
                  <c:v>0.769328713</c:v>
                </c:pt>
                <c:pt idx="116">
                  <c:v>0.769444466</c:v>
                </c:pt>
                <c:pt idx="117">
                  <c:v>0.769560158</c:v>
                </c:pt>
                <c:pt idx="118">
                  <c:v>0.76967591</c:v>
                </c:pt>
                <c:pt idx="119">
                  <c:v>0.769791663</c:v>
                </c:pt>
                <c:pt idx="120">
                  <c:v>0.769907415</c:v>
                </c:pt>
                <c:pt idx="121">
                  <c:v>0.770023167</c:v>
                </c:pt>
                <c:pt idx="122">
                  <c:v>0.77013886</c:v>
                </c:pt>
                <c:pt idx="123">
                  <c:v>0.770254612</c:v>
                </c:pt>
                <c:pt idx="124">
                  <c:v>0.770370364</c:v>
                </c:pt>
                <c:pt idx="125">
                  <c:v>0.770486116</c:v>
                </c:pt>
                <c:pt idx="126">
                  <c:v>0.770601869</c:v>
                </c:pt>
                <c:pt idx="127">
                  <c:v>0.770717621</c:v>
                </c:pt>
                <c:pt idx="128">
                  <c:v>0.770833313</c:v>
                </c:pt>
                <c:pt idx="129">
                  <c:v>0.770949066</c:v>
                </c:pt>
                <c:pt idx="130">
                  <c:v>0.771064818</c:v>
                </c:pt>
                <c:pt idx="131">
                  <c:v>0.77118057</c:v>
                </c:pt>
                <c:pt idx="132">
                  <c:v>0.771296322</c:v>
                </c:pt>
                <c:pt idx="133">
                  <c:v>0.771412015</c:v>
                </c:pt>
                <c:pt idx="134">
                  <c:v>0.771527767</c:v>
                </c:pt>
                <c:pt idx="135">
                  <c:v>0.771643519</c:v>
                </c:pt>
                <c:pt idx="136">
                  <c:v>0.771759272</c:v>
                </c:pt>
                <c:pt idx="137">
                  <c:v>0.771875024</c:v>
                </c:pt>
                <c:pt idx="138">
                  <c:v>0.771990716</c:v>
                </c:pt>
                <c:pt idx="139">
                  <c:v>0.772106469</c:v>
                </c:pt>
                <c:pt idx="140">
                  <c:v>0.772222221</c:v>
                </c:pt>
                <c:pt idx="141">
                  <c:v>0.772337973</c:v>
                </c:pt>
                <c:pt idx="142">
                  <c:v>0.772453725</c:v>
                </c:pt>
                <c:pt idx="143">
                  <c:v>0.772569418</c:v>
                </c:pt>
                <c:pt idx="144">
                  <c:v>0.77268517</c:v>
                </c:pt>
                <c:pt idx="145">
                  <c:v>0.772800922</c:v>
                </c:pt>
                <c:pt idx="146">
                  <c:v>0.772916675</c:v>
                </c:pt>
                <c:pt idx="147">
                  <c:v>0.773032427</c:v>
                </c:pt>
                <c:pt idx="148">
                  <c:v>0.773148119</c:v>
                </c:pt>
                <c:pt idx="149">
                  <c:v>0.773263872</c:v>
                </c:pt>
                <c:pt idx="150">
                  <c:v>0.773379624</c:v>
                </c:pt>
                <c:pt idx="151">
                  <c:v>0.773495376</c:v>
                </c:pt>
                <c:pt idx="152">
                  <c:v>0.773611128</c:v>
                </c:pt>
                <c:pt idx="153">
                  <c:v>0.773726881</c:v>
                </c:pt>
                <c:pt idx="154">
                  <c:v>0.773842573</c:v>
                </c:pt>
                <c:pt idx="155">
                  <c:v>0.773958325</c:v>
                </c:pt>
                <c:pt idx="156">
                  <c:v>0.774074078</c:v>
                </c:pt>
                <c:pt idx="157">
                  <c:v>0.77418983</c:v>
                </c:pt>
                <c:pt idx="158">
                  <c:v>0.774305582</c:v>
                </c:pt>
                <c:pt idx="159">
                  <c:v>0.774421275</c:v>
                </c:pt>
                <c:pt idx="160">
                  <c:v>0.774537027</c:v>
                </c:pt>
                <c:pt idx="161">
                  <c:v>0.774652779</c:v>
                </c:pt>
                <c:pt idx="162">
                  <c:v>0.774768531</c:v>
                </c:pt>
                <c:pt idx="163">
                  <c:v>0.774884284</c:v>
                </c:pt>
                <c:pt idx="164">
                  <c:v>0.774999976</c:v>
                </c:pt>
                <c:pt idx="165">
                  <c:v>0.775115728</c:v>
                </c:pt>
                <c:pt idx="166">
                  <c:v>0.775231481</c:v>
                </c:pt>
                <c:pt idx="167">
                  <c:v>0.775347233</c:v>
                </c:pt>
                <c:pt idx="168">
                  <c:v>0.775462985</c:v>
                </c:pt>
                <c:pt idx="169">
                  <c:v>0.775578678</c:v>
                </c:pt>
                <c:pt idx="170">
                  <c:v>0.77569443</c:v>
                </c:pt>
                <c:pt idx="171">
                  <c:v>0.775810182</c:v>
                </c:pt>
                <c:pt idx="172">
                  <c:v>0.775925934</c:v>
                </c:pt>
                <c:pt idx="173">
                  <c:v>0.776041687</c:v>
                </c:pt>
                <c:pt idx="174">
                  <c:v>0.776157379</c:v>
                </c:pt>
                <c:pt idx="175">
                  <c:v>0.776273131</c:v>
                </c:pt>
                <c:pt idx="176">
                  <c:v>0.776388884</c:v>
                </c:pt>
                <c:pt idx="177">
                  <c:v>0.776504636</c:v>
                </c:pt>
                <c:pt idx="178">
                  <c:v>0.776620388</c:v>
                </c:pt>
                <c:pt idx="179">
                  <c:v>0.77673614</c:v>
                </c:pt>
                <c:pt idx="180">
                  <c:v>0.776851833</c:v>
                </c:pt>
                <c:pt idx="181">
                  <c:v>0.776967585</c:v>
                </c:pt>
                <c:pt idx="182">
                  <c:v>0.777083337</c:v>
                </c:pt>
                <c:pt idx="183">
                  <c:v>0.77719909</c:v>
                </c:pt>
                <c:pt idx="184">
                  <c:v>0.777314842</c:v>
                </c:pt>
                <c:pt idx="185">
                  <c:v>0.777430534</c:v>
                </c:pt>
                <c:pt idx="186">
                  <c:v>0.777546287</c:v>
                </c:pt>
                <c:pt idx="187">
                  <c:v>0.777662039</c:v>
                </c:pt>
                <c:pt idx="188">
                  <c:v>0.777777791</c:v>
                </c:pt>
                <c:pt idx="189">
                  <c:v>0.777893543</c:v>
                </c:pt>
                <c:pt idx="190">
                  <c:v>0.778009236</c:v>
                </c:pt>
                <c:pt idx="191">
                  <c:v>0.778124988</c:v>
                </c:pt>
                <c:pt idx="192">
                  <c:v>0.77824074</c:v>
                </c:pt>
                <c:pt idx="193">
                  <c:v>0.778356493</c:v>
                </c:pt>
                <c:pt idx="194">
                  <c:v>0.778472245</c:v>
                </c:pt>
                <c:pt idx="195">
                  <c:v>0.778587937</c:v>
                </c:pt>
                <c:pt idx="196">
                  <c:v>0.77870369</c:v>
                </c:pt>
                <c:pt idx="197">
                  <c:v>0.778819442</c:v>
                </c:pt>
                <c:pt idx="198">
                  <c:v>0.778935194</c:v>
                </c:pt>
                <c:pt idx="199">
                  <c:v>0.779050946</c:v>
                </c:pt>
                <c:pt idx="200">
                  <c:v>0.779166639</c:v>
                </c:pt>
                <c:pt idx="201">
                  <c:v>0.779282391</c:v>
                </c:pt>
                <c:pt idx="202">
                  <c:v>0.779398143</c:v>
                </c:pt>
                <c:pt idx="203">
                  <c:v>0.779513896</c:v>
                </c:pt>
                <c:pt idx="204">
                  <c:v>0.779629648</c:v>
                </c:pt>
                <c:pt idx="205">
                  <c:v>0.7797454</c:v>
                </c:pt>
                <c:pt idx="206">
                  <c:v>0.779861093</c:v>
                </c:pt>
                <c:pt idx="207">
                  <c:v>0.779976845</c:v>
                </c:pt>
                <c:pt idx="208">
                  <c:v>0.780092597</c:v>
                </c:pt>
                <c:pt idx="209">
                  <c:v>0.780208349</c:v>
                </c:pt>
                <c:pt idx="210">
                  <c:v>0.780324101</c:v>
                </c:pt>
                <c:pt idx="211">
                  <c:v>0.780439794</c:v>
                </c:pt>
                <c:pt idx="212">
                  <c:v>0.780555546</c:v>
                </c:pt>
                <c:pt idx="213">
                  <c:v>0.780671299</c:v>
                </c:pt>
                <c:pt idx="214">
                  <c:v>0.780787051</c:v>
                </c:pt>
                <c:pt idx="215">
                  <c:v>0.780902803</c:v>
                </c:pt>
                <c:pt idx="216">
                  <c:v>0.781018496</c:v>
                </c:pt>
                <c:pt idx="217">
                  <c:v>0.781134248</c:v>
                </c:pt>
                <c:pt idx="218">
                  <c:v>0.78125</c:v>
                </c:pt>
                <c:pt idx="219">
                  <c:v>0.781365752</c:v>
                </c:pt>
                <c:pt idx="220">
                  <c:v>0.781481504</c:v>
                </c:pt>
                <c:pt idx="221">
                  <c:v>0.781597197</c:v>
                </c:pt>
                <c:pt idx="222">
                  <c:v>0.781712949</c:v>
                </c:pt>
                <c:pt idx="223">
                  <c:v>0.781828701</c:v>
                </c:pt>
                <c:pt idx="224">
                  <c:v>0.781944454</c:v>
                </c:pt>
                <c:pt idx="225">
                  <c:v>0.782060206</c:v>
                </c:pt>
                <c:pt idx="226">
                  <c:v>0.782175899</c:v>
                </c:pt>
                <c:pt idx="227">
                  <c:v>0.782291651</c:v>
                </c:pt>
                <c:pt idx="228">
                  <c:v>0.782407403</c:v>
                </c:pt>
                <c:pt idx="229">
                  <c:v>0.782523155</c:v>
                </c:pt>
                <c:pt idx="230">
                  <c:v>0.782638907</c:v>
                </c:pt>
                <c:pt idx="231">
                  <c:v>0.7827546</c:v>
                </c:pt>
                <c:pt idx="232">
                  <c:v>0.782870352</c:v>
                </c:pt>
                <c:pt idx="233">
                  <c:v>0.782986104</c:v>
                </c:pt>
                <c:pt idx="234">
                  <c:v>0.783101857</c:v>
                </c:pt>
                <c:pt idx="235">
                  <c:v>0.783217609</c:v>
                </c:pt>
                <c:pt idx="236">
                  <c:v>0.783333361</c:v>
                </c:pt>
                <c:pt idx="237">
                  <c:v>0.783449054</c:v>
                </c:pt>
                <c:pt idx="238">
                  <c:v>0.783564806</c:v>
                </c:pt>
                <c:pt idx="239">
                  <c:v>0.783680558</c:v>
                </c:pt>
                <c:pt idx="240">
                  <c:v>0.78379631</c:v>
                </c:pt>
                <c:pt idx="241">
                  <c:v>0.783912063</c:v>
                </c:pt>
                <c:pt idx="242">
                  <c:v>0.784027755</c:v>
                </c:pt>
                <c:pt idx="243">
                  <c:v>0.784143507</c:v>
                </c:pt>
                <c:pt idx="244">
                  <c:v>0.78425926</c:v>
                </c:pt>
                <c:pt idx="245">
                  <c:v>0.784375012</c:v>
                </c:pt>
                <c:pt idx="246">
                  <c:v>0.784490764</c:v>
                </c:pt>
                <c:pt idx="247">
                  <c:v>0.784606457</c:v>
                </c:pt>
                <c:pt idx="248">
                  <c:v>0.784722209</c:v>
                </c:pt>
                <c:pt idx="249">
                  <c:v>0.784837961</c:v>
                </c:pt>
                <c:pt idx="250">
                  <c:v>0.784953713</c:v>
                </c:pt>
                <c:pt idx="251">
                  <c:v>0.785069466</c:v>
                </c:pt>
                <c:pt idx="252">
                  <c:v>0.785185158</c:v>
                </c:pt>
                <c:pt idx="253">
                  <c:v>0.78530091</c:v>
                </c:pt>
                <c:pt idx="254">
                  <c:v>0.785416663</c:v>
                </c:pt>
                <c:pt idx="255">
                  <c:v>0.785532415</c:v>
                </c:pt>
                <c:pt idx="256">
                  <c:v>0.785648167</c:v>
                </c:pt>
                <c:pt idx="257">
                  <c:v>0.78576386</c:v>
                </c:pt>
                <c:pt idx="258">
                  <c:v>0.785879612</c:v>
                </c:pt>
                <c:pt idx="259">
                  <c:v>0.785995364</c:v>
                </c:pt>
                <c:pt idx="260">
                  <c:v>0.786111116</c:v>
                </c:pt>
                <c:pt idx="261">
                  <c:v>0.786226869</c:v>
                </c:pt>
                <c:pt idx="262">
                  <c:v>0.786342621</c:v>
                </c:pt>
                <c:pt idx="263">
                  <c:v>0.786458313</c:v>
                </c:pt>
                <c:pt idx="264">
                  <c:v>0.786574066</c:v>
                </c:pt>
                <c:pt idx="265">
                  <c:v>0.786689818</c:v>
                </c:pt>
                <c:pt idx="266">
                  <c:v>0.78680557</c:v>
                </c:pt>
                <c:pt idx="267">
                  <c:v>0.786921322</c:v>
                </c:pt>
                <c:pt idx="268">
                  <c:v>0.787037015</c:v>
                </c:pt>
                <c:pt idx="269">
                  <c:v>0.787152767</c:v>
                </c:pt>
                <c:pt idx="270">
                  <c:v>0.787268519</c:v>
                </c:pt>
                <c:pt idx="271">
                  <c:v>0.787384272</c:v>
                </c:pt>
                <c:pt idx="272">
                  <c:v>0.787500024</c:v>
                </c:pt>
                <c:pt idx="273">
                  <c:v>0.787615716</c:v>
                </c:pt>
                <c:pt idx="274">
                  <c:v>0.787731469</c:v>
                </c:pt>
                <c:pt idx="275">
                  <c:v>0.787847221</c:v>
                </c:pt>
                <c:pt idx="276">
                  <c:v>0.787962973</c:v>
                </c:pt>
                <c:pt idx="277">
                  <c:v>0.788078725</c:v>
                </c:pt>
                <c:pt idx="278">
                  <c:v>0.788194418</c:v>
                </c:pt>
                <c:pt idx="279">
                  <c:v>0.78831017</c:v>
                </c:pt>
                <c:pt idx="280">
                  <c:v>0.788425922</c:v>
                </c:pt>
                <c:pt idx="281">
                  <c:v>0.788541675</c:v>
                </c:pt>
                <c:pt idx="282">
                  <c:v>0.788657427</c:v>
                </c:pt>
                <c:pt idx="283">
                  <c:v>0.788773119</c:v>
                </c:pt>
                <c:pt idx="284">
                  <c:v>0.788888872</c:v>
                </c:pt>
                <c:pt idx="285">
                  <c:v>0.789004624</c:v>
                </c:pt>
                <c:pt idx="286">
                  <c:v>0.789120376</c:v>
                </c:pt>
                <c:pt idx="287">
                  <c:v>0.789236128</c:v>
                </c:pt>
                <c:pt idx="288">
                  <c:v>0.789351881</c:v>
                </c:pt>
                <c:pt idx="289">
                  <c:v>0.789467573</c:v>
                </c:pt>
                <c:pt idx="290">
                  <c:v>0.789583325</c:v>
                </c:pt>
                <c:pt idx="291">
                  <c:v>0.789699078</c:v>
                </c:pt>
                <c:pt idx="292">
                  <c:v>0.78981483</c:v>
                </c:pt>
                <c:pt idx="293">
                  <c:v>0.789930582</c:v>
                </c:pt>
                <c:pt idx="294">
                  <c:v>0.790046275</c:v>
                </c:pt>
                <c:pt idx="295">
                  <c:v>0.790162027</c:v>
                </c:pt>
                <c:pt idx="296">
                  <c:v>0.790277779</c:v>
                </c:pt>
                <c:pt idx="297">
                  <c:v>0.790393531</c:v>
                </c:pt>
                <c:pt idx="298">
                  <c:v>0.790509284</c:v>
                </c:pt>
                <c:pt idx="299">
                  <c:v>0.790624976</c:v>
                </c:pt>
                <c:pt idx="300">
                  <c:v>0.790740728</c:v>
                </c:pt>
                <c:pt idx="301">
                  <c:v>0.790856481</c:v>
                </c:pt>
                <c:pt idx="302">
                  <c:v>0.790972233</c:v>
                </c:pt>
                <c:pt idx="303">
                  <c:v>0.791087985</c:v>
                </c:pt>
                <c:pt idx="304">
                  <c:v>0.791203678</c:v>
                </c:pt>
                <c:pt idx="305">
                  <c:v>0.79131943</c:v>
                </c:pt>
                <c:pt idx="306">
                  <c:v>0.791435182</c:v>
                </c:pt>
                <c:pt idx="307">
                  <c:v>0.791550934</c:v>
                </c:pt>
                <c:pt idx="308">
                  <c:v>0.791666687</c:v>
                </c:pt>
                <c:pt idx="309">
                  <c:v>0.791782379</c:v>
                </c:pt>
                <c:pt idx="310">
                  <c:v>0.791898131</c:v>
                </c:pt>
                <c:pt idx="311">
                  <c:v>0.792013884</c:v>
                </c:pt>
                <c:pt idx="312">
                  <c:v>0.792129636</c:v>
                </c:pt>
                <c:pt idx="313">
                  <c:v>0.792245388</c:v>
                </c:pt>
                <c:pt idx="314">
                  <c:v>0.79236114</c:v>
                </c:pt>
                <c:pt idx="315">
                  <c:v>0.792476833</c:v>
                </c:pt>
                <c:pt idx="316">
                  <c:v>0.792592585</c:v>
                </c:pt>
                <c:pt idx="317">
                  <c:v>0.792708337</c:v>
                </c:pt>
                <c:pt idx="318">
                  <c:v>0.79282409</c:v>
                </c:pt>
                <c:pt idx="319">
                  <c:v>0.792939842</c:v>
                </c:pt>
                <c:pt idx="320">
                  <c:v>0.793055534</c:v>
                </c:pt>
                <c:pt idx="321">
                  <c:v>0.793171287</c:v>
                </c:pt>
                <c:pt idx="322">
                  <c:v>0.793287039</c:v>
                </c:pt>
                <c:pt idx="323">
                  <c:v>0.793402791</c:v>
                </c:pt>
                <c:pt idx="324">
                  <c:v>0.793518543</c:v>
                </c:pt>
                <c:pt idx="325">
                  <c:v>0.793634236</c:v>
                </c:pt>
                <c:pt idx="326">
                  <c:v>0.793749988</c:v>
                </c:pt>
                <c:pt idx="327">
                  <c:v>0.79386574</c:v>
                </c:pt>
                <c:pt idx="328">
                  <c:v>0.793981493</c:v>
                </c:pt>
                <c:pt idx="329">
                  <c:v>0.794097245</c:v>
                </c:pt>
                <c:pt idx="330">
                  <c:v>0.794212937</c:v>
                </c:pt>
                <c:pt idx="331">
                  <c:v>0.79432869</c:v>
                </c:pt>
                <c:pt idx="332">
                  <c:v>0.794444442</c:v>
                </c:pt>
                <c:pt idx="333">
                  <c:v>0.794560194</c:v>
                </c:pt>
                <c:pt idx="334">
                  <c:v>0.794675946</c:v>
                </c:pt>
                <c:pt idx="335">
                  <c:v>0.794791639</c:v>
                </c:pt>
                <c:pt idx="336">
                  <c:v>0.794907391</c:v>
                </c:pt>
                <c:pt idx="337">
                  <c:v>0.795023143</c:v>
                </c:pt>
                <c:pt idx="338">
                  <c:v>0.795138896</c:v>
                </c:pt>
                <c:pt idx="339">
                  <c:v>0.795254648</c:v>
                </c:pt>
                <c:pt idx="340">
                  <c:v>0.7953704</c:v>
                </c:pt>
                <c:pt idx="341">
                  <c:v>0.795486093</c:v>
                </c:pt>
                <c:pt idx="342">
                  <c:v>0.795601845</c:v>
                </c:pt>
                <c:pt idx="343">
                  <c:v>0.795717597</c:v>
                </c:pt>
                <c:pt idx="344">
                  <c:v>0.7957986</c:v>
                </c:pt>
              </c:strCache>
            </c:strRef>
          </c:xVal>
          <c:yVal>
            <c:numRef>
              <c:f>Data!$Z$9:$Z$353</c:f>
              <c:numCache>
                <c:ptCount val="345"/>
                <c:pt idx="75">
                  <c:v>2.191</c:v>
                </c:pt>
                <c:pt idx="76">
                  <c:v>2.241</c:v>
                </c:pt>
                <c:pt idx="77">
                  <c:v>2.139</c:v>
                </c:pt>
                <c:pt idx="78">
                  <c:v>2.2</c:v>
                </c:pt>
                <c:pt idx="79">
                  <c:v>2.109</c:v>
                </c:pt>
                <c:pt idx="80">
                  <c:v>2.162</c:v>
                </c:pt>
                <c:pt idx="81">
                  <c:v>2.101</c:v>
                </c:pt>
                <c:pt idx="82">
                  <c:v>2.119</c:v>
                </c:pt>
                <c:pt idx="83">
                  <c:v>2.229</c:v>
                </c:pt>
                <c:pt idx="84">
                  <c:v>2.189</c:v>
                </c:pt>
                <c:pt idx="85">
                  <c:v>2.19</c:v>
                </c:pt>
                <c:pt idx="86">
                  <c:v>2.149</c:v>
                </c:pt>
                <c:pt idx="87">
                  <c:v>2.26</c:v>
                </c:pt>
                <c:pt idx="88">
                  <c:v>2.23</c:v>
                </c:pt>
                <c:pt idx="89">
                  <c:v>2.161</c:v>
                </c:pt>
                <c:pt idx="90">
                  <c:v>2.139</c:v>
                </c:pt>
                <c:pt idx="91">
                  <c:v>2.109</c:v>
                </c:pt>
                <c:pt idx="92">
                  <c:v>2.219</c:v>
                </c:pt>
                <c:pt idx="93">
                  <c:v>2.2</c:v>
                </c:pt>
                <c:pt idx="94">
                  <c:v>2.384</c:v>
                </c:pt>
                <c:pt idx="95">
                  <c:v>2.564</c:v>
                </c:pt>
                <c:pt idx="96">
                  <c:v>2.622</c:v>
                </c:pt>
                <c:pt idx="97">
                  <c:v>2.771</c:v>
                </c:pt>
                <c:pt idx="98">
                  <c:v>2.681</c:v>
                </c:pt>
                <c:pt idx="99">
                  <c:v>2.771</c:v>
                </c:pt>
                <c:pt idx="100">
                  <c:v>2.614</c:v>
                </c:pt>
                <c:pt idx="101">
                  <c:v>2.732</c:v>
                </c:pt>
                <c:pt idx="102">
                  <c:v>2.709</c:v>
                </c:pt>
                <c:pt idx="103">
                  <c:v>2.671</c:v>
                </c:pt>
                <c:pt idx="104">
                  <c:v>2.78</c:v>
                </c:pt>
                <c:pt idx="105">
                  <c:v>2.761</c:v>
                </c:pt>
                <c:pt idx="106">
                  <c:v>2.651</c:v>
                </c:pt>
                <c:pt idx="107">
                  <c:v>2.671</c:v>
                </c:pt>
                <c:pt idx="108">
                  <c:v>2.71</c:v>
                </c:pt>
                <c:pt idx="109">
                  <c:v>2.622</c:v>
                </c:pt>
                <c:pt idx="110">
                  <c:v>2.701</c:v>
                </c:pt>
                <c:pt idx="111">
                  <c:v>2.762</c:v>
                </c:pt>
                <c:pt idx="112">
                  <c:v>2.711</c:v>
                </c:pt>
                <c:pt idx="113">
                  <c:v>2.682</c:v>
                </c:pt>
                <c:pt idx="114">
                  <c:v>2.751</c:v>
                </c:pt>
                <c:pt idx="115">
                  <c:v>2.614</c:v>
                </c:pt>
                <c:pt idx="116">
                  <c:v>2.681</c:v>
                </c:pt>
                <c:pt idx="117">
                  <c:v>2.473</c:v>
                </c:pt>
                <c:pt idx="118">
                  <c:v>2.414</c:v>
                </c:pt>
                <c:pt idx="119">
                  <c:v>2.414</c:v>
                </c:pt>
                <c:pt idx="120">
                  <c:v>2.404</c:v>
                </c:pt>
                <c:pt idx="121">
                  <c:v>2.382</c:v>
                </c:pt>
                <c:pt idx="122">
                  <c:v>2.524</c:v>
                </c:pt>
                <c:pt idx="123">
                  <c:v>2.462</c:v>
                </c:pt>
                <c:pt idx="124">
                  <c:v>2.542</c:v>
                </c:pt>
                <c:pt idx="125">
                  <c:v>2.503</c:v>
                </c:pt>
                <c:pt idx="126">
                  <c:v>2.453</c:v>
                </c:pt>
                <c:pt idx="127">
                  <c:v>2.414</c:v>
                </c:pt>
                <c:pt idx="128">
                  <c:v>2.461</c:v>
                </c:pt>
                <c:pt idx="129">
                  <c:v>2.454</c:v>
                </c:pt>
                <c:pt idx="130">
                  <c:v>2.543</c:v>
                </c:pt>
                <c:pt idx="131">
                  <c:v>2.473</c:v>
                </c:pt>
                <c:pt idx="132">
                  <c:v>2.592</c:v>
                </c:pt>
                <c:pt idx="133">
                  <c:v>2.484</c:v>
                </c:pt>
                <c:pt idx="134">
                  <c:v>2.542</c:v>
                </c:pt>
                <c:pt idx="135">
                  <c:v>2.542</c:v>
                </c:pt>
                <c:pt idx="136">
                  <c:v>2.484</c:v>
                </c:pt>
                <c:pt idx="137">
                  <c:v>2.422</c:v>
                </c:pt>
                <c:pt idx="138">
                  <c:v>2.553</c:v>
                </c:pt>
                <c:pt idx="139">
                  <c:v>2.462</c:v>
                </c:pt>
                <c:pt idx="140">
                  <c:v>2.542</c:v>
                </c:pt>
                <c:pt idx="141">
                  <c:v>2.373</c:v>
                </c:pt>
                <c:pt idx="142">
                  <c:v>2.564</c:v>
                </c:pt>
                <c:pt idx="143">
                  <c:v>2.524</c:v>
                </c:pt>
                <c:pt idx="144">
                  <c:v>2.632</c:v>
                </c:pt>
                <c:pt idx="145">
                  <c:v>2.613</c:v>
                </c:pt>
                <c:pt idx="146">
                  <c:v>2.671</c:v>
                </c:pt>
                <c:pt idx="147">
                  <c:v>2.731</c:v>
                </c:pt>
                <c:pt idx="148">
                  <c:v>2.751</c:v>
                </c:pt>
                <c:pt idx="149">
                  <c:v>2.741</c:v>
                </c:pt>
                <c:pt idx="150">
                  <c:v>2.812</c:v>
                </c:pt>
                <c:pt idx="151">
                  <c:v>2.731</c:v>
                </c:pt>
                <c:pt idx="152">
                  <c:v>2.751</c:v>
                </c:pt>
                <c:pt idx="153">
                  <c:v>2.741</c:v>
                </c:pt>
                <c:pt idx="154">
                  <c:v>2.802</c:v>
                </c:pt>
                <c:pt idx="155">
                  <c:v>2.761</c:v>
                </c:pt>
                <c:pt idx="156">
                  <c:v>2.583</c:v>
                </c:pt>
                <c:pt idx="157">
                  <c:v>2.681</c:v>
                </c:pt>
                <c:pt idx="158">
                  <c:v>2.732</c:v>
                </c:pt>
                <c:pt idx="159">
                  <c:v>2.643</c:v>
                </c:pt>
                <c:pt idx="160">
                  <c:v>2.751</c:v>
                </c:pt>
                <c:pt idx="161">
                  <c:v>2.741</c:v>
                </c:pt>
                <c:pt idx="162">
                  <c:v>2.811</c:v>
                </c:pt>
                <c:pt idx="163">
                  <c:v>2.661</c:v>
                </c:pt>
                <c:pt idx="164">
                  <c:v>2.671</c:v>
                </c:pt>
                <c:pt idx="165">
                  <c:v>2.661</c:v>
                </c:pt>
                <c:pt idx="166">
                  <c:v>2.533</c:v>
                </c:pt>
                <c:pt idx="167">
                  <c:v>2.605</c:v>
                </c:pt>
                <c:pt idx="168">
                  <c:v>2.604</c:v>
                </c:pt>
                <c:pt idx="169">
                  <c:v>2.642</c:v>
                </c:pt>
                <c:pt idx="170">
                  <c:v>2.661</c:v>
                </c:pt>
                <c:pt idx="171">
                  <c:v>2.594</c:v>
                </c:pt>
                <c:pt idx="172">
                  <c:v>2.594</c:v>
                </c:pt>
                <c:pt idx="173">
                  <c:v>2.633</c:v>
                </c:pt>
                <c:pt idx="174">
                  <c:v>2.604</c:v>
                </c:pt>
                <c:pt idx="175">
                  <c:v>2.573</c:v>
                </c:pt>
                <c:pt idx="176">
                  <c:v>2.681</c:v>
                </c:pt>
                <c:pt idx="177">
                  <c:v>2.614</c:v>
                </c:pt>
                <c:pt idx="178">
                  <c:v>2.661</c:v>
                </c:pt>
                <c:pt idx="179">
                  <c:v>2.681</c:v>
                </c:pt>
                <c:pt idx="180">
                  <c:v>2.524</c:v>
                </c:pt>
                <c:pt idx="181">
                  <c:v>2.564</c:v>
                </c:pt>
                <c:pt idx="182">
                  <c:v>2.553</c:v>
                </c:pt>
                <c:pt idx="183">
                  <c:v>2.584</c:v>
                </c:pt>
                <c:pt idx="184">
                  <c:v>2.614</c:v>
                </c:pt>
                <c:pt idx="185">
                  <c:v>2.614</c:v>
                </c:pt>
                <c:pt idx="186">
                  <c:v>2.484</c:v>
                </c:pt>
                <c:pt idx="187">
                  <c:v>2.524</c:v>
                </c:pt>
                <c:pt idx="188">
                  <c:v>2.543</c:v>
                </c:pt>
                <c:pt idx="189">
                  <c:v>2.462</c:v>
                </c:pt>
                <c:pt idx="190">
                  <c:v>2.504</c:v>
                </c:pt>
                <c:pt idx="191">
                  <c:v>2.485</c:v>
                </c:pt>
                <c:pt idx="192">
                  <c:v>2.514</c:v>
                </c:pt>
                <c:pt idx="193">
                  <c:v>2.473</c:v>
                </c:pt>
                <c:pt idx="194">
                  <c:v>2.542</c:v>
                </c:pt>
                <c:pt idx="195">
                  <c:v>2.534</c:v>
                </c:pt>
                <c:pt idx="196">
                  <c:v>2.444</c:v>
                </c:pt>
                <c:pt idx="197">
                  <c:v>2.393</c:v>
                </c:pt>
                <c:pt idx="198">
                  <c:v>2.503</c:v>
                </c:pt>
                <c:pt idx="199">
                  <c:v>2.454</c:v>
                </c:pt>
                <c:pt idx="200">
                  <c:v>2.503</c:v>
                </c:pt>
                <c:pt idx="201">
                  <c:v>2.464</c:v>
                </c:pt>
                <c:pt idx="202">
                  <c:v>2.564</c:v>
                </c:pt>
                <c:pt idx="203">
                  <c:v>2.553</c:v>
                </c:pt>
                <c:pt idx="204">
                  <c:v>2.324</c:v>
                </c:pt>
                <c:pt idx="205">
                  <c:v>2.414</c:v>
                </c:pt>
                <c:pt idx="206">
                  <c:v>2.334</c:v>
                </c:pt>
                <c:pt idx="207">
                  <c:v>2.434</c:v>
                </c:pt>
                <c:pt idx="208">
                  <c:v>2.424</c:v>
                </c:pt>
                <c:pt idx="209">
                  <c:v>2.462</c:v>
                </c:pt>
                <c:pt idx="210">
                  <c:v>2.43</c:v>
                </c:pt>
                <c:pt idx="211">
                  <c:v>2.463</c:v>
                </c:pt>
                <c:pt idx="212">
                  <c:v>2.412</c:v>
                </c:pt>
                <c:pt idx="213">
                  <c:v>2.404</c:v>
                </c:pt>
                <c:pt idx="214">
                  <c:v>2.404</c:v>
                </c:pt>
                <c:pt idx="215">
                  <c:v>2.472</c:v>
                </c:pt>
                <c:pt idx="216">
                  <c:v>2.464</c:v>
                </c:pt>
                <c:pt idx="217">
                  <c:v>2.393</c:v>
                </c:pt>
                <c:pt idx="218">
                  <c:v>2.434</c:v>
                </c:pt>
                <c:pt idx="219">
                  <c:v>2.415</c:v>
                </c:pt>
                <c:pt idx="220">
                  <c:v>2.307</c:v>
                </c:pt>
                <c:pt idx="221">
                  <c:v>2.441</c:v>
                </c:pt>
                <c:pt idx="222">
                  <c:v>2.406</c:v>
                </c:pt>
                <c:pt idx="223">
                  <c:v>2.484</c:v>
                </c:pt>
                <c:pt idx="224">
                  <c:v>2.434</c:v>
                </c:pt>
                <c:pt idx="225">
                  <c:v>2.423</c:v>
                </c:pt>
                <c:pt idx="226">
                  <c:v>2.364</c:v>
                </c:pt>
                <c:pt idx="227">
                  <c:v>2.413</c:v>
                </c:pt>
                <c:pt idx="228">
                  <c:v>2.333</c:v>
                </c:pt>
                <c:pt idx="229">
                  <c:v>2.405</c:v>
                </c:pt>
                <c:pt idx="230">
                  <c:v>2.454</c:v>
                </c:pt>
                <c:pt idx="231">
                  <c:v>2.494</c:v>
                </c:pt>
                <c:pt idx="232">
                  <c:v>2.614</c:v>
                </c:pt>
                <c:pt idx="233">
                  <c:v>3.219</c:v>
                </c:pt>
                <c:pt idx="234">
                  <c:v>3.933</c:v>
                </c:pt>
                <c:pt idx="235">
                  <c:v>4.579</c:v>
                </c:pt>
                <c:pt idx="236">
                  <c:v>5.604</c:v>
                </c:pt>
                <c:pt idx="237">
                  <c:v>6.181</c:v>
                </c:pt>
                <c:pt idx="238">
                  <c:v>6.79</c:v>
                </c:pt>
                <c:pt idx="239">
                  <c:v>6.929</c:v>
                </c:pt>
                <c:pt idx="240">
                  <c:v>6.731</c:v>
                </c:pt>
                <c:pt idx="241">
                  <c:v>6.78</c:v>
                </c:pt>
                <c:pt idx="242">
                  <c:v>6.42</c:v>
                </c:pt>
                <c:pt idx="243">
                  <c:v>6.301</c:v>
                </c:pt>
                <c:pt idx="244">
                  <c:v>5.884</c:v>
                </c:pt>
                <c:pt idx="245">
                  <c:v>5.733</c:v>
                </c:pt>
                <c:pt idx="246">
                  <c:v>5.644</c:v>
                </c:pt>
                <c:pt idx="247">
                  <c:v>6.09</c:v>
                </c:pt>
                <c:pt idx="248">
                  <c:v>6.221</c:v>
                </c:pt>
                <c:pt idx="249">
                  <c:v>6.161</c:v>
                </c:pt>
                <c:pt idx="250">
                  <c:v>6.171</c:v>
                </c:pt>
                <c:pt idx="251">
                  <c:v>5.803</c:v>
                </c:pt>
                <c:pt idx="252">
                  <c:v>5.754</c:v>
                </c:pt>
                <c:pt idx="253">
                  <c:v>6.031</c:v>
                </c:pt>
                <c:pt idx="254">
                  <c:v>5.724</c:v>
                </c:pt>
                <c:pt idx="255">
                  <c:v>4.962</c:v>
                </c:pt>
                <c:pt idx="256">
                  <c:v>4.104</c:v>
                </c:pt>
                <c:pt idx="257">
                  <c:v>3.318</c:v>
                </c:pt>
                <c:pt idx="258">
                  <c:v>2.443</c:v>
                </c:pt>
                <c:pt idx="259">
                  <c:v>2.11</c:v>
                </c:pt>
                <c:pt idx="260">
                  <c:v>1.981</c:v>
                </c:pt>
                <c:pt idx="261">
                  <c:v>2.03</c:v>
                </c:pt>
                <c:pt idx="262">
                  <c:v>2.051</c:v>
                </c:pt>
                <c:pt idx="263">
                  <c:v>2.03</c:v>
                </c:pt>
                <c:pt idx="264">
                  <c:v>2.1</c:v>
                </c:pt>
                <c:pt idx="265">
                  <c:v>2.051</c:v>
                </c:pt>
                <c:pt idx="266">
                  <c:v>2.001</c:v>
                </c:pt>
                <c:pt idx="267">
                  <c:v>2.121</c:v>
                </c:pt>
                <c:pt idx="268">
                  <c:v>2.05</c:v>
                </c:pt>
                <c:pt idx="269">
                  <c:v>2.21</c:v>
                </c:pt>
                <c:pt idx="270">
                  <c:v>2.15</c:v>
                </c:pt>
                <c:pt idx="271">
                  <c:v>2.14</c:v>
                </c:pt>
                <c:pt idx="272">
                  <c:v>2.149</c:v>
                </c:pt>
                <c:pt idx="273">
                  <c:v>2.18</c:v>
                </c:pt>
                <c:pt idx="274">
                  <c:v>2.011</c:v>
                </c:pt>
                <c:pt idx="275">
                  <c:v>2.06</c:v>
                </c:pt>
                <c:pt idx="276">
                  <c:v>2.11</c:v>
                </c:pt>
                <c:pt idx="277">
                  <c:v>2.051</c:v>
                </c:pt>
                <c:pt idx="278">
                  <c:v>2.111</c:v>
                </c:pt>
                <c:pt idx="279">
                  <c:v>2.081</c:v>
                </c:pt>
                <c:pt idx="280">
                  <c:v>2.1</c:v>
                </c:pt>
                <c:pt idx="281">
                  <c:v>2.171</c:v>
                </c:pt>
                <c:pt idx="282">
                  <c:v>2.091</c:v>
                </c:pt>
                <c:pt idx="283">
                  <c:v>2.05</c:v>
                </c:pt>
                <c:pt idx="284">
                  <c:v>2.091</c:v>
                </c:pt>
                <c:pt idx="285">
                  <c:v>2.092</c:v>
                </c:pt>
                <c:pt idx="286">
                  <c:v>2.101</c:v>
                </c:pt>
                <c:pt idx="287">
                  <c:v>2.229</c:v>
                </c:pt>
                <c:pt idx="288">
                  <c:v>2.19</c:v>
                </c:pt>
                <c:pt idx="289">
                  <c:v>2.191</c:v>
                </c:pt>
                <c:pt idx="290">
                  <c:v>2.121</c:v>
                </c:pt>
                <c:pt idx="291">
                  <c:v>2.19</c:v>
                </c:pt>
                <c:pt idx="292">
                  <c:v>2.161</c:v>
                </c:pt>
                <c:pt idx="293">
                  <c:v>2.11</c:v>
                </c:pt>
                <c:pt idx="294">
                  <c:v>2.161</c:v>
                </c:pt>
              </c:numCache>
            </c:numRef>
          </c:yVal>
          <c:smooth val="0"/>
        </c:ser>
        <c:axId val="53341973"/>
        <c:axId val="10315710"/>
      </c:scatterChart>
      <c:valAx>
        <c:axId val="53341973"/>
        <c:scaling>
          <c:orientation val="minMax"/>
          <c:max val="0.796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15710"/>
        <c:crosses val="autoZero"/>
        <c:crossBetween val="midCat"/>
        <c:dispUnits/>
      </c:valAx>
      <c:valAx>
        <c:axId val="1031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41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RF-35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Data!$D$9:$D$353</c:f>
              <c:strCache>
                <c:ptCount val="345"/>
                <c:pt idx="0">
                  <c:v>0.756030083</c:v>
                </c:pt>
                <c:pt idx="1">
                  <c:v>0.756134272</c:v>
                </c:pt>
                <c:pt idx="2">
                  <c:v>0.756250024</c:v>
                </c:pt>
                <c:pt idx="3">
                  <c:v>0.756365716</c:v>
                </c:pt>
                <c:pt idx="4">
                  <c:v>0.756481469</c:v>
                </c:pt>
                <c:pt idx="5">
                  <c:v>0.756597221</c:v>
                </c:pt>
                <c:pt idx="6">
                  <c:v>0.756712973</c:v>
                </c:pt>
                <c:pt idx="7">
                  <c:v>0.756828725</c:v>
                </c:pt>
                <c:pt idx="8">
                  <c:v>0.756944418</c:v>
                </c:pt>
                <c:pt idx="9">
                  <c:v>0.75706017</c:v>
                </c:pt>
                <c:pt idx="10">
                  <c:v>0.757175922</c:v>
                </c:pt>
                <c:pt idx="11">
                  <c:v>0.757291675</c:v>
                </c:pt>
                <c:pt idx="12">
                  <c:v>0.757407427</c:v>
                </c:pt>
                <c:pt idx="13">
                  <c:v>0.757523119</c:v>
                </c:pt>
                <c:pt idx="14">
                  <c:v>0.757638872</c:v>
                </c:pt>
                <c:pt idx="15">
                  <c:v>0.757754624</c:v>
                </c:pt>
                <c:pt idx="16">
                  <c:v>0.757870376</c:v>
                </c:pt>
                <c:pt idx="17">
                  <c:v>0.757986128</c:v>
                </c:pt>
                <c:pt idx="18">
                  <c:v>0.758101881</c:v>
                </c:pt>
                <c:pt idx="19">
                  <c:v>0.758217573</c:v>
                </c:pt>
                <c:pt idx="20">
                  <c:v>0.758333325</c:v>
                </c:pt>
                <c:pt idx="21">
                  <c:v>0.758449078</c:v>
                </c:pt>
                <c:pt idx="22">
                  <c:v>0.75856483</c:v>
                </c:pt>
                <c:pt idx="23">
                  <c:v>0.758680582</c:v>
                </c:pt>
                <c:pt idx="24">
                  <c:v>0.758796275</c:v>
                </c:pt>
                <c:pt idx="25">
                  <c:v>0.758912027</c:v>
                </c:pt>
                <c:pt idx="26">
                  <c:v>0.759027779</c:v>
                </c:pt>
                <c:pt idx="27">
                  <c:v>0.759143531</c:v>
                </c:pt>
                <c:pt idx="28">
                  <c:v>0.759259284</c:v>
                </c:pt>
                <c:pt idx="29">
                  <c:v>0.759374976</c:v>
                </c:pt>
                <c:pt idx="30">
                  <c:v>0.759490728</c:v>
                </c:pt>
                <c:pt idx="31">
                  <c:v>0.759606481</c:v>
                </c:pt>
                <c:pt idx="32">
                  <c:v>0.759722233</c:v>
                </c:pt>
                <c:pt idx="33">
                  <c:v>0.759837985</c:v>
                </c:pt>
                <c:pt idx="34">
                  <c:v>0.759953678</c:v>
                </c:pt>
                <c:pt idx="35">
                  <c:v>0.76006943</c:v>
                </c:pt>
                <c:pt idx="36">
                  <c:v>0.760185182</c:v>
                </c:pt>
                <c:pt idx="37">
                  <c:v>0.760300934</c:v>
                </c:pt>
                <c:pt idx="38">
                  <c:v>0.760416687</c:v>
                </c:pt>
                <c:pt idx="39">
                  <c:v>0.760532379</c:v>
                </c:pt>
                <c:pt idx="40">
                  <c:v>0.760648131</c:v>
                </c:pt>
                <c:pt idx="41">
                  <c:v>0.760763884</c:v>
                </c:pt>
                <c:pt idx="42">
                  <c:v>0.760879636</c:v>
                </c:pt>
                <c:pt idx="43">
                  <c:v>0.760995388</c:v>
                </c:pt>
                <c:pt idx="44">
                  <c:v>0.76111114</c:v>
                </c:pt>
                <c:pt idx="45">
                  <c:v>0.761226833</c:v>
                </c:pt>
                <c:pt idx="46">
                  <c:v>0.761342585</c:v>
                </c:pt>
                <c:pt idx="47">
                  <c:v>0.761458337</c:v>
                </c:pt>
                <c:pt idx="48">
                  <c:v>0.76157409</c:v>
                </c:pt>
                <c:pt idx="49">
                  <c:v>0.761689842</c:v>
                </c:pt>
                <c:pt idx="50">
                  <c:v>0.761805534</c:v>
                </c:pt>
                <c:pt idx="51">
                  <c:v>0.761921287</c:v>
                </c:pt>
                <c:pt idx="52">
                  <c:v>0.762037039</c:v>
                </c:pt>
                <c:pt idx="53">
                  <c:v>0.762152791</c:v>
                </c:pt>
                <c:pt idx="54">
                  <c:v>0.762268543</c:v>
                </c:pt>
                <c:pt idx="55">
                  <c:v>0.762384236</c:v>
                </c:pt>
                <c:pt idx="56">
                  <c:v>0.762499988</c:v>
                </c:pt>
                <c:pt idx="57">
                  <c:v>0.76261574</c:v>
                </c:pt>
                <c:pt idx="58">
                  <c:v>0.762731493</c:v>
                </c:pt>
                <c:pt idx="59">
                  <c:v>0.762847245</c:v>
                </c:pt>
                <c:pt idx="60">
                  <c:v>0.762962937</c:v>
                </c:pt>
                <c:pt idx="61">
                  <c:v>0.76307869</c:v>
                </c:pt>
                <c:pt idx="62">
                  <c:v>0.763194442</c:v>
                </c:pt>
                <c:pt idx="63">
                  <c:v>0.763310194</c:v>
                </c:pt>
                <c:pt idx="64">
                  <c:v>0.763425946</c:v>
                </c:pt>
                <c:pt idx="65">
                  <c:v>0.763541639</c:v>
                </c:pt>
                <c:pt idx="66">
                  <c:v>0.763657391</c:v>
                </c:pt>
                <c:pt idx="67">
                  <c:v>0.763773143</c:v>
                </c:pt>
                <c:pt idx="68">
                  <c:v>0.763888896</c:v>
                </c:pt>
                <c:pt idx="69">
                  <c:v>0.764004648</c:v>
                </c:pt>
                <c:pt idx="70">
                  <c:v>0.7641204</c:v>
                </c:pt>
                <c:pt idx="71">
                  <c:v>0.764236093</c:v>
                </c:pt>
                <c:pt idx="72">
                  <c:v>0.764351845</c:v>
                </c:pt>
                <c:pt idx="73">
                  <c:v>0.764467597</c:v>
                </c:pt>
                <c:pt idx="74">
                  <c:v>0.764583349</c:v>
                </c:pt>
                <c:pt idx="75">
                  <c:v>0.764699101</c:v>
                </c:pt>
                <c:pt idx="76">
                  <c:v>0.764814794</c:v>
                </c:pt>
                <c:pt idx="77">
                  <c:v>0.764930546</c:v>
                </c:pt>
                <c:pt idx="78">
                  <c:v>0.765046299</c:v>
                </c:pt>
                <c:pt idx="79">
                  <c:v>0.765162051</c:v>
                </c:pt>
                <c:pt idx="80">
                  <c:v>0.765277803</c:v>
                </c:pt>
                <c:pt idx="81">
                  <c:v>0.765393496</c:v>
                </c:pt>
                <c:pt idx="82">
                  <c:v>0.765509248</c:v>
                </c:pt>
                <c:pt idx="83">
                  <c:v>0.765625</c:v>
                </c:pt>
                <c:pt idx="84">
                  <c:v>0.765740752</c:v>
                </c:pt>
                <c:pt idx="85">
                  <c:v>0.765856504</c:v>
                </c:pt>
                <c:pt idx="86">
                  <c:v>0.765972197</c:v>
                </c:pt>
                <c:pt idx="87">
                  <c:v>0.766087949</c:v>
                </c:pt>
                <c:pt idx="88">
                  <c:v>0.766203701</c:v>
                </c:pt>
                <c:pt idx="89">
                  <c:v>0.766319454</c:v>
                </c:pt>
                <c:pt idx="90">
                  <c:v>0.766435206</c:v>
                </c:pt>
                <c:pt idx="91">
                  <c:v>0.766550899</c:v>
                </c:pt>
                <c:pt idx="92">
                  <c:v>0.766666651</c:v>
                </c:pt>
                <c:pt idx="93">
                  <c:v>0.766782403</c:v>
                </c:pt>
                <c:pt idx="94">
                  <c:v>0.766898155</c:v>
                </c:pt>
                <c:pt idx="95">
                  <c:v>0.767013907</c:v>
                </c:pt>
                <c:pt idx="96">
                  <c:v>0.7671296</c:v>
                </c:pt>
                <c:pt idx="97">
                  <c:v>0.767245352</c:v>
                </c:pt>
                <c:pt idx="98">
                  <c:v>0.767361104</c:v>
                </c:pt>
                <c:pt idx="99">
                  <c:v>0.767476857</c:v>
                </c:pt>
                <c:pt idx="100">
                  <c:v>0.767592609</c:v>
                </c:pt>
                <c:pt idx="101">
                  <c:v>0.767708361</c:v>
                </c:pt>
                <c:pt idx="102">
                  <c:v>0.767824054</c:v>
                </c:pt>
                <c:pt idx="103">
                  <c:v>0.767939806</c:v>
                </c:pt>
                <c:pt idx="104">
                  <c:v>0.768055558</c:v>
                </c:pt>
                <c:pt idx="105">
                  <c:v>0.76817131</c:v>
                </c:pt>
                <c:pt idx="106">
                  <c:v>0.768287063</c:v>
                </c:pt>
                <c:pt idx="107">
                  <c:v>0.768402755</c:v>
                </c:pt>
                <c:pt idx="108">
                  <c:v>0.768518507</c:v>
                </c:pt>
                <c:pt idx="109">
                  <c:v>0.76863426</c:v>
                </c:pt>
                <c:pt idx="110">
                  <c:v>0.768750012</c:v>
                </c:pt>
                <c:pt idx="111">
                  <c:v>0.768865764</c:v>
                </c:pt>
                <c:pt idx="112">
                  <c:v>0.768981457</c:v>
                </c:pt>
                <c:pt idx="113">
                  <c:v>0.769097209</c:v>
                </c:pt>
                <c:pt idx="114">
                  <c:v>0.769212961</c:v>
                </c:pt>
                <c:pt idx="115">
                  <c:v>0.769328713</c:v>
                </c:pt>
                <c:pt idx="116">
                  <c:v>0.769444466</c:v>
                </c:pt>
                <c:pt idx="117">
                  <c:v>0.769560158</c:v>
                </c:pt>
                <c:pt idx="118">
                  <c:v>0.76967591</c:v>
                </c:pt>
                <c:pt idx="119">
                  <c:v>0.769791663</c:v>
                </c:pt>
                <c:pt idx="120">
                  <c:v>0.769907415</c:v>
                </c:pt>
                <c:pt idx="121">
                  <c:v>0.770023167</c:v>
                </c:pt>
                <c:pt idx="122">
                  <c:v>0.77013886</c:v>
                </c:pt>
                <c:pt idx="123">
                  <c:v>0.770254612</c:v>
                </c:pt>
                <c:pt idx="124">
                  <c:v>0.770370364</c:v>
                </c:pt>
                <c:pt idx="125">
                  <c:v>0.770486116</c:v>
                </c:pt>
                <c:pt idx="126">
                  <c:v>0.770601869</c:v>
                </c:pt>
                <c:pt idx="127">
                  <c:v>0.770717621</c:v>
                </c:pt>
                <c:pt idx="128">
                  <c:v>0.770833313</c:v>
                </c:pt>
                <c:pt idx="129">
                  <c:v>0.770949066</c:v>
                </c:pt>
                <c:pt idx="130">
                  <c:v>0.771064818</c:v>
                </c:pt>
                <c:pt idx="131">
                  <c:v>0.77118057</c:v>
                </c:pt>
                <c:pt idx="132">
                  <c:v>0.771296322</c:v>
                </c:pt>
                <c:pt idx="133">
                  <c:v>0.771412015</c:v>
                </c:pt>
                <c:pt idx="134">
                  <c:v>0.771527767</c:v>
                </c:pt>
                <c:pt idx="135">
                  <c:v>0.771643519</c:v>
                </c:pt>
                <c:pt idx="136">
                  <c:v>0.771759272</c:v>
                </c:pt>
                <c:pt idx="137">
                  <c:v>0.771875024</c:v>
                </c:pt>
                <c:pt idx="138">
                  <c:v>0.771990716</c:v>
                </c:pt>
                <c:pt idx="139">
                  <c:v>0.772106469</c:v>
                </c:pt>
                <c:pt idx="140">
                  <c:v>0.772222221</c:v>
                </c:pt>
                <c:pt idx="141">
                  <c:v>0.772337973</c:v>
                </c:pt>
                <c:pt idx="142">
                  <c:v>0.772453725</c:v>
                </c:pt>
                <c:pt idx="143">
                  <c:v>0.772569418</c:v>
                </c:pt>
                <c:pt idx="144">
                  <c:v>0.77268517</c:v>
                </c:pt>
                <c:pt idx="145">
                  <c:v>0.772800922</c:v>
                </c:pt>
                <c:pt idx="146">
                  <c:v>0.772916675</c:v>
                </c:pt>
                <c:pt idx="147">
                  <c:v>0.773032427</c:v>
                </c:pt>
                <c:pt idx="148">
                  <c:v>0.773148119</c:v>
                </c:pt>
                <c:pt idx="149">
                  <c:v>0.773263872</c:v>
                </c:pt>
                <c:pt idx="150">
                  <c:v>0.773379624</c:v>
                </c:pt>
                <c:pt idx="151">
                  <c:v>0.773495376</c:v>
                </c:pt>
                <c:pt idx="152">
                  <c:v>0.773611128</c:v>
                </c:pt>
                <c:pt idx="153">
                  <c:v>0.773726881</c:v>
                </c:pt>
                <c:pt idx="154">
                  <c:v>0.773842573</c:v>
                </c:pt>
                <c:pt idx="155">
                  <c:v>0.773958325</c:v>
                </c:pt>
                <c:pt idx="156">
                  <c:v>0.774074078</c:v>
                </c:pt>
                <c:pt idx="157">
                  <c:v>0.77418983</c:v>
                </c:pt>
                <c:pt idx="158">
                  <c:v>0.774305582</c:v>
                </c:pt>
                <c:pt idx="159">
                  <c:v>0.774421275</c:v>
                </c:pt>
                <c:pt idx="160">
                  <c:v>0.774537027</c:v>
                </c:pt>
                <c:pt idx="161">
                  <c:v>0.774652779</c:v>
                </c:pt>
                <c:pt idx="162">
                  <c:v>0.774768531</c:v>
                </c:pt>
                <c:pt idx="163">
                  <c:v>0.774884284</c:v>
                </c:pt>
                <c:pt idx="164">
                  <c:v>0.774999976</c:v>
                </c:pt>
                <c:pt idx="165">
                  <c:v>0.775115728</c:v>
                </c:pt>
                <c:pt idx="166">
                  <c:v>0.775231481</c:v>
                </c:pt>
                <c:pt idx="167">
                  <c:v>0.775347233</c:v>
                </c:pt>
                <c:pt idx="168">
                  <c:v>0.775462985</c:v>
                </c:pt>
                <c:pt idx="169">
                  <c:v>0.775578678</c:v>
                </c:pt>
                <c:pt idx="170">
                  <c:v>0.77569443</c:v>
                </c:pt>
                <c:pt idx="171">
                  <c:v>0.775810182</c:v>
                </c:pt>
                <c:pt idx="172">
                  <c:v>0.775925934</c:v>
                </c:pt>
                <c:pt idx="173">
                  <c:v>0.776041687</c:v>
                </c:pt>
                <c:pt idx="174">
                  <c:v>0.776157379</c:v>
                </c:pt>
                <c:pt idx="175">
                  <c:v>0.776273131</c:v>
                </c:pt>
                <c:pt idx="176">
                  <c:v>0.776388884</c:v>
                </c:pt>
                <c:pt idx="177">
                  <c:v>0.776504636</c:v>
                </c:pt>
                <c:pt idx="178">
                  <c:v>0.776620388</c:v>
                </c:pt>
                <c:pt idx="179">
                  <c:v>0.77673614</c:v>
                </c:pt>
                <c:pt idx="180">
                  <c:v>0.776851833</c:v>
                </c:pt>
                <c:pt idx="181">
                  <c:v>0.776967585</c:v>
                </c:pt>
                <c:pt idx="182">
                  <c:v>0.777083337</c:v>
                </c:pt>
                <c:pt idx="183">
                  <c:v>0.77719909</c:v>
                </c:pt>
                <c:pt idx="184">
                  <c:v>0.777314842</c:v>
                </c:pt>
                <c:pt idx="185">
                  <c:v>0.777430534</c:v>
                </c:pt>
                <c:pt idx="186">
                  <c:v>0.777546287</c:v>
                </c:pt>
                <c:pt idx="187">
                  <c:v>0.777662039</c:v>
                </c:pt>
                <c:pt idx="188">
                  <c:v>0.777777791</c:v>
                </c:pt>
                <c:pt idx="189">
                  <c:v>0.777893543</c:v>
                </c:pt>
                <c:pt idx="190">
                  <c:v>0.778009236</c:v>
                </c:pt>
                <c:pt idx="191">
                  <c:v>0.778124988</c:v>
                </c:pt>
                <c:pt idx="192">
                  <c:v>0.77824074</c:v>
                </c:pt>
                <c:pt idx="193">
                  <c:v>0.778356493</c:v>
                </c:pt>
                <c:pt idx="194">
                  <c:v>0.778472245</c:v>
                </c:pt>
                <c:pt idx="195">
                  <c:v>0.778587937</c:v>
                </c:pt>
                <c:pt idx="196">
                  <c:v>0.77870369</c:v>
                </c:pt>
                <c:pt idx="197">
                  <c:v>0.778819442</c:v>
                </c:pt>
                <c:pt idx="198">
                  <c:v>0.778935194</c:v>
                </c:pt>
                <c:pt idx="199">
                  <c:v>0.779050946</c:v>
                </c:pt>
                <c:pt idx="200">
                  <c:v>0.779166639</c:v>
                </c:pt>
                <c:pt idx="201">
                  <c:v>0.779282391</c:v>
                </c:pt>
                <c:pt idx="202">
                  <c:v>0.779398143</c:v>
                </c:pt>
                <c:pt idx="203">
                  <c:v>0.779513896</c:v>
                </c:pt>
                <c:pt idx="204">
                  <c:v>0.779629648</c:v>
                </c:pt>
                <c:pt idx="205">
                  <c:v>0.7797454</c:v>
                </c:pt>
                <c:pt idx="206">
                  <c:v>0.779861093</c:v>
                </c:pt>
                <c:pt idx="207">
                  <c:v>0.779976845</c:v>
                </c:pt>
                <c:pt idx="208">
                  <c:v>0.780092597</c:v>
                </c:pt>
                <c:pt idx="209">
                  <c:v>0.780208349</c:v>
                </c:pt>
                <c:pt idx="210">
                  <c:v>0.780324101</c:v>
                </c:pt>
                <c:pt idx="211">
                  <c:v>0.780439794</c:v>
                </c:pt>
                <c:pt idx="212">
                  <c:v>0.780555546</c:v>
                </c:pt>
                <c:pt idx="213">
                  <c:v>0.780671299</c:v>
                </c:pt>
                <c:pt idx="214">
                  <c:v>0.780787051</c:v>
                </c:pt>
                <c:pt idx="215">
                  <c:v>0.780902803</c:v>
                </c:pt>
                <c:pt idx="216">
                  <c:v>0.781018496</c:v>
                </c:pt>
                <c:pt idx="217">
                  <c:v>0.781134248</c:v>
                </c:pt>
                <c:pt idx="218">
                  <c:v>0.78125</c:v>
                </c:pt>
                <c:pt idx="219">
                  <c:v>0.781365752</c:v>
                </c:pt>
                <c:pt idx="220">
                  <c:v>0.781481504</c:v>
                </c:pt>
                <c:pt idx="221">
                  <c:v>0.781597197</c:v>
                </c:pt>
                <c:pt idx="222">
                  <c:v>0.781712949</c:v>
                </c:pt>
                <c:pt idx="223">
                  <c:v>0.781828701</c:v>
                </c:pt>
                <c:pt idx="224">
                  <c:v>0.781944454</c:v>
                </c:pt>
                <c:pt idx="225">
                  <c:v>0.782060206</c:v>
                </c:pt>
                <c:pt idx="226">
                  <c:v>0.782175899</c:v>
                </c:pt>
                <c:pt idx="227">
                  <c:v>0.782291651</c:v>
                </c:pt>
                <c:pt idx="228">
                  <c:v>0.782407403</c:v>
                </c:pt>
                <c:pt idx="229">
                  <c:v>0.782523155</c:v>
                </c:pt>
                <c:pt idx="230">
                  <c:v>0.782638907</c:v>
                </c:pt>
                <c:pt idx="231">
                  <c:v>0.7827546</c:v>
                </c:pt>
                <c:pt idx="232">
                  <c:v>0.782870352</c:v>
                </c:pt>
                <c:pt idx="233">
                  <c:v>0.782986104</c:v>
                </c:pt>
                <c:pt idx="234">
                  <c:v>0.783101857</c:v>
                </c:pt>
                <c:pt idx="235">
                  <c:v>0.783217609</c:v>
                </c:pt>
                <c:pt idx="236">
                  <c:v>0.783333361</c:v>
                </c:pt>
                <c:pt idx="237">
                  <c:v>0.783449054</c:v>
                </c:pt>
                <c:pt idx="238">
                  <c:v>0.783564806</c:v>
                </c:pt>
                <c:pt idx="239">
                  <c:v>0.783680558</c:v>
                </c:pt>
                <c:pt idx="240">
                  <c:v>0.78379631</c:v>
                </c:pt>
                <c:pt idx="241">
                  <c:v>0.783912063</c:v>
                </c:pt>
                <c:pt idx="242">
                  <c:v>0.784027755</c:v>
                </c:pt>
                <c:pt idx="243">
                  <c:v>0.784143507</c:v>
                </c:pt>
                <c:pt idx="244">
                  <c:v>0.78425926</c:v>
                </c:pt>
                <c:pt idx="245">
                  <c:v>0.784375012</c:v>
                </c:pt>
                <c:pt idx="246">
                  <c:v>0.784490764</c:v>
                </c:pt>
                <c:pt idx="247">
                  <c:v>0.784606457</c:v>
                </c:pt>
                <c:pt idx="248">
                  <c:v>0.784722209</c:v>
                </c:pt>
                <c:pt idx="249">
                  <c:v>0.784837961</c:v>
                </c:pt>
                <c:pt idx="250">
                  <c:v>0.784953713</c:v>
                </c:pt>
                <c:pt idx="251">
                  <c:v>0.785069466</c:v>
                </c:pt>
                <c:pt idx="252">
                  <c:v>0.785185158</c:v>
                </c:pt>
                <c:pt idx="253">
                  <c:v>0.78530091</c:v>
                </c:pt>
                <c:pt idx="254">
                  <c:v>0.785416663</c:v>
                </c:pt>
                <c:pt idx="255">
                  <c:v>0.785532415</c:v>
                </c:pt>
                <c:pt idx="256">
                  <c:v>0.785648167</c:v>
                </c:pt>
                <c:pt idx="257">
                  <c:v>0.78576386</c:v>
                </c:pt>
                <c:pt idx="258">
                  <c:v>0.785879612</c:v>
                </c:pt>
                <c:pt idx="259">
                  <c:v>0.785995364</c:v>
                </c:pt>
                <c:pt idx="260">
                  <c:v>0.786111116</c:v>
                </c:pt>
                <c:pt idx="261">
                  <c:v>0.786226869</c:v>
                </c:pt>
                <c:pt idx="262">
                  <c:v>0.786342621</c:v>
                </c:pt>
                <c:pt idx="263">
                  <c:v>0.786458313</c:v>
                </c:pt>
                <c:pt idx="264">
                  <c:v>0.786574066</c:v>
                </c:pt>
                <c:pt idx="265">
                  <c:v>0.786689818</c:v>
                </c:pt>
                <c:pt idx="266">
                  <c:v>0.78680557</c:v>
                </c:pt>
                <c:pt idx="267">
                  <c:v>0.786921322</c:v>
                </c:pt>
                <c:pt idx="268">
                  <c:v>0.787037015</c:v>
                </c:pt>
                <c:pt idx="269">
                  <c:v>0.787152767</c:v>
                </c:pt>
                <c:pt idx="270">
                  <c:v>0.787268519</c:v>
                </c:pt>
                <c:pt idx="271">
                  <c:v>0.787384272</c:v>
                </c:pt>
                <c:pt idx="272">
                  <c:v>0.787500024</c:v>
                </c:pt>
                <c:pt idx="273">
                  <c:v>0.787615716</c:v>
                </c:pt>
                <c:pt idx="274">
                  <c:v>0.787731469</c:v>
                </c:pt>
                <c:pt idx="275">
                  <c:v>0.787847221</c:v>
                </c:pt>
                <c:pt idx="276">
                  <c:v>0.787962973</c:v>
                </c:pt>
                <c:pt idx="277">
                  <c:v>0.788078725</c:v>
                </c:pt>
                <c:pt idx="278">
                  <c:v>0.788194418</c:v>
                </c:pt>
                <c:pt idx="279">
                  <c:v>0.78831017</c:v>
                </c:pt>
                <c:pt idx="280">
                  <c:v>0.788425922</c:v>
                </c:pt>
                <c:pt idx="281">
                  <c:v>0.788541675</c:v>
                </c:pt>
                <c:pt idx="282">
                  <c:v>0.788657427</c:v>
                </c:pt>
                <c:pt idx="283">
                  <c:v>0.788773119</c:v>
                </c:pt>
                <c:pt idx="284">
                  <c:v>0.788888872</c:v>
                </c:pt>
                <c:pt idx="285">
                  <c:v>0.789004624</c:v>
                </c:pt>
                <c:pt idx="286">
                  <c:v>0.789120376</c:v>
                </c:pt>
                <c:pt idx="287">
                  <c:v>0.789236128</c:v>
                </c:pt>
                <c:pt idx="288">
                  <c:v>0.789351881</c:v>
                </c:pt>
                <c:pt idx="289">
                  <c:v>0.789467573</c:v>
                </c:pt>
                <c:pt idx="290">
                  <c:v>0.789583325</c:v>
                </c:pt>
                <c:pt idx="291">
                  <c:v>0.789699078</c:v>
                </c:pt>
                <c:pt idx="292">
                  <c:v>0.78981483</c:v>
                </c:pt>
                <c:pt idx="293">
                  <c:v>0.789930582</c:v>
                </c:pt>
                <c:pt idx="294">
                  <c:v>0.790046275</c:v>
                </c:pt>
                <c:pt idx="295">
                  <c:v>0.790162027</c:v>
                </c:pt>
                <c:pt idx="296">
                  <c:v>0.790277779</c:v>
                </c:pt>
                <c:pt idx="297">
                  <c:v>0.790393531</c:v>
                </c:pt>
                <c:pt idx="298">
                  <c:v>0.790509284</c:v>
                </c:pt>
                <c:pt idx="299">
                  <c:v>0.790624976</c:v>
                </c:pt>
                <c:pt idx="300">
                  <c:v>0.790740728</c:v>
                </c:pt>
                <c:pt idx="301">
                  <c:v>0.790856481</c:v>
                </c:pt>
                <c:pt idx="302">
                  <c:v>0.790972233</c:v>
                </c:pt>
                <c:pt idx="303">
                  <c:v>0.791087985</c:v>
                </c:pt>
                <c:pt idx="304">
                  <c:v>0.791203678</c:v>
                </c:pt>
                <c:pt idx="305">
                  <c:v>0.79131943</c:v>
                </c:pt>
                <c:pt idx="306">
                  <c:v>0.791435182</c:v>
                </c:pt>
                <c:pt idx="307">
                  <c:v>0.791550934</c:v>
                </c:pt>
                <c:pt idx="308">
                  <c:v>0.791666687</c:v>
                </c:pt>
                <c:pt idx="309">
                  <c:v>0.791782379</c:v>
                </c:pt>
                <c:pt idx="310">
                  <c:v>0.791898131</c:v>
                </c:pt>
                <c:pt idx="311">
                  <c:v>0.792013884</c:v>
                </c:pt>
                <c:pt idx="312">
                  <c:v>0.792129636</c:v>
                </c:pt>
                <c:pt idx="313">
                  <c:v>0.792245388</c:v>
                </c:pt>
                <c:pt idx="314">
                  <c:v>0.79236114</c:v>
                </c:pt>
                <c:pt idx="315">
                  <c:v>0.792476833</c:v>
                </c:pt>
                <c:pt idx="316">
                  <c:v>0.792592585</c:v>
                </c:pt>
                <c:pt idx="317">
                  <c:v>0.792708337</c:v>
                </c:pt>
                <c:pt idx="318">
                  <c:v>0.79282409</c:v>
                </c:pt>
                <c:pt idx="319">
                  <c:v>0.792939842</c:v>
                </c:pt>
                <c:pt idx="320">
                  <c:v>0.793055534</c:v>
                </c:pt>
                <c:pt idx="321">
                  <c:v>0.793171287</c:v>
                </c:pt>
                <c:pt idx="322">
                  <c:v>0.793287039</c:v>
                </c:pt>
                <c:pt idx="323">
                  <c:v>0.793402791</c:v>
                </c:pt>
                <c:pt idx="324">
                  <c:v>0.793518543</c:v>
                </c:pt>
                <c:pt idx="325">
                  <c:v>0.793634236</c:v>
                </c:pt>
                <c:pt idx="326">
                  <c:v>0.793749988</c:v>
                </c:pt>
                <c:pt idx="327">
                  <c:v>0.79386574</c:v>
                </c:pt>
                <c:pt idx="328">
                  <c:v>0.793981493</c:v>
                </c:pt>
                <c:pt idx="329">
                  <c:v>0.794097245</c:v>
                </c:pt>
                <c:pt idx="330">
                  <c:v>0.794212937</c:v>
                </c:pt>
                <c:pt idx="331">
                  <c:v>0.79432869</c:v>
                </c:pt>
                <c:pt idx="332">
                  <c:v>0.794444442</c:v>
                </c:pt>
                <c:pt idx="333">
                  <c:v>0.794560194</c:v>
                </c:pt>
                <c:pt idx="334">
                  <c:v>0.794675946</c:v>
                </c:pt>
                <c:pt idx="335">
                  <c:v>0.794791639</c:v>
                </c:pt>
                <c:pt idx="336">
                  <c:v>0.794907391</c:v>
                </c:pt>
                <c:pt idx="337">
                  <c:v>0.795023143</c:v>
                </c:pt>
                <c:pt idx="338">
                  <c:v>0.795138896</c:v>
                </c:pt>
                <c:pt idx="339">
                  <c:v>0.795254648</c:v>
                </c:pt>
                <c:pt idx="340">
                  <c:v>0.7953704</c:v>
                </c:pt>
                <c:pt idx="341">
                  <c:v>0.795486093</c:v>
                </c:pt>
                <c:pt idx="342">
                  <c:v>0.795601845</c:v>
                </c:pt>
                <c:pt idx="343">
                  <c:v>0.795717597</c:v>
                </c:pt>
                <c:pt idx="344">
                  <c:v>0.7957986</c:v>
                </c:pt>
              </c:strCache>
            </c:strRef>
          </c:xVal>
          <c:yVal>
            <c:numRef>
              <c:f>Data!$AC$9:$AC$353</c:f>
              <c:numCache>
                <c:ptCount val="345"/>
                <c:pt idx="68">
                  <c:v>0.121</c:v>
                </c:pt>
                <c:pt idx="69">
                  <c:v>0.131</c:v>
                </c:pt>
                <c:pt idx="70">
                  <c:v>0.132</c:v>
                </c:pt>
                <c:pt idx="71">
                  <c:v>0.122</c:v>
                </c:pt>
                <c:pt idx="72">
                  <c:v>0.131</c:v>
                </c:pt>
                <c:pt idx="73">
                  <c:v>0.121</c:v>
                </c:pt>
                <c:pt idx="74">
                  <c:v>0.131</c:v>
                </c:pt>
                <c:pt idx="75">
                  <c:v>0.132</c:v>
                </c:pt>
                <c:pt idx="76">
                  <c:v>0.122</c:v>
                </c:pt>
                <c:pt idx="77">
                  <c:v>0.131</c:v>
                </c:pt>
                <c:pt idx="78">
                  <c:v>0.121</c:v>
                </c:pt>
                <c:pt idx="79">
                  <c:v>0.131</c:v>
                </c:pt>
                <c:pt idx="80">
                  <c:v>0.132</c:v>
                </c:pt>
                <c:pt idx="81">
                  <c:v>0.122</c:v>
                </c:pt>
                <c:pt idx="82">
                  <c:v>0.131</c:v>
                </c:pt>
                <c:pt idx="83">
                  <c:v>0.121</c:v>
                </c:pt>
                <c:pt idx="84">
                  <c:v>0.131</c:v>
                </c:pt>
                <c:pt idx="85">
                  <c:v>0.132</c:v>
                </c:pt>
                <c:pt idx="86">
                  <c:v>0.122</c:v>
                </c:pt>
                <c:pt idx="87">
                  <c:v>0.131</c:v>
                </c:pt>
                <c:pt idx="88">
                  <c:v>0.121</c:v>
                </c:pt>
                <c:pt idx="89">
                  <c:v>0.131</c:v>
                </c:pt>
                <c:pt idx="90">
                  <c:v>0.132</c:v>
                </c:pt>
                <c:pt idx="91">
                  <c:v>0.122</c:v>
                </c:pt>
                <c:pt idx="92">
                  <c:v>0.131</c:v>
                </c:pt>
                <c:pt idx="93">
                  <c:v>0.121</c:v>
                </c:pt>
                <c:pt idx="94">
                  <c:v>0.202</c:v>
                </c:pt>
                <c:pt idx="95">
                  <c:v>0.282</c:v>
                </c:pt>
                <c:pt idx="96">
                  <c:v>0.331</c:v>
                </c:pt>
                <c:pt idx="97">
                  <c:v>0.311</c:v>
                </c:pt>
                <c:pt idx="98">
                  <c:v>0.351</c:v>
                </c:pt>
                <c:pt idx="99">
                  <c:v>0.341</c:v>
                </c:pt>
                <c:pt idx="100">
                  <c:v>0.352</c:v>
                </c:pt>
                <c:pt idx="101">
                  <c:v>0.341</c:v>
                </c:pt>
                <c:pt idx="102">
                  <c:v>0.351</c:v>
                </c:pt>
                <c:pt idx="103">
                  <c:v>0.362</c:v>
                </c:pt>
                <c:pt idx="104">
                  <c:v>0.332</c:v>
                </c:pt>
                <c:pt idx="105">
                  <c:v>0.352</c:v>
                </c:pt>
                <c:pt idx="106">
                  <c:v>0.321</c:v>
                </c:pt>
                <c:pt idx="107">
                  <c:v>0.351</c:v>
                </c:pt>
                <c:pt idx="108">
                  <c:v>0.341</c:v>
                </c:pt>
                <c:pt idx="109">
                  <c:v>0.331</c:v>
                </c:pt>
                <c:pt idx="110">
                  <c:v>0.321</c:v>
                </c:pt>
                <c:pt idx="111">
                  <c:v>0.321</c:v>
                </c:pt>
                <c:pt idx="112">
                  <c:v>0.301</c:v>
                </c:pt>
                <c:pt idx="113">
                  <c:v>0.321</c:v>
                </c:pt>
                <c:pt idx="114">
                  <c:v>0.302</c:v>
                </c:pt>
                <c:pt idx="115">
                  <c:v>0.222</c:v>
                </c:pt>
                <c:pt idx="116">
                  <c:v>0.171</c:v>
                </c:pt>
                <c:pt idx="117">
                  <c:v>0.141</c:v>
                </c:pt>
                <c:pt idx="118">
                  <c:v>0.181</c:v>
                </c:pt>
                <c:pt idx="119">
                  <c:v>0.132</c:v>
                </c:pt>
                <c:pt idx="120">
                  <c:v>0.121</c:v>
                </c:pt>
                <c:pt idx="121">
                  <c:v>0.101</c:v>
                </c:pt>
                <c:pt idx="122">
                  <c:v>0.101</c:v>
                </c:pt>
                <c:pt idx="123">
                  <c:v>0.111</c:v>
                </c:pt>
                <c:pt idx="124">
                  <c:v>0.111</c:v>
                </c:pt>
                <c:pt idx="125">
                  <c:v>0.111</c:v>
                </c:pt>
                <c:pt idx="126">
                  <c:v>0.111</c:v>
                </c:pt>
                <c:pt idx="127">
                  <c:v>0.101</c:v>
                </c:pt>
                <c:pt idx="128">
                  <c:v>0.101</c:v>
                </c:pt>
                <c:pt idx="129">
                  <c:v>0.102</c:v>
                </c:pt>
                <c:pt idx="130">
                  <c:v>0.121</c:v>
                </c:pt>
                <c:pt idx="131">
                  <c:v>0.101</c:v>
                </c:pt>
                <c:pt idx="132">
                  <c:v>0.121</c:v>
                </c:pt>
                <c:pt idx="133">
                  <c:v>0.111</c:v>
                </c:pt>
                <c:pt idx="134">
                  <c:v>0.091</c:v>
                </c:pt>
                <c:pt idx="135">
                  <c:v>0.102</c:v>
                </c:pt>
                <c:pt idx="136">
                  <c:v>0.121</c:v>
                </c:pt>
                <c:pt idx="137">
                  <c:v>0.102</c:v>
                </c:pt>
                <c:pt idx="138">
                  <c:v>0.122</c:v>
                </c:pt>
                <c:pt idx="139">
                  <c:v>0.101</c:v>
                </c:pt>
                <c:pt idx="140">
                  <c:v>0.091</c:v>
                </c:pt>
                <c:pt idx="141">
                  <c:v>0.101</c:v>
                </c:pt>
                <c:pt idx="142">
                  <c:v>0.121</c:v>
                </c:pt>
                <c:pt idx="143">
                  <c:v>0.162</c:v>
                </c:pt>
                <c:pt idx="144">
                  <c:v>0.191</c:v>
                </c:pt>
                <c:pt idx="145">
                  <c:v>0.191</c:v>
                </c:pt>
                <c:pt idx="146">
                  <c:v>0.201</c:v>
                </c:pt>
                <c:pt idx="147">
                  <c:v>0.201</c:v>
                </c:pt>
                <c:pt idx="148">
                  <c:v>0.211</c:v>
                </c:pt>
                <c:pt idx="149">
                  <c:v>0.221</c:v>
                </c:pt>
                <c:pt idx="150">
                  <c:v>0.202</c:v>
                </c:pt>
                <c:pt idx="151">
                  <c:v>0.191</c:v>
                </c:pt>
                <c:pt idx="152">
                  <c:v>0.201</c:v>
                </c:pt>
                <c:pt idx="153">
                  <c:v>0.192</c:v>
                </c:pt>
                <c:pt idx="154">
                  <c:v>0.201</c:v>
                </c:pt>
                <c:pt idx="155">
                  <c:v>0.201</c:v>
                </c:pt>
                <c:pt idx="156">
                  <c:v>0.211</c:v>
                </c:pt>
                <c:pt idx="157">
                  <c:v>0.191</c:v>
                </c:pt>
                <c:pt idx="158">
                  <c:v>0.202</c:v>
                </c:pt>
                <c:pt idx="159">
                  <c:v>0.183</c:v>
                </c:pt>
                <c:pt idx="160">
                  <c:v>0.191</c:v>
                </c:pt>
                <c:pt idx="161">
                  <c:v>0.201</c:v>
                </c:pt>
                <c:pt idx="162">
                  <c:v>0.192</c:v>
                </c:pt>
                <c:pt idx="163">
                  <c:v>0.191</c:v>
                </c:pt>
                <c:pt idx="164">
                  <c:v>0.203</c:v>
                </c:pt>
                <c:pt idx="165">
                  <c:v>0.211</c:v>
                </c:pt>
                <c:pt idx="166">
                  <c:v>0.221</c:v>
                </c:pt>
                <c:pt idx="167">
                  <c:v>0.233</c:v>
                </c:pt>
                <c:pt idx="168">
                  <c:v>0.222</c:v>
                </c:pt>
                <c:pt idx="169">
                  <c:v>0.221</c:v>
                </c:pt>
                <c:pt idx="170">
                  <c:v>0.201</c:v>
                </c:pt>
                <c:pt idx="171">
                  <c:v>0.242</c:v>
                </c:pt>
                <c:pt idx="172">
                  <c:v>0.252</c:v>
                </c:pt>
                <c:pt idx="173">
                  <c:v>0.261</c:v>
                </c:pt>
                <c:pt idx="174">
                  <c:v>0.271</c:v>
                </c:pt>
                <c:pt idx="175">
                  <c:v>0.271</c:v>
                </c:pt>
                <c:pt idx="176">
                  <c:v>0.271</c:v>
                </c:pt>
                <c:pt idx="177">
                  <c:v>0.282</c:v>
                </c:pt>
                <c:pt idx="178">
                  <c:v>0.251</c:v>
                </c:pt>
                <c:pt idx="179">
                  <c:v>0.251</c:v>
                </c:pt>
                <c:pt idx="180">
                  <c:v>0.241</c:v>
                </c:pt>
                <c:pt idx="181">
                  <c:v>0.241</c:v>
                </c:pt>
                <c:pt idx="182">
                  <c:v>0.243</c:v>
                </c:pt>
                <c:pt idx="183">
                  <c:v>0.231</c:v>
                </c:pt>
                <c:pt idx="184">
                  <c:v>0.231</c:v>
                </c:pt>
                <c:pt idx="185">
                  <c:v>0.261</c:v>
                </c:pt>
                <c:pt idx="186">
                  <c:v>0.251</c:v>
                </c:pt>
                <c:pt idx="187">
                  <c:v>0.212</c:v>
                </c:pt>
                <c:pt idx="188">
                  <c:v>0.242</c:v>
                </c:pt>
                <c:pt idx="189">
                  <c:v>0.241</c:v>
                </c:pt>
                <c:pt idx="190">
                  <c:v>0.231</c:v>
                </c:pt>
                <c:pt idx="191">
                  <c:v>0.241</c:v>
                </c:pt>
                <c:pt idx="192">
                  <c:v>0.261</c:v>
                </c:pt>
                <c:pt idx="193">
                  <c:v>0.242</c:v>
                </c:pt>
                <c:pt idx="194">
                  <c:v>0.259</c:v>
                </c:pt>
                <c:pt idx="195">
                  <c:v>0.271</c:v>
                </c:pt>
                <c:pt idx="196">
                  <c:v>0.273</c:v>
                </c:pt>
                <c:pt idx="197">
                  <c:v>0.281</c:v>
                </c:pt>
                <c:pt idx="198">
                  <c:v>0.242</c:v>
                </c:pt>
                <c:pt idx="199">
                  <c:v>0.261</c:v>
                </c:pt>
                <c:pt idx="200">
                  <c:v>0.271</c:v>
                </c:pt>
                <c:pt idx="201">
                  <c:v>0.261</c:v>
                </c:pt>
                <c:pt idx="202">
                  <c:v>0.262</c:v>
                </c:pt>
                <c:pt idx="203">
                  <c:v>0.241</c:v>
                </c:pt>
                <c:pt idx="204">
                  <c:v>0.251</c:v>
                </c:pt>
                <c:pt idx="205">
                  <c:v>0.241</c:v>
                </c:pt>
                <c:pt idx="206">
                  <c:v>0.241</c:v>
                </c:pt>
                <c:pt idx="207">
                  <c:v>0.252</c:v>
                </c:pt>
                <c:pt idx="208">
                  <c:v>0.221</c:v>
                </c:pt>
                <c:pt idx="209">
                  <c:v>0.251</c:v>
                </c:pt>
                <c:pt idx="210">
                  <c:v>0.25</c:v>
                </c:pt>
                <c:pt idx="211">
                  <c:v>0.271</c:v>
                </c:pt>
                <c:pt idx="212">
                  <c:v>0.283</c:v>
                </c:pt>
                <c:pt idx="213">
                  <c:v>0.271</c:v>
                </c:pt>
                <c:pt idx="214">
                  <c:v>0.261</c:v>
                </c:pt>
                <c:pt idx="215">
                  <c:v>0.271</c:v>
                </c:pt>
                <c:pt idx="216">
                  <c:v>0.251</c:v>
                </c:pt>
                <c:pt idx="217">
                  <c:v>0.271</c:v>
                </c:pt>
                <c:pt idx="218">
                  <c:v>0.262</c:v>
                </c:pt>
                <c:pt idx="219">
                  <c:v>0.261</c:v>
                </c:pt>
                <c:pt idx="220">
                  <c:v>0.269</c:v>
                </c:pt>
                <c:pt idx="221">
                  <c:v>0.249</c:v>
                </c:pt>
                <c:pt idx="222">
                  <c:v>0.253</c:v>
                </c:pt>
                <c:pt idx="223">
                  <c:v>0.272</c:v>
                </c:pt>
                <c:pt idx="224">
                  <c:v>0.271</c:v>
                </c:pt>
                <c:pt idx="225">
                  <c:v>0.281</c:v>
                </c:pt>
                <c:pt idx="226">
                  <c:v>0.271</c:v>
                </c:pt>
                <c:pt idx="227">
                  <c:v>0.26</c:v>
                </c:pt>
                <c:pt idx="228">
                  <c:v>0.251</c:v>
                </c:pt>
                <c:pt idx="229">
                  <c:v>0.251</c:v>
                </c:pt>
                <c:pt idx="230">
                  <c:v>0.271</c:v>
                </c:pt>
                <c:pt idx="231">
                  <c:v>0.291</c:v>
                </c:pt>
                <c:pt idx="232">
                  <c:v>0.391</c:v>
                </c:pt>
                <c:pt idx="233">
                  <c:v>0.441</c:v>
                </c:pt>
                <c:pt idx="234">
                  <c:v>0.648</c:v>
                </c:pt>
                <c:pt idx="235">
                  <c:v>0.721</c:v>
                </c:pt>
                <c:pt idx="236">
                  <c:v>0.941</c:v>
                </c:pt>
                <c:pt idx="237">
                  <c:v>1.031</c:v>
                </c:pt>
                <c:pt idx="238">
                  <c:v>1.081</c:v>
                </c:pt>
                <c:pt idx="239">
                  <c:v>1.271</c:v>
                </c:pt>
                <c:pt idx="240">
                  <c:v>1.008</c:v>
                </c:pt>
                <c:pt idx="241">
                  <c:v>1.121</c:v>
                </c:pt>
                <c:pt idx="242">
                  <c:v>1.111</c:v>
                </c:pt>
                <c:pt idx="243">
                  <c:v>1.011</c:v>
                </c:pt>
                <c:pt idx="244">
                  <c:v>0.919</c:v>
                </c:pt>
                <c:pt idx="245">
                  <c:v>0.821</c:v>
                </c:pt>
                <c:pt idx="246">
                  <c:v>0.771</c:v>
                </c:pt>
                <c:pt idx="247">
                  <c:v>0.851</c:v>
                </c:pt>
                <c:pt idx="248">
                  <c:v>0.821</c:v>
                </c:pt>
                <c:pt idx="249">
                  <c:v>0.681</c:v>
                </c:pt>
                <c:pt idx="250">
                  <c:v>0.741</c:v>
                </c:pt>
                <c:pt idx="251">
                  <c:v>0.662</c:v>
                </c:pt>
                <c:pt idx="252">
                  <c:v>0.691</c:v>
                </c:pt>
                <c:pt idx="253">
                  <c:v>0.73</c:v>
                </c:pt>
                <c:pt idx="254">
                  <c:v>0.632</c:v>
                </c:pt>
                <c:pt idx="255">
                  <c:v>0.471</c:v>
                </c:pt>
                <c:pt idx="256">
                  <c:v>0.381</c:v>
                </c:pt>
                <c:pt idx="257">
                  <c:v>0.351</c:v>
                </c:pt>
                <c:pt idx="258">
                  <c:v>0.31</c:v>
                </c:pt>
                <c:pt idx="259">
                  <c:v>0.281</c:v>
                </c:pt>
                <c:pt idx="260">
                  <c:v>0.281</c:v>
                </c:pt>
                <c:pt idx="261">
                  <c:v>0.192</c:v>
                </c:pt>
                <c:pt idx="262">
                  <c:v>0.181</c:v>
                </c:pt>
                <c:pt idx="263">
                  <c:v>0.191</c:v>
                </c:pt>
                <c:pt idx="264">
                  <c:v>0.201</c:v>
                </c:pt>
                <c:pt idx="265">
                  <c:v>0.181</c:v>
                </c:pt>
                <c:pt idx="266">
                  <c:v>0.141</c:v>
                </c:pt>
                <c:pt idx="267">
                  <c:v>0.151</c:v>
                </c:pt>
                <c:pt idx="268">
                  <c:v>0.131</c:v>
                </c:pt>
                <c:pt idx="269">
                  <c:v>0.142</c:v>
                </c:pt>
                <c:pt idx="270">
                  <c:v>0.122</c:v>
                </c:pt>
                <c:pt idx="271">
                  <c:v>0.112</c:v>
                </c:pt>
                <c:pt idx="272">
                  <c:v>0.121</c:v>
                </c:pt>
                <c:pt idx="273">
                  <c:v>0.122</c:v>
                </c:pt>
                <c:pt idx="274">
                  <c:v>0.161</c:v>
                </c:pt>
                <c:pt idx="275">
                  <c:v>0.131</c:v>
                </c:pt>
                <c:pt idx="276">
                  <c:v>0.121</c:v>
                </c:pt>
                <c:pt idx="277">
                  <c:v>0.111</c:v>
                </c:pt>
                <c:pt idx="278">
                  <c:v>0.111</c:v>
                </c:pt>
                <c:pt idx="279">
                  <c:v>0.123</c:v>
                </c:pt>
                <c:pt idx="280">
                  <c:v>0.111</c:v>
                </c:pt>
                <c:pt idx="281">
                  <c:v>0.112</c:v>
                </c:pt>
                <c:pt idx="282">
                  <c:v>0.111</c:v>
                </c:pt>
                <c:pt idx="283">
                  <c:v>0.121</c:v>
                </c:pt>
                <c:pt idx="284">
                  <c:v>0.101</c:v>
                </c:pt>
                <c:pt idx="285">
                  <c:v>0.102</c:v>
                </c:pt>
                <c:pt idx="286">
                  <c:v>0.092</c:v>
                </c:pt>
                <c:pt idx="287">
                  <c:v>0.121</c:v>
                </c:pt>
                <c:pt idx="288">
                  <c:v>0.111</c:v>
                </c:pt>
                <c:pt idx="289">
                  <c:v>0.091</c:v>
                </c:pt>
                <c:pt idx="290">
                  <c:v>0.121</c:v>
                </c:pt>
                <c:pt idx="291">
                  <c:v>0.101</c:v>
                </c:pt>
                <c:pt idx="292">
                  <c:v>0.091</c:v>
                </c:pt>
                <c:pt idx="293">
                  <c:v>0.071</c:v>
                </c:pt>
                <c:pt idx="294">
                  <c:v>0.101</c:v>
                </c:pt>
                <c:pt idx="295">
                  <c:v>0.102</c:v>
                </c:pt>
                <c:pt idx="296">
                  <c:v>0.111</c:v>
                </c:pt>
                <c:pt idx="297">
                  <c:v>0.101</c:v>
                </c:pt>
                <c:pt idx="298">
                  <c:v>0.101</c:v>
                </c:pt>
                <c:pt idx="299">
                  <c:v>0.111</c:v>
                </c:pt>
                <c:pt idx="300">
                  <c:v>0.101</c:v>
                </c:pt>
                <c:pt idx="301">
                  <c:v>0.121</c:v>
                </c:pt>
                <c:pt idx="302">
                  <c:v>0.09</c:v>
                </c:pt>
                <c:pt idx="303">
                  <c:v>0.081</c:v>
                </c:pt>
                <c:pt idx="304">
                  <c:v>0.091</c:v>
                </c:pt>
                <c:pt idx="305">
                  <c:v>0.091</c:v>
                </c:pt>
                <c:pt idx="306">
                  <c:v>0.099</c:v>
                </c:pt>
                <c:pt idx="307">
                  <c:v>0.101</c:v>
                </c:pt>
                <c:pt idx="308">
                  <c:v>0.111</c:v>
                </c:pt>
                <c:pt idx="309">
                  <c:v>0.082</c:v>
                </c:pt>
              </c:numCache>
            </c:numRef>
          </c:yVal>
          <c:smooth val="0"/>
        </c:ser>
        <c:axId val="25732527"/>
        <c:axId val="30266152"/>
      </c:scatterChart>
      <c:valAx>
        <c:axId val="25732527"/>
        <c:scaling>
          <c:orientation val="minMax"/>
          <c:max val="0.796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crossBetween val="midCat"/>
        <c:dispUnits/>
      </c:valAx>
      <c:valAx>
        <c:axId val="3026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732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RF-35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Data!$H$9:$H$353</c:f>
              <c:numCache>
                <c:ptCount val="345"/>
                <c:pt idx="0">
                  <c:v>-75.00640465</c:v>
                </c:pt>
                <c:pt idx="1">
                  <c:v>-75.00647258</c:v>
                </c:pt>
                <c:pt idx="2">
                  <c:v>-75.00654835</c:v>
                </c:pt>
                <c:pt idx="3">
                  <c:v>-75.00662412</c:v>
                </c:pt>
                <c:pt idx="4">
                  <c:v>-75.00669924</c:v>
                </c:pt>
                <c:pt idx="5">
                  <c:v>-75.00677501</c:v>
                </c:pt>
                <c:pt idx="6">
                  <c:v>-75.00685078</c:v>
                </c:pt>
                <c:pt idx="7">
                  <c:v>-75.00689385</c:v>
                </c:pt>
                <c:pt idx="8">
                  <c:v>-75.00685067</c:v>
                </c:pt>
                <c:pt idx="9">
                  <c:v>-75.00680968</c:v>
                </c:pt>
                <c:pt idx="10">
                  <c:v>-75.00687692</c:v>
                </c:pt>
                <c:pt idx="11">
                  <c:v>-75.00694415</c:v>
                </c:pt>
                <c:pt idx="12">
                  <c:v>-75.00695809</c:v>
                </c:pt>
                <c:pt idx="13">
                  <c:v>-75.00692463</c:v>
                </c:pt>
                <c:pt idx="14">
                  <c:v>-75.00690883</c:v>
                </c:pt>
                <c:pt idx="15">
                  <c:v>-75.00696198</c:v>
                </c:pt>
                <c:pt idx="16">
                  <c:v>-75.00691689</c:v>
                </c:pt>
                <c:pt idx="17">
                  <c:v>-75.00690341</c:v>
                </c:pt>
                <c:pt idx="18">
                  <c:v>-75.00691313</c:v>
                </c:pt>
                <c:pt idx="19">
                  <c:v>-75.0069067</c:v>
                </c:pt>
                <c:pt idx="20">
                  <c:v>-75.00690142</c:v>
                </c:pt>
                <c:pt idx="21">
                  <c:v>-75.00691894</c:v>
                </c:pt>
                <c:pt idx="22">
                  <c:v>-75.00696152</c:v>
                </c:pt>
                <c:pt idx="23">
                  <c:v>-75.00700715</c:v>
                </c:pt>
                <c:pt idx="24">
                  <c:v>-75.0070354</c:v>
                </c:pt>
                <c:pt idx="25">
                  <c:v>-75.00706439</c:v>
                </c:pt>
                <c:pt idx="26">
                  <c:v>-75.00708231</c:v>
                </c:pt>
                <c:pt idx="27">
                  <c:v>-75.00709126</c:v>
                </c:pt>
                <c:pt idx="28">
                  <c:v>-75.0070955</c:v>
                </c:pt>
                <c:pt idx="29">
                  <c:v>-75.0070998</c:v>
                </c:pt>
                <c:pt idx="30">
                  <c:v>-75.00707723</c:v>
                </c:pt>
                <c:pt idx="31">
                  <c:v>-75.00688182</c:v>
                </c:pt>
                <c:pt idx="32">
                  <c:v>-75.00641856</c:v>
                </c:pt>
                <c:pt idx="33">
                  <c:v>-75.00592786</c:v>
                </c:pt>
                <c:pt idx="34">
                  <c:v>-75.00538724</c:v>
                </c:pt>
                <c:pt idx="35">
                  <c:v>-75.00465301</c:v>
                </c:pt>
                <c:pt idx="36">
                  <c:v>-75.00382314</c:v>
                </c:pt>
                <c:pt idx="37">
                  <c:v>-75.00311674</c:v>
                </c:pt>
                <c:pt idx="38">
                  <c:v>-75.00273222</c:v>
                </c:pt>
                <c:pt idx="39">
                  <c:v>-75.00265479</c:v>
                </c:pt>
                <c:pt idx="40">
                  <c:v>-75.00265987</c:v>
                </c:pt>
                <c:pt idx="41">
                  <c:v>-75.002667</c:v>
                </c:pt>
                <c:pt idx="42">
                  <c:v>-75.00268602</c:v>
                </c:pt>
                <c:pt idx="43">
                  <c:v>-75.00270471</c:v>
                </c:pt>
                <c:pt idx="44">
                  <c:v>-75.00270671</c:v>
                </c:pt>
                <c:pt idx="45">
                  <c:v>-75.00269131</c:v>
                </c:pt>
                <c:pt idx="46">
                  <c:v>-75.00268046</c:v>
                </c:pt>
                <c:pt idx="47">
                  <c:v>-75.00268416</c:v>
                </c:pt>
                <c:pt idx="48">
                  <c:v>-75.00270473</c:v>
                </c:pt>
                <c:pt idx="49">
                  <c:v>-75.00273161</c:v>
                </c:pt>
                <c:pt idx="50">
                  <c:v>-75.00275856</c:v>
                </c:pt>
                <c:pt idx="51">
                  <c:v>-75.0027844</c:v>
                </c:pt>
                <c:pt idx="52">
                  <c:v>-75.00279536</c:v>
                </c:pt>
                <c:pt idx="53">
                  <c:v>-75.00279148</c:v>
                </c:pt>
                <c:pt idx="54">
                  <c:v>-75.00277355</c:v>
                </c:pt>
                <c:pt idx="55">
                  <c:v>-75.00274993</c:v>
                </c:pt>
                <c:pt idx="56">
                  <c:v>-75.00273778</c:v>
                </c:pt>
                <c:pt idx="57">
                  <c:v>-75.00272728</c:v>
                </c:pt>
                <c:pt idx="58">
                  <c:v>-75.00267039</c:v>
                </c:pt>
                <c:pt idx="59">
                  <c:v>-75.00245127</c:v>
                </c:pt>
                <c:pt idx="60">
                  <c:v>-75.002466</c:v>
                </c:pt>
                <c:pt idx="61">
                  <c:v>-75.00208948</c:v>
                </c:pt>
                <c:pt idx="62">
                  <c:v>-75.00184452</c:v>
                </c:pt>
                <c:pt idx="63">
                  <c:v>-75.00222582</c:v>
                </c:pt>
                <c:pt idx="64">
                  <c:v>-75.0037428</c:v>
                </c:pt>
                <c:pt idx="65">
                  <c:v>-75.00653857</c:v>
                </c:pt>
                <c:pt idx="66">
                  <c:v>-75.00977142</c:v>
                </c:pt>
                <c:pt idx="67">
                  <c:v>-75.01282745</c:v>
                </c:pt>
                <c:pt idx="68">
                  <c:v>-75.01683033</c:v>
                </c:pt>
                <c:pt idx="69">
                  <c:v>-75.02170904</c:v>
                </c:pt>
                <c:pt idx="70">
                  <c:v>-75.02652312</c:v>
                </c:pt>
                <c:pt idx="71">
                  <c:v>-75.03136919</c:v>
                </c:pt>
                <c:pt idx="72">
                  <c:v>-75.03600587</c:v>
                </c:pt>
                <c:pt idx="73">
                  <c:v>-75.04035373</c:v>
                </c:pt>
                <c:pt idx="74">
                  <c:v>-75.04435027</c:v>
                </c:pt>
                <c:pt idx="75">
                  <c:v>-75.04820495</c:v>
                </c:pt>
                <c:pt idx="76">
                  <c:v>-75.0521497</c:v>
                </c:pt>
                <c:pt idx="77">
                  <c:v>-75.05592396</c:v>
                </c:pt>
                <c:pt idx="78">
                  <c:v>-75.05846884</c:v>
                </c:pt>
                <c:pt idx="79">
                  <c:v>-75.05880562</c:v>
                </c:pt>
                <c:pt idx="80">
                  <c:v>-75.05637497</c:v>
                </c:pt>
                <c:pt idx="81">
                  <c:v>-75.05103467</c:v>
                </c:pt>
                <c:pt idx="82">
                  <c:v>-75.04459639</c:v>
                </c:pt>
                <c:pt idx="83">
                  <c:v>-75.03848609</c:v>
                </c:pt>
                <c:pt idx="84">
                  <c:v>-75.03248968</c:v>
                </c:pt>
                <c:pt idx="85">
                  <c:v>-75.0261938</c:v>
                </c:pt>
                <c:pt idx="86">
                  <c:v>-75.01975141</c:v>
                </c:pt>
                <c:pt idx="87">
                  <c:v>-75.01316051</c:v>
                </c:pt>
                <c:pt idx="88">
                  <c:v>-75.00652871</c:v>
                </c:pt>
                <c:pt idx="89">
                  <c:v>-75.00011661</c:v>
                </c:pt>
                <c:pt idx="90">
                  <c:v>-74.9939372</c:v>
                </c:pt>
                <c:pt idx="91">
                  <c:v>-74.98787816</c:v>
                </c:pt>
                <c:pt idx="92">
                  <c:v>-74.98156685</c:v>
                </c:pt>
                <c:pt idx="93">
                  <c:v>-74.97504477</c:v>
                </c:pt>
                <c:pt idx="94">
                  <c:v>-74.9692578</c:v>
                </c:pt>
                <c:pt idx="95">
                  <c:v>-74.96388966</c:v>
                </c:pt>
                <c:pt idx="96">
                  <c:v>-74.95848089</c:v>
                </c:pt>
                <c:pt idx="97">
                  <c:v>-74.95314614</c:v>
                </c:pt>
                <c:pt idx="98">
                  <c:v>-74.94777824</c:v>
                </c:pt>
                <c:pt idx="99">
                  <c:v>-74.94233188</c:v>
                </c:pt>
                <c:pt idx="100">
                  <c:v>-74.93663072</c:v>
                </c:pt>
                <c:pt idx="101">
                  <c:v>-74.93049458</c:v>
                </c:pt>
                <c:pt idx="102">
                  <c:v>-74.92399751</c:v>
                </c:pt>
                <c:pt idx="103">
                  <c:v>-74.91780252</c:v>
                </c:pt>
                <c:pt idx="104">
                  <c:v>-74.91195125</c:v>
                </c:pt>
                <c:pt idx="105">
                  <c:v>-74.90624836</c:v>
                </c:pt>
                <c:pt idx="106">
                  <c:v>-74.9004225</c:v>
                </c:pt>
                <c:pt idx="107">
                  <c:v>-74.89484134</c:v>
                </c:pt>
                <c:pt idx="108">
                  <c:v>-74.88889644</c:v>
                </c:pt>
                <c:pt idx="109">
                  <c:v>-74.88296908</c:v>
                </c:pt>
                <c:pt idx="110">
                  <c:v>-74.87705233</c:v>
                </c:pt>
                <c:pt idx="111">
                  <c:v>-74.87111509</c:v>
                </c:pt>
                <c:pt idx="112">
                  <c:v>-74.86515033</c:v>
                </c:pt>
                <c:pt idx="113">
                  <c:v>-74.85931454</c:v>
                </c:pt>
                <c:pt idx="114">
                  <c:v>-74.85381233</c:v>
                </c:pt>
                <c:pt idx="115">
                  <c:v>-74.84830932</c:v>
                </c:pt>
                <c:pt idx="116">
                  <c:v>-74.84285807</c:v>
                </c:pt>
                <c:pt idx="117">
                  <c:v>-74.8375812</c:v>
                </c:pt>
                <c:pt idx="118">
                  <c:v>-74.83207596</c:v>
                </c:pt>
                <c:pt idx="119">
                  <c:v>-74.82620161</c:v>
                </c:pt>
                <c:pt idx="120">
                  <c:v>-74.82006186</c:v>
                </c:pt>
                <c:pt idx="121">
                  <c:v>-74.81389854</c:v>
                </c:pt>
                <c:pt idx="122">
                  <c:v>-74.80765211</c:v>
                </c:pt>
                <c:pt idx="123">
                  <c:v>-74.80137568</c:v>
                </c:pt>
                <c:pt idx="124">
                  <c:v>-74.79518472</c:v>
                </c:pt>
                <c:pt idx="125">
                  <c:v>-74.78911376</c:v>
                </c:pt>
                <c:pt idx="126">
                  <c:v>-74.78309655</c:v>
                </c:pt>
                <c:pt idx="127">
                  <c:v>-74.77714044</c:v>
                </c:pt>
                <c:pt idx="128">
                  <c:v>-74.77132201</c:v>
                </c:pt>
                <c:pt idx="129">
                  <c:v>-74.76536995</c:v>
                </c:pt>
                <c:pt idx="130">
                  <c:v>-74.75930132</c:v>
                </c:pt>
                <c:pt idx="131">
                  <c:v>-74.75320648</c:v>
                </c:pt>
                <c:pt idx="132">
                  <c:v>-74.74654139</c:v>
                </c:pt>
                <c:pt idx="133">
                  <c:v>-74.73939969</c:v>
                </c:pt>
                <c:pt idx="134">
                  <c:v>-74.73165459</c:v>
                </c:pt>
                <c:pt idx="135">
                  <c:v>-74.72365883</c:v>
                </c:pt>
                <c:pt idx="136">
                  <c:v>-74.71561558</c:v>
                </c:pt>
                <c:pt idx="137">
                  <c:v>-74.70742297</c:v>
                </c:pt>
                <c:pt idx="138">
                  <c:v>-74.69919154</c:v>
                </c:pt>
                <c:pt idx="139">
                  <c:v>-74.69096739</c:v>
                </c:pt>
                <c:pt idx="140">
                  <c:v>-74.68252185</c:v>
                </c:pt>
                <c:pt idx="141">
                  <c:v>-74.67388243</c:v>
                </c:pt>
                <c:pt idx="142">
                  <c:v>-74.66520825</c:v>
                </c:pt>
                <c:pt idx="143">
                  <c:v>-74.65647149</c:v>
                </c:pt>
                <c:pt idx="144">
                  <c:v>-74.64769518</c:v>
                </c:pt>
                <c:pt idx="145">
                  <c:v>-74.63891913</c:v>
                </c:pt>
                <c:pt idx="146">
                  <c:v>-74.63017187</c:v>
                </c:pt>
                <c:pt idx="147">
                  <c:v>-74.62156229</c:v>
                </c:pt>
                <c:pt idx="148">
                  <c:v>-74.61282546</c:v>
                </c:pt>
                <c:pt idx="149">
                  <c:v>-74.60398992</c:v>
                </c:pt>
                <c:pt idx="150">
                  <c:v>-74.5951133</c:v>
                </c:pt>
                <c:pt idx="151">
                  <c:v>-74.5862875</c:v>
                </c:pt>
                <c:pt idx="152">
                  <c:v>-74.57794065</c:v>
                </c:pt>
                <c:pt idx="153">
                  <c:v>-74.57139473</c:v>
                </c:pt>
                <c:pt idx="154">
                  <c:v>-74.56670138</c:v>
                </c:pt>
                <c:pt idx="155">
                  <c:v>-74.56454355</c:v>
                </c:pt>
                <c:pt idx="156">
                  <c:v>-74.56529108</c:v>
                </c:pt>
                <c:pt idx="157">
                  <c:v>-74.56920919</c:v>
                </c:pt>
                <c:pt idx="158">
                  <c:v>-74.57565994</c:v>
                </c:pt>
                <c:pt idx="159">
                  <c:v>-74.58401286</c:v>
                </c:pt>
                <c:pt idx="160">
                  <c:v>-74.59282297</c:v>
                </c:pt>
                <c:pt idx="161">
                  <c:v>-74.60130998</c:v>
                </c:pt>
                <c:pt idx="162">
                  <c:v>-74.6090161</c:v>
                </c:pt>
                <c:pt idx="163">
                  <c:v>-74.61519071</c:v>
                </c:pt>
                <c:pt idx="164">
                  <c:v>-74.62002056</c:v>
                </c:pt>
                <c:pt idx="165">
                  <c:v>-74.62310057</c:v>
                </c:pt>
                <c:pt idx="166">
                  <c:v>-74.62384178</c:v>
                </c:pt>
                <c:pt idx="167">
                  <c:v>-74.62235066</c:v>
                </c:pt>
                <c:pt idx="168">
                  <c:v>-74.6181696</c:v>
                </c:pt>
                <c:pt idx="169">
                  <c:v>-74.61189819</c:v>
                </c:pt>
                <c:pt idx="170">
                  <c:v>-74.60414876</c:v>
                </c:pt>
                <c:pt idx="171">
                  <c:v>-74.59496597</c:v>
                </c:pt>
                <c:pt idx="172">
                  <c:v>-74.58570375</c:v>
                </c:pt>
                <c:pt idx="173">
                  <c:v>-74.57746783</c:v>
                </c:pt>
                <c:pt idx="174">
                  <c:v>-74.57215082</c:v>
                </c:pt>
                <c:pt idx="175">
                  <c:v>-74.56996115</c:v>
                </c:pt>
                <c:pt idx="176">
                  <c:v>-74.56981769</c:v>
                </c:pt>
                <c:pt idx="177">
                  <c:v>-74.57153235</c:v>
                </c:pt>
                <c:pt idx="178">
                  <c:v>-74.57471302</c:v>
                </c:pt>
                <c:pt idx="179">
                  <c:v>-74.57960487</c:v>
                </c:pt>
                <c:pt idx="180">
                  <c:v>-74.58575861</c:v>
                </c:pt>
                <c:pt idx="181">
                  <c:v>-74.59283314</c:v>
                </c:pt>
                <c:pt idx="182">
                  <c:v>-74.600653</c:v>
                </c:pt>
                <c:pt idx="183">
                  <c:v>-74.60863826</c:v>
                </c:pt>
                <c:pt idx="184">
                  <c:v>-74.61583933</c:v>
                </c:pt>
                <c:pt idx="185">
                  <c:v>-74.62166833</c:v>
                </c:pt>
                <c:pt idx="186">
                  <c:v>-74.62482434</c:v>
                </c:pt>
                <c:pt idx="187">
                  <c:v>-74.62544467</c:v>
                </c:pt>
                <c:pt idx="188">
                  <c:v>-74.62327879</c:v>
                </c:pt>
                <c:pt idx="189">
                  <c:v>-74.61801136</c:v>
                </c:pt>
                <c:pt idx="190">
                  <c:v>-74.61056613</c:v>
                </c:pt>
                <c:pt idx="191">
                  <c:v>-74.60179437</c:v>
                </c:pt>
                <c:pt idx="192">
                  <c:v>-74.59264126</c:v>
                </c:pt>
                <c:pt idx="193">
                  <c:v>-74.58474491</c:v>
                </c:pt>
                <c:pt idx="194">
                  <c:v>-74.57909261</c:v>
                </c:pt>
                <c:pt idx="195">
                  <c:v>-74.57621375</c:v>
                </c:pt>
                <c:pt idx="196">
                  <c:v>-74.57643964</c:v>
                </c:pt>
                <c:pt idx="197">
                  <c:v>-74.57896138</c:v>
                </c:pt>
                <c:pt idx="198">
                  <c:v>-74.58389858</c:v>
                </c:pt>
                <c:pt idx="199">
                  <c:v>-74.59050442</c:v>
                </c:pt>
                <c:pt idx="200">
                  <c:v>-74.59818896</c:v>
                </c:pt>
                <c:pt idx="201">
                  <c:v>-74.60549848</c:v>
                </c:pt>
                <c:pt idx="202">
                  <c:v>-74.61122892</c:v>
                </c:pt>
                <c:pt idx="203">
                  <c:v>-74.61457225</c:v>
                </c:pt>
                <c:pt idx="204">
                  <c:v>-74.61566214</c:v>
                </c:pt>
                <c:pt idx="205">
                  <c:v>-74.61475451</c:v>
                </c:pt>
                <c:pt idx="206">
                  <c:v>-74.61110833</c:v>
                </c:pt>
                <c:pt idx="207">
                  <c:v>-74.60430572</c:v>
                </c:pt>
                <c:pt idx="208">
                  <c:v>-74.59604885</c:v>
                </c:pt>
                <c:pt idx="209">
                  <c:v>-74.58738087</c:v>
                </c:pt>
                <c:pt idx="210">
                  <c:v>-74.57955865</c:v>
                </c:pt>
                <c:pt idx="211">
                  <c:v>-74.57357796</c:v>
                </c:pt>
                <c:pt idx="212">
                  <c:v>-74.5704294</c:v>
                </c:pt>
                <c:pt idx="213">
                  <c:v>-74.57014284</c:v>
                </c:pt>
                <c:pt idx="214">
                  <c:v>-74.57312921</c:v>
                </c:pt>
                <c:pt idx="215">
                  <c:v>-74.57926637</c:v>
                </c:pt>
                <c:pt idx="216">
                  <c:v>-74.58677206</c:v>
                </c:pt>
                <c:pt idx="217">
                  <c:v>-74.59459438</c:v>
                </c:pt>
                <c:pt idx="218">
                  <c:v>-74.60146361</c:v>
                </c:pt>
                <c:pt idx="219">
                  <c:v>-74.60613633</c:v>
                </c:pt>
                <c:pt idx="220">
                  <c:v>-74.60777988</c:v>
                </c:pt>
                <c:pt idx="221">
                  <c:v>-74.6054058</c:v>
                </c:pt>
                <c:pt idx="222">
                  <c:v>-74.5995333</c:v>
                </c:pt>
                <c:pt idx="223">
                  <c:v>-74.59194065</c:v>
                </c:pt>
                <c:pt idx="224">
                  <c:v>-74.58574445</c:v>
                </c:pt>
                <c:pt idx="225">
                  <c:v>-74.58665537</c:v>
                </c:pt>
                <c:pt idx="226">
                  <c:v>-74.59234685</c:v>
                </c:pt>
                <c:pt idx="227">
                  <c:v>-74.59875559</c:v>
                </c:pt>
                <c:pt idx="228">
                  <c:v>-74.60495193</c:v>
                </c:pt>
                <c:pt idx="229">
                  <c:v>-74.6109506</c:v>
                </c:pt>
                <c:pt idx="230">
                  <c:v>-74.61642588</c:v>
                </c:pt>
                <c:pt idx="231">
                  <c:v>-74.62041655</c:v>
                </c:pt>
                <c:pt idx="232">
                  <c:v>-74.62203778</c:v>
                </c:pt>
                <c:pt idx="233">
                  <c:v>-74.62042439</c:v>
                </c:pt>
                <c:pt idx="234">
                  <c:v>-74.61648391</c:v>
                </c:pt>
                <c:pt idx="235">
                  <c:v>-74.61109788</c:v>
                </c:pt>
                <c:pt idx="236">
                  <c:v>-74.60493521</c:v>
                </c:pt>
                <c:pt idx="237">
                  <c:v>-74.5983874</c:v>
                </c:pt>
                <c:pt idx="238">
                  <c:v>-74.59172868</c:v>
                </c:pt>
                <c:pt idx="239">
                  <c:v>-74.58507147</c:v>
                </c:pt>
                <c:pt idx="240">
                  <c:v>-74.57843289</c:v>
                </c:pt>
                <c:pt idx="241">
                  <c:v>-74.57153281</c:v>
                </c:pt>
                <c:pt idx="242">
                  <c:v>-74.5650788</c:v>
                </c:pt>
                <c:pt idx="243">
                  <c:v>-74.56026234</c:v>
                </c:pt>
                <c:pt idx="244">
                  <c:v>-74.55917981</c:v>
                </c:pt>
                <c:pt idx="245">
                  <c:v>-74.56138642</c:v>
                </c:pt>
                <c:pt idx="246">
                  <c:v>-74.56583433</c:v>
                </c:pt>
                <c:pt idx="247">
                  <c:v>-74.57130174</c:v>
                </c:pt>
                <c:pt idx="248">
                  <c:v>-74.57724792</c:v>
                </c:pt>
                <c:pt idx="249">
                  <c:v>-74.58321031</c:v>
                </c:pt>
                <c:pt idx="250">
                  <c:v>-74.58918711</c:v>
                </c:pt>
                <c:pt idx="251">
                  <c:v>-74.59515623</c:v>
                </c:pt>
                <c:pt idx="252">
                  <c:v>-74.60113835</c:v>
                </c:pt>
                <c:pt idx="253">
                  <c:v>-74.60688133</c:v>
                </c:pt>
                <c:pt idx="254">
                  <c:v>-74.61268313</c:v>
                </c:pt>
                <c:pt idx="255">
                  <c:v>-74.61837347</c:v>
                </c:pt>
                <c:pt idx="256">
                  <c:v>-74.62405612</c:v>
                </c:pt>
                <c:pt idx="257">
                  <c:v>-74.62974322</c:v>
                </c:pt>
                <c:pt idx="258">
                  <c:v>-74.63548045</c:v>
                </c:pt>
                <c:pt idx="259">
                  <c:v>-74.64122139</c:v>
                </c:pt>
                <c:pt idx="260">
                  <c:v>-74.64700733</c:v>
                </c:pt>
                <c:pt idx="261">
                  <c:v>-74.65262482</c:v>
                </c:pt>
                <c:pt idx="262">
                  <c:v>-74.65772357</c:v>
                </c:pt>
                <c:pt idx="263">
                  <c:v>-74.66155198</c:v>
                </c:pt>
                <c:pt idx="264">
                  <c:v>-74.66364218</c:v>
                </c:pt>
                <c:pt idx="265">
                  <c:v>-74.66533108</c:v>
                </c:pt>
                <c:pt idx="266">
                  <c:v>-74.66711102</c:v>
                </c:pt>
                <c:pt idx="267">
                  <c:v>-74.66887087</c:v>
                </c:pt>
                <c:pt idx="268">
                  <c:v>-74.67026326</c:v>
                </c:pt>
                <c:pt idx="269">
                  <c:v>-74.67148047</c:v>
                </c:pt>
                <c:pt idx="270">
                  <c:v>-74.67282214</c:v>
                </c:pt>
                <c:pt idx="271">
                  <c:v>-74.67427164</c:v>
                </c:pt>
                <c:pt idx="272">
                  <c:v>-74.6757885</c:v>
                </c:pt>
                <c:pt idx="273">
                  <c:v>-74.67730535</c:v>
                </c:pt>
                <c:pt idx="274">
                  <c:v>-74.67853426</c:v>
                </c:pt>
                <c:pt idx="275">
                  <c:v>-74.67956372</c:v>
                </c:pt>
                <c:pt idx="276">
                  <c:v>-74.68111931</c:v>
                </c:pt>
                <c:pt idx="277">
                  <c:v>-74.68279025</c:v>
                </c:pt>
                <c:pt idx="278">
                  <c:v>-74.68482395</c:v>
                </c:pt>
                <c:pt idx="279">
                  <c:v>-74.68767072</c:v>
                </c:pt>
                <c:pt idx="280">
                  <c:v>-74.69118192</c:v>
                </c:pt>
                <c:pt idx="281">
                  <c:v>-74.69510533</c:v>
                </c:pt>
                <c:pt idx="282">
                  <c:v>-74.69899712</c:v>
                </c:pt>
                <c:pt idx="283">
                  <c:v>-74.70281544</c:v>
                </c:pt>
                <c:pt idx="284">
                  <c:v>-74.70656615</c:v>
                </c:pt>
                <c:pt idx="285">
                  <c:v>-74.71015405</c:v>
                </c:pt>
                <c:pt idx="286">
                  <c:v>-74.71369699</c:v>
                </c:pt>
                <c:pt idx="287">
                  <c:v>-74.71750537</c:v>
                </c:pt>
                <c:pt idx="288">
                  <c:v>-74.72177884</c:v>
                </c:pt>
                <c:pt idx="289">
                  <c:v>-74.72605467</c:v>
                </c:pt>
                <c:pt idx="290">
                  <c:v>-74.7301546</c:v>
                </c:pt>
                <c:pt idx="291">
                  <c:v>-74.73414847</c:v>
                </c:pt>
                <c:pt idx="292">
                  <c:v>-74.73839858</c:v>
                </c:pt>
                <c:pt idx="293">
                  <c:v>-74.74302169</c:v>
                </c:pt>
                <c:pt idx="294">
                  <c:v>-74.74757718</c:v>
                </c:pt>
                <c:pt idx="295">
                  <c:v>-74.75190344</c:v>
                </c:pt>
                <c:pt idx="296">
                  <c:v>-74.75601638</c:v>
                </c:pt>
                <c:pt idx="297">
                  <c:v>-74.75990046</c:v>
                </c:pt>
                <c:pt idx="298">
                  <c:v>-74.76372795</c:v>
                </c:pt>
                <c:pt idx="299">
                  <c:v>-74.76739906</c:v>
                </c:pt>
                <c:pt idx="300">
                  <c:v>-74.77101343</c:v>
                </c:pt>
                <c:pt idx="301">
                  <c:v>-74.77480171</c:v>
                </c:pt>
                <c:pt idx="302">
                  <c:v>-74.77892876</c:v>
                </c:pt>
                <c:pt idx="303">
                  <c:v>-74.78332997</c:v>
                </c:pt>
                <c:pt idx="304">
                  <c:v>-74.78779025</c:v>
                </c:pt>
                <c:pt idx="305">
                  <c:v>-74.7918359</c:v>
                </c:pt>
                <c:pt idx="306">
                  <c:v>-74.79621318</c:v>
                </c:pt>
                <c:pt idx="307">
                  <c:v>-74.80123387</c:v>
                </c:pt>
                <c:pt idx="308">
                  <c:v>-74.80694799</c:v>
                </c:pt>
                <c:pt idx="309">
                  <c:v>-74.81274832</c:v>
                </c:pt>
                <c:pt idx="310">
                  <c:v>-74.81856836</c:v>
                </c:pt>
                <c:pt idx="311">
                  <c:v>-74.82342394</c:v>
                </c:pt>
                <c:pt idx="312">
                  <c:v>-74.8264095</c:v>
                </c:pt>
                <c:pt idx="313">
                  <c:v>-74.82729862</c:v>
                </c:pt>
                <c:pt idx="314">
                  <c:v>-74.82698315</c:v>
                </c:pt>
                <c:pt idx="315">
                  <c:v>-74.82650064</c:v>
                </c:pt>
                <c:pt idx="316">
                  <c:v>-74.82629349</c:v>
                </c:pt>
                <c:pt idx="317">
                  <c:v>-74.82581077</c:v>
                </c:pt>
                <c:pt idx="318">
                  <c:v>-74.82349448</c:v>
                </c:pt>
                <c:pt idx="319">
                  <c:v>-74.81773896</c:v>
                </c:pt>
                <c:pt idx="320">
                  <c:v>-74.81120106</c:v>
                </c:pt>
                <c:pt idx="321">
                  <c:v>-74.80519148</c:v>
                </c:pt>
                <c:pt idx="322">
                  <c:v>-74.79984374</c:v>
                </c:pt>
                <c:pt idx="323">
                  <c:v>-74.79543333</c:v>
                </c:pt>
                <c:pt idx="324">
                  <c:v>-74.79241949</c:v>
                </c:pt>
                <c:pt idx="325">
                  <c:v>-74.79084742</c:v>
                </c:pt>
                <c:pt idx="326">
                  <c:v>-74.78986612</c:v>
                </c:pt>
                <c:pt idx="327">
                  <c:v>-74.78901138</c:v>
                </c:pt>
                <c:pt idx="328">
                  <c:v>-74.78824274</c:v>
                </c:pt>
                <c:pt idx="329">
                  <c:v>-74.78750805</c:v>
                </c:pt>
                <c:pt idx="330">
                  <c:v>-74.78765282</c:v>
                </c:pt>
                <c:pt idx="331">
                  <c:v>-74.79009955</c:v>
                </c:pt>
                <c:pt idx="332">
                  <c:v>-74.79467572</c:v>
                </c:pt>
                <c:pt idx="333">
                  <c:v>-74.79996234</c:v>
                </c:pt>
                <c:pt idx="334">
                  <c:v>-74.80445712</c:v>
                </c:pt>
                <c:pt idx="335">
                  <c:v>-74.80723341</c:v>
                </c:pt>
                <c:pt idx="336">
                  <c:v>-74.80792963</c:v>
                </c:pt>
                <c:pt idx="337">
                  <c:v>-74.80751159</c:v>
                </c:pt>
                <c:pt idx="338">
                  <c:v>-74.80729225</c:v>
                </c:pt>
                <c:pt idx="339">
                  <c:v>-74.80713099</c:v>
                </c:pt>
                <c:pt idx="340">
                  <c:v>-74.8070877</c:v>
                </c:pt>
                <c:pt idx="341">
                  <c:v>-74.80734838</c:v>
                </c:pt>
                <c:pt idx="342">
                  <c:v>-74.8075159</c:v>
                </c:pt>
                <c:pt idx="343">
                  <c:v>-74.8075579</c:v>
                </c:pt>
                <c:pt idx="344">
                  <c:v>-74.80755114</c:v>
                </c:pt>
              </c:numCache>
            </c:numRef>
          </c:xVal>
          <c:yVal>
            <c:numRef>
              <c:f>Data!$G$9:$G$353</c:f>
              <c:numCache>
                <c:ptCount val="345"/>
                <c:pt idx="0">
                  <c:v>40.08837844</c:v>
                </c:pt>
                <c:pt idx="1">
                  <c:v>40.08855258</c:v>
                </c:pt>
                <c:pt idx="2">
                  <c:v>40.08874681</c:v>
                </c:pt>
                <c:pt idx="3">
                  <c:v>40.08894104</c:v>
                </c:pt>
                <c:pt idx="4">
                  <c:v>40.08913359</c:v>
                </c:pt>
                <c:pt idx="5">
                  <c:v>40.08932782</c:v>
                </c:pt>
                <c:pt idx="6">
                  <c:v>40.08952204</c:v>
                </c:pt>
                <c:pt idx="7">
                  <c:v>40.08963505</c:v>
                </c:pt>
                <c:pt idx="8">
                  <c:v>40.08967081</c:v>
                </c:pt>
                <c:pt idx="9">
                  <c:v>40.08968134</c:v>
                </c:pt>
                <c:pt idx="10">
                  <c:v>40.08966791</c:v>
                </c:pt>
                <c:pt idx="11">
                  <c:v>40.08965449</c:v>
                </c:pt>
                <c:pt idx="12">
                  <c:v>40.08964783</c:v>
                </c:pt>
                <c:pt idx="13">
                  <c:v>40.08963301</c:v>
                </c:pt>
                <c:pt idx="14">
                  <c:v>40.08959679</c:v>
                </c:pt>
                <c:pt idx="15">
                  <c:v>40.08957522</c:v>
                </c:pt>
                <c:pt idx="16">
                  <c:v>40.08959981</c:v>
                </c:pt>
                <c:pt idx="17">
                  <c:v>40.08963919</c:v>
                </c:pt>
                <c:pt idx="18">
                  <c:v>40.08966219</c:v>
                </c:pt>
                <c:pt idx="19">
                  <c:v>40.08964867</c:v>
                </c:pt>
                <c:pt idx="20">
                  <c:v>40.08962504</c:v>
                </c:pt>
                <c:pt idx="21">
                  <c:v>40.08961407</c:v>
                </c:pt>
                <c:pt idx="22">
                  <c:v>40.08960867</c:v>
                </c:pt>
                <c:pt idx="23">
                  <c:v>40.08960321</c:v>
                </c:pt>
                <c:pt idx="24">
                  <c:v>40.08959633</c:v>
                </c:pt>
                <c:pt idx="25">
                  <c:v>40.08959043</c:v>
                </c:pt>
                <c:pt idx="26">
                  <c:v>40.08959709</c:v>
                </c:pt>
                <c:pt idx="27">
                  <c:v>40.08960483</c:v>
                </c:pt>
                <c:pt idx="28">
                  <c:v>40.08960378</c:v>
                </c:pt>
                <c:pt idx="29">
                  <c:v>40.08960167</c:v>
                </c:pt>
                <c:pt idx="30">
                  <c:v>40.08960581</c:v>
                </c:pt>
                <c:pt idx="31">
                  <c:v>40.08958359</c:v>
                </c:pt>
                <c:pt idx="32">
                  <c:v>40.08940823</c:v>
                </c:pt>
                <c:pt idx="33">
                  <c:v>40.08902584</c:v>
                </c:pt>
                <c:pt idx="34">
                  <c:v>40.08917203</c:v>
                </c:pt>
                <c:pt idx="35">
                  <c:v>40.08962967</c:v>
                </c:pt>
                <c:pt idx="36">
                  <c:v>40.09018479</c:v>
                </c:pt>
                <c:pt idx="37">
                  <c:v>40.0906419</c:v>
                </c:pt>
                <c:pt idx="38">
                  <c:v>40.09082969</c:v>
                </c:pt>
                <c:pt idx="39">
                  <c:v>40.09078856</c:v>
                </c:pt>
                <c:pt idx="40">
                  <c:v>40.09078108</c:v>
                </c:pt>
                <c:pt idx="41">
                  <c:v>40.09079545</c:v>
                </c:pt>
                <c:pt idx="42">
                  <c:v>40.09080438</c:v>
                </c:pt>
                <c:pt idx="43">
                  <c:v>40.09081189</c:v>
                </c:pt>
                <c:pt idx="44">
                  <c:v>40.09081425</c:v>
                </c:pt>
                <c:pt idx="45">
                  <c:v>40.09080649</c:v>
                </c:pt>
                <c:pt idx="46">
                  <c:v>40.0907958</c:v>
                </c:pt>
                <c:pt idx="47">
                  <c:v>40.09081013</c:v>
                </c:pt>
                <c:pt idx="48">
                  <c:v>40.09081459</c:v>
                </c:pt>
                <c:pt idx="49">
                  <c:v>40.09079837</c:v>
                </c:pt>
                <c:pt idx="50">
                  <c:v>40.09077694</c:v>
                </c:pt>
                <c:pt idx="51">
                  <c:v>40.09076169</c:v>
                </c:pt>
                <c:pt idx="52">
                  <c:v>40.09074857</c:v>
                </c:pt>
                <c:pt idx="53">
                  <c:v>40.09074074</c:v>
                </c:pt>
                <c:pt idx="54">
                  <c:v>40.09073717</c:v>
                </c:pt>
                <c:pt idx="55">
                  <c:v>40.09076309</c:v>
                </c:pt>
                <c:pt idx="56">
                  <c:v>40.09078689</c:v>
                </c:pt>
                <c:pt idx="57">
                  <c:v>40.09080042</c:v>
                </c:pt>
                <c:pt idx="58">
                  <c:v>40.09079505</c:v>
                </c:pt>
                <c:pt idx="59">
                  <c:v>40.09074503</c:v>
                </c:pt>
                <c:pt idx="60">
                  <c:v>40.09077434</c:v>
                </c:pt>
                <c:pt idx="61">
                  <c:v>40.09058162</c:v>
                </c:pt>
                <c:pt idx="62">
                  <c:v>40.09017864</c:v>
                </c:pt>
                <c:pt idx="63">
                  <c:v>40.08971778</c:v>
                </c:pt>
                <c:pt idx="64">
                  <c:v>40.08871046</c:v>
                </c:pt>
                <c:pt idx="65">
                  <c:v>40.08685755</c:v>
                </c:pt>
                <c:pt idx="66">
                  <c:v>40.08464735</c:v>
                </c:pt>
                <c:pt idx="67">
                  <c:v>40.08251124</c:v>
                </c:pt>
                <c:pt idx="68">
                  <c:v>40.07976921</c:v>
                </c:pt>
                <c:pt idx="69">
                  <c:v>40.0765087</c:v>
                </c:pt>
                <c:pt idx="70">
                  <c:v>40.07321551</c:v>
                </c:pt>
                <c:pt idx="71">
                  <c:v>40.06975029</c:v>
                </c:pt>
                <c:pt idx="72">
                  <c:v>40.06605135</c:v>
                </c:pt>
                <c:pt idx="73">
                  <c:v>40.06222428</c:v>
                </c:pt>
                <c:pt idx="74">
                  <c:v>40.05841015</c:v>
                </c:pt>
                <c:pt idx="75">
                  <c:v>40.05465029</c:v>
                </c:pt>
                <c:pt idx="76">
                  <c:v>40.05104524</c:v>
                </c:pt>
                <c:pt idx="77">
                  <c:v>40.04724786</c:v>
                </c:pt>
                <c:pt idx="78">
                  <c:v>40.04285976</c:v>
                </c:pt>
                <c:pt idx="79">
                  <c:v>40.03792763</c:v>
                </c:pt>
                <c:pt idx="80">
                  <c:v>40.03326945</c:v>
                </c:pt>
                <c:pt idx="81">
                  <c:v>40.02992575</c:v>
                </c:pt>
                <c:pt idx="82">
                  <c:v>40.02753318</c:v>
                </c:pt>
                <c:pt idx="83">
                  <c:v>40.02521132</c:v>
                </c:pt>
                <c:pt idx="84">
                  <c:v>40.02272918</c:v>
                </c:pt>
                <c:pt idx="85">
                  <c:v>40.02038132</c:v>
                </c:pt>
                <c:pt idx="86">
                  <c:v>40.01885623</c:v>
                </c:pt>
                <c:pt idx="87">
                  <c:v>40.018301</c:v>
                </c:pt>
                <c:pt idx="88">
                  <c:v>40.01899358</c:v>
                </c:pt>
                <c:pt idx="89">
                  <c:v>40.02046108</c:v>
                </c:pt>
                <c:pt idx="90">
                  <c:v>40.02255299</c:v>
                </c:pt>
                <c:pt idx="91">
                  <c:v>40.02491233</c:v>
                </c:pt>
                <c:pt idx="92">
                  <c:v>40.02703365</c:v>
                </c:pt>
                <c:pt idx="93">
                  <c:v>40.0288411</c:v>
                </c:pt>
                <c:pt idx="94">
                  <c:v>40.03146373</c:v>
                </c:pt>
                <c:pt idx="95">
                  <c:v>40.034496</c:v>
                </c:pt>
                <c:pt idx="96">
                  <c:v>40.03766063</c:v>
                </c:pt>
                <c:pt idx="97">
                  <c:v>40.04087079</c:v>
                </c:pt>
                <c:pt idx="98">
                  <c:v>40.04414901</c:v>
                </c:pt>
                <c:pt idx="99">
                  <c:v>40.04740712</c:v>
                </c:pt>
                <c:pt idx="100">
                  <c:v>40.05050283</c:v>
                </c:pt>
                <c:pt idx="101">
                  <c:v>40.05310146</c:v>
                </c:pt>
                <c:pt idx="102">
                  <c:v>40.05522119</c:v>
                </c:pt>
                <c:pt idx="103">
                  <c:v>40.05753946</c:v>
                </c:pt>
                <c:pt idx="104">
                  <c:v>40.06054117</c:v>
                </c:pt>
                <c:pt idx="105">
                  <c:v>40.06362772</c:v>
                </c:pt>
                <c:pt idx="106">
                  <c:v>40.06678027</c:v>
                </c:pt>
                <c:pt idx="107">
                  <c:v>40.06986322</c:v>
                </c:pt>
                <c:pt idx="108">
                  <c:v>40.07268636</c:v>
                </c:pt>
                <c:pt idx="109">
                  <c:v>40.07565066</c:v>
                </c:pt>
                <c:pt idx="110">
                  <c:v>40.07872373</c:v>
                </c:pt>
                <c:pt idx="111">
                  <c:v>40.08171894</c:v>
                </c:pt>
                <c:pt idx="112">
                  <c:v>40.08435783</c:v>
                </c:pt>
                <c:pt idx="113">
                  <c:v>40.08684967</c:v>
                </c:pt>
                <c:pt idx="114">
                  <c:v>40.08954926</c:v>
                </c:pt>
                <c:pt idx="115">
                  <c:v>40.09249761</c:v>
                </c:pt>
                <c:pt idx="116">
                  <c:v>40.09547283</c:v>
                </c:pt>
                <c:pt idx="117">
                  <c:v>40.09857638</c:v>
                </c:pt>
                <c:pt idx="118">
                  <c:v>40.10165616</c:v>
                </c:pt>
                <c:pt idx="119">
                  <c:v>40.10460889</c:v>
                </c:pt>
                <c:pt idx="120">
                  <c:v>40.10728682</c:v>
                </c:pt>
                <c:pt idx="121">
                  <c:v>40.10985772</c:v>
                </c:pt>
                <c:pt idx="122">
                  <c:v>40.11225769</c:v>
                </c:pt>
                <c:pt idx="123">
                  <c:v>40.11464611</c:v>
                </c:pt>
                <c:pt idx="124">
                  <c:v>40.11720997</c:v>
                </c:pt>
                <c:pt idx="125">
                  <c:v>40.12007827</c:v>
                </c:pt>
                <c:pt idx="126">
                  <c:v>40.12316871</c:v>
                </c:pt>
                <c:pt idx="127">
                  <c:v>40.12638072</c:v>
                </c:pt>
                <c:pt idx="128">
                  <c:v>40.12962822</c:v>
                </c:pt>
                <c:pt idx="129">
                  <c:v>40.13287377</c:v>
                </c:pt>
                <c:pt idx="130">
                  <c:v>40.13607804</c:v>
                </c:pt>
                <c:pt idx="131">
                  <c:v>40.13926471</c:v>
                </c:pt>
                <c:pt idx="132">
                  <c:v>40.1421079</c:v>
                </c:pt>
                <c:pt idx="133">
                  <c:v>40.14502516</c:v>
                </c:pt>
                <c:pt idx="134">
                  <c:v>40.1478072</c:v>
                </c:pt>
                <c:pt idx="135">
                  <c:v>40.1506829</c:v>
                </c:pt>
                <c:pt idx="136">
                  <c:v>40.15379705</c:v>
                </c:pt>
                <c:pt idx="137">
                  <c:v>40.15700773</c:v>
                </c:pt>
                <c:pt idx="138">
                  <c:v>40.16020735</c:v>
                </c:pt>
                <c:pt idx="139">
                  <c:v>40.16341847</c:v>
                </c:pt>
                <c:pt idx="140">
                  <c:v>40.16683249</c:v>
                </c:pt>
                <c:pt idx="141">
                  <c:v>40.17041077</c:v>
                </c:pt>
                <c:pt idx="142">
                  <c:v>40.17363399</c:v>
                </c:pt>
                <c:pt idx="143">
                  <c:v>40.17652832</c:v>
                </c:pt>
                <c:pt idx="144">
                  <c:v>40.17936674</c:v>
                </c:pt>
                <c:pt idx="145">
                  <c:v>40.1822825</c:v>
                </c:pt>
                <c:pt idx="146">
                  <c:v>40.18533919</c:v>
                </c:pt>
                <c:pt idx="147">
                  <c:v>40.1883529</c:v>
                </c:pt>
                <c:pt idx="148">
                  <c:v>40.19115835</c:v>
                </c:pt>
                <c:pt idx="149">
                  <c:v>40.19364459</c:v>
                </c:pt>
                <c:pt idx="150">
                  <c:v>40.19597039</c:v>
                </c:pt>
                <c:pt idx="151">
                  <c:v>40.19853017</c:v>
                </c:pt>
                <c:pt idx="152">
                  <c:v>40.20236973</c:v>
                </c:pt>
                <c:pt idx="153">
                  <c:v>40.20776721</c:v>
                </c:pt>
                <c:pt idx="154">
                  <c:v>40.21440651</c:v>
                </c:pt>
                <c:pt idx="155">
                  <c:v>40.22160647</c:v>
                </c:pt>
                <c:pt idx="156">
                  <c:v>40.22880405</c:v>
                </c:pt>
                <c:pt idx="157">
                  <c:v>40.23508095</c:v>
                </c:pt>
                <c:pt idx="158">
                  <c:v>40.23976715</c:v>
                </c:pt>
                <c:pt idx="159">
                  <c:v>40.24177414</c:v>
                </c:pt>
                <c:pt idx="160">
                  <c:v>40.24141178</c:v>
                </c:pt>
                <c:pt idx="161">
                  <c:v>40.23931293</c:v>
                </c:pt>
                <c:pt idx="162">
                  <c:v>40.23565253</c:v>
                </c:pt>
                <c:pt idx="163">
                  <c:v>40.23053036</c:v>
                </c:pt>
                <c:pt idx="164">
                  <c:v>40.22450933</c:v>
                </c:pt>
                <c:pt idx="165">
                  <c:v>40.21790688</c:v>
                </c:pt>
                <c:pt idx="166">
                  <c:v>40.2109961</c:v>
                </c:pt>
                <c:pt idx="167">
                  <c:v>40.20399965</c:v>
                </c:pt>
                <c:pt idx="168">
                  <c:v>40.19747497</c:v>
                </c:pt>
                <c:pt idx="169">
                  <c:v>40.19204889</c:v>
                </c:pt>
                <c:pt idx="170">
                  <c:v>40.18803685</c:v>
                </c:pt>
                <c:pt idx="171">
                  <c:v>40.18612445</c:v>
                </c:pt>
                <c:pt idx="172">
                  <c:v>40.18702874</c:v>
                </c:pt>
                <c:pt idx="173">
                  <c:v>40.19090162</c:v>
                </c:pt>
                <c:pt idx="174">
                  <c:v>40.19677547</c:v>
                </c:pt>
                <c:pt idx="175">
                  <c:v>40.20372431</c:v>
                </c:pt>
                <c:pt idx="176">
                  <c:v>40.21067466</c:v>
                </c:pt>
                <c:pt idx="177">
                  <c:v>40.21737649</c:v>
                </c:pt>
                <c:pt idx="178">
                  <c:v>40.22355182</c:v>
                </c:pt>
                <c:pt idx="179">
                  <c:v>40.22874009</c:v>
                </c:pt>
                <c:pt idx="180">
                  <c:v>40.23284343</c:v>
                </c:pt>
                <c:pt idx="181">
                  <c:v>40.23577507</c:v>
                </c:pt>
                <c:pt idx="182">
                  <c:v>40.23691404</c:v>
                </c:pt>
                <c:pt idx="183">
                  <c:v>40.2357355</c:v>
                </c:pt>
                <c:pt idx="184">
                  <c:v>40.2323702</c:v>
                </c:pt>
                <c:pt idx="185">
                  <c:v>40.22750001</c:v>
                </c:pt>
                <c:pt idx="186">
                  <c:v>40.22140286</c:v>
                </c:pt>
                <c:pt idx="187">
                  <c:v>40.21460337</c:v>
                </c:pt>
                <c:pt idx="188">
                  <c:v>40.20785804</c:v>
                </c:pt>
                <c:pt idx="189">
                  <c:v>40.20211587</c:v>
                </c:pt>
                <c:pt idx="190">
                  <c:v>40.19827288</c:v>
                </c:pt>
                <c:pt idx="191">
                  <c:v>40.1965435</c:v>
                </c:pt>
                <c:pt idx="192">
                  <c:v>40.19791139</c:v>
                </c:pt>
                <c:pt idx="193">
                  <c:v>40.20104888</c:v>
                </c:pt>
                <c:pt idx="194">
                  <c:v>40.20618747</c:v>
                </c:pt>
                <c:pt idx="195">
                  <c:v>40.21246817</c:v>
                </c:pt>
                <c:pt idx="196">
                  <c:v>40.21896883</c:v>
                </c:pt>
                <c:pt idx="197">
                  <c:v>40.22490203</c:v>
                </c:pt>
                <c:pt idx="198">
                  <c:v>40.22963421</c:v>
                </c:pt>
                <c:pt idx="199">
                  <c:v>40.23263822</c:v>
                </c:pt>
                <c:pt idx="200">
                  <c:v>40.23314349</c:v>
                </c:pt>
                <c:pt idx="201">
                  <c:v>40.23099769</c:v>
                </c:pt>
                <c:pt idx="202">
                  <c:v>40.22662514</c:v>
                </c:pt>
                <c:pt idx="203">
                  <c:v>40.22084418</c:v>
                </c:pt>
                <c:pt idx="204">
                  <c:v>40.21445689</c:v>
                </c:pt>
                <c:pt idx="205">
                  <c:v>40.20787863</c:v>
                </c:pt>
                <c:pt idx="206">
                  <c:v>40.20175919</c:v>
                </c:pt>
                <c:pt idx="207">
                  <c:v>40.19732656</c:v>
                </c:pt>
                <c:pt idx="208">
                  <c:v>40.19515132</c:v>
                </c:pt>
                <c:pt idx="209">
                  <c:v>40.19540837</c:v>
                </c:pt>
                <c:pt idx="210">
                  <c:v>40.19833652</c:v>
                </c:pt>
                <c:pt idx="211">
                  <c:v>40.20287756</c:v>
                </c:pt>
                <c:pt idx="212">
                  <c:v>40.20858567</c:v>
                </c:pt>
                <c:pt idx="213">
                  <c:v>40.21462661</c:v>
                </c:pt>
                <c:pt idx="214">
                  <c:v>40.22035001</c:v>
                </c:pt>
                <c:pt idx="215">
                  <c:v>40.22422161</c:v>
                </c:pt>
                <c:pt idx="216">
                  <c:v>40.22569661</c:v>
                </c:pt>
                <c:pt idx="217">
                  <c:v>40.22487951</c:v>
                </c:pt>
                <c:pt idx="218">
                  <c:v>40.22210411</c:v>
                </c:pt>
                <c:pt idx="219">
                  <c:v>40.2174827</c:v>
                </c:pt>
                <c:pt idx="220">
                  <c:v>40.21147213</c:v>
                </c:pt>
                <c:pt idx="221">
                  <c:v>40.2057932</c:v>
                </c:pt>
                <c:pt idx="222">
                  <c:v>40.2018491</c:v>
                </c:pt>
                <c:pt idx="223">
                  <c:v>40.20151691</c:v>
                </c:pt>
                <c:pt idx="224">
                  <c:v>40.2048038</c:v>
                </c:pt>
                <c:pt idx="225">
                  <c:v>40.20981198</c:v>
                </c:pt>
                <c:pt idx="226">
                  <c:v>40.21192685</c:v>
                </c:pt>
                <c:pt idx="227">
                  <c:v>40.21226541</c:v>
                </c:pt>
                <c:pt idx="228">
                  <c:v>40.21189636</c:v>
                </c:pt>
                <c:pt idx="229">
                  <c:v>40.21162881</c:v>
                </c:pt>
                <c:pt idx="230">
                  <c:v>40.21237291</c:v>
                </c:pt>
                <c:pt idx="231">
                  <c:v>40.21522789</c:v>
                </c:pt>
                <c:pt idx="232">
                  <c:v>40.21939425</c:v>
                </c:pt>
                <c:pt idx="233">
                  <c:v>40.22377547</c:v>
                </c:pt>
                <c:pt idx="234">
                  <c:v>40.22750373</c:v>
                </c:pt>
                <c:pt idx="235">
                  <c:v>40.23011199</c:v>
                </c:pt>
                <c:pt idx="236">
                  <c:v>40.23144428</c:v>
                </c:pt>
                <c:pt idx="237">
                  <c:v>40.23171386</c:v>
                </c:pt>
                <c:pt idx="238">
                  <c:v>40.23146746</c:v>
                </c:pt>
                <c:pt idx="239">
                  <c:v>40.23114005</c:v>
                </c:pt>
                <c:pt idx="240">
                  <c:v>40.23092895</c:v>
                </c:pt>
                <c:pt idx="241">
                  <c:v>40.23057329</c:v>
                </c:pt>
                <c:pt idx="242">
                  <c:v>40.22893532</c:v>
                </c:pt>
                <c:pt idx="243">
                  <c:v>40.22497021</c:v>
                </c:pt>
                <c:pt idx="244">
                  <c:v>40.21977886</c:v>
                </c:pt>
                <c:pt idx="245">
                  <c:v>40.21501717</c:v>
                </c:pt>
                <c:pt idx="246">
                  <c:v>40.21206978</c:v>
                </c:pt>
                <c:pt idx="247">
                  <c:v>40.21150758</c:v>
                </c:pt>
                <c:pt idx="248">
                  <c:v>40.21199924</c:v>
                </c:pt>
                <c:pt idx="249">
                  <c:v>40.21249746</c:v>
                </c:pt>
                <c:pt idx="250">
                  <c:v>40.21297858</c:v>
                </c:pt>
                <c:pt idx="251">
                  <c:v>40.21347705</c:v>
                </c:pt>
                <c:pt idx="252">
                  <c:v>40.21392595</c:v>
                </c:pt>
                <c:pt idx="253">
                  <c:v>40.21442449</c:v>
                </c:pt>
                <c:pt idx="254">
                  <c:v>40.21476651</c:v>
                </c:pt>
                <c:pt idx="255">
                  <c:v>40.21505761</c:v>
                </c:pt>
                <c:pt idx="256">
                  <c:v>40.21529539</c:v>
                </c:pt>
                <c:pt idx="257">
                  <c:v>40.21556667</c:v>
                </c:pt>
                <c:pt idx="258">
                  <c:v>40.21602474</c:v>
                </c:pt>
                <c:pt idx="259">
                  <c:v>40.21652483</c:v>
                </c:pt>
                <c:pt idx="260">
                  <c:v>40.21686811</c:v>
                </c:pt>
                <c:pt idx="261">
                  <c:v>40.21672336</c:v>
                </c:pt>
                <c:pt idx="262">
                  <c:v>40.21502972</c:v>
                </c:pt>
                <c:pt idx="263">
                  <c:v>40.21105323</c:v>
                </c:pt>
                <c:pt idx="264">
                  <c:v>40.20610716</c:v>
                </c:pt>
                <c:pt idx="265">
                  <c:v>40.20128714</c:v>
                </c:pt>
                <c:pt idx="266">
                  <c:v>40.1965485</c:v>
                </c:pt>
                <c:pt idx="267">
                  <c:v>40.19192637</c:v>
                </c:pt>
                <c:pt idx="268">
                  <c:v>40.18711006</c:v>
                </c:pt>
                <c:pt idx="269">
                  <c:v>40.18196887</c:v>
                </c:pt>
                <c:pt idx="270">
                  <c:v>40.17663202</c:v>
                </c:pt>
                <c:pt idx="271">
                  <c:v>40.17132718</c:v>
                </c:pt>
                <c:pt idx="272">
                  <c:v>40.1658327</c:v>
                </c:pt>
                <c:pt idx="273">
                  <c:v>40.15993509</c:v>
                </c:pt>
                <c:pt idx="274">
                  <c:v>40.15392642</c:v>
                </c:pt>
                <c:pt idx="275">
                  <c:v>40.14777127</c:v>
                </c:pt>
                <c:pt idx="276">
                  <c:v>40.14157428</c:v>
                </c:pt>
                <c:pt idx="277">
                  <c:v>40.13523616</c:v>
                </c:pt>
                <c:pt idx="278">
                  <c:v>40.1289631</c:v>
                </c:pt>
                <c:pt idx="279">
                  <c:v>40.1229494</c:v>
                </c:pt>
                <c:pt idx="280">
                  <c:v>40.11729245</c:v>
                </c:pt>
                <c:pt idx="281">
                  <c:v>40.11169498</c:v>
                </c:pt>
                <c:pt idx="282">
                  <c:v>40.10601754</c:v>
                </c:pt>
                <c:pt idx="283">
                  <c:v>40.10012503</c:v>
                </c:pt>
                <c:pt idx="284">
                  <c:v>40.09414973</c:v>
                </c:pt>
                <c:pt idx="285">
                  <c:v>40.08822801</c:v>
                </c:pt>
                <c:pt idx="286">
                  <c:v>40.08243691</c:v>
                </c:pt>
                <c:pt idx="287">
                  <c:v>40.07637044</c:v>
                </c:pt>
                <c:pt idx="288">
                  <c:v>40.07039699</c:v>
                </c:pt>
                <c:pt idx="289">
                  <c:v>40.0643914</c:v>
                </c:pt>
                <c:pt idx="290">
                  <c:v>40.05807357</c:v>
                </c:pt>
                <c:pt idx="291">
                  <c:v>40.05175856</c:v>
                </c:pt>
                <c:pt idx="292">
                  <c:v>40.04571758</c:v>
                </c:pt>
                <c:pt idx="293">
                  <c:v>40.03988973</c:v>
                </c:pt>
                <c:pt idx="294">
                  <c:v>40.03413086</c:v>
                </c:pt>
                <c:pt idx="295">
                  <c:v>40.02821824</c:v>
                </c:pt>
                <c:pt idx="296">
                  <c:v>40.02223237</c:v>
                </c:pt>
                <c:pt idx="297">
                  <c:v>40.01636782</c:v>
                </c:pt>
                <c:pt idx="298">
                  <c:v>40.01063418</c:v>
                </c:pt>
                <c:pt idx="299">
                  <c:v>40.00487206</c:v>
                </c:pt>
                <c:pt idx="300">
                  <c:v>39.99910601</c:v>
                </c:pt>
                <c:pt idx="301">
                  <c:v>39.99356502</c:v>
                </c:pt>
                <c:pt idx="302">
                  <c:v>39.98811071</c:v>
                </c:pt>
                <c:pt idx="303">
                  <c:v>39.98275153</c:v>
                </c:pt>
                <c:pt idx="304">
                  <c:v>39.97756647</c:v>
                </c:pt>
                <c:pt idx="305">
                  <c:v>39.97245503</c:v>
                </c:pt>
                <c:pt idx="306">
                  <c:v>39.96754001</c:v>
                </c:pt>
                <c:pt idx="307">
                  <c:v>39.9635708</c:v>
                </c:pt>
                <c:pt idx="308">
                  <c:v>39.96011552</c:v>
                </c:pt>
                <c:pt idx="309">
                  <c:v>39.95691447</c:v>
                </c:pt>
                <c:pt idx="310">
                  <c:v>39.95352762</c:v>
                </c:pt>
                <c:pt idx="311">
                  <c:v>39.9494294</c:v>
                </c:pt>
                <c:pt idx="312">
                  <c:v>39.94426832</c:v>
                </c:pt>
                <c:pt idx="313">
                  <c:v>39.93857479</c:v>
                </c:pt>
                <c:pt idx="314">
                  <c:v>39.93301985</c:v>
                </c:pt>
                <c:pt idx="315">
                  <c:v>39.92795488</c:v>
                </c:pt>
                <c:pt idx="316">
                  <c:v>39.92306843</c:v>
                </c:pt>
                <c:pt idx="317">
                  <c:v>39.91834824</c:v>
                </c:pt>
                <c:pt idx="318">
                  <c:v>39.91407856</c:v>
                </c:pt>
                <c:pt idx="319">
                  <c:v>39.91184849</c:v>
                </c:pt>
                <c:pt idx="320">
                  <c:v>39.91189411</c:v>
                </c:pt>
                <c:pt idx="321">
                  <c:v>39.91339426</c:v>
                </c:pt>
                <c:pt idx="322">
                  <c:v>39.91580272</c:v>
                </c:pt>
                <c:pt idx="323">
                  <c:v>39.91891052</c:v>
                </c:pt>
                <c:pt idx="324">
                  <c:v>39.92268876</c:v>
                </c:pt>
                <c:pt idx="325">
                  <c:v>39.92681511</c:v>
                </c:pt>
                <c:pt idx="326">
                  <c:v>39.93103595</c:v>
                </c:pt>
                <c:pt idx="327">
                  <c:v>39.93528023</c:v>
                </c:pt>
                <c:pt idx="328">
                  <c:v>39.93958846</c:v>
                </c:pt>
                <c:pt idx="329">
                  <c:v>39.94401502</c:v>
                </c:pt>
                <c:pt idx="330">
                  <c:v>39.94830694</c:v>
                </c:pt>
                <c:pt idx="331">
                  <c:v>39.95205223</c:v>
                </c:pt>
                <c:pt idx="332">
                  <c:v>39.95397759</c:v>
                </c:pt>
                <c:pt idx="333">
                  <c:v>39.95413739</c:v>
                </c:pt>
                <c:pt idx="334">
                  <c:v>39.95202708</c:v>
                </c:pt>
                <c:pt idx="335">
                  <c:v>39.94849363</c:v>
                </c:pt>
                <c:pt idx="336">
                  <c:v>39.94421882</c:v>
                </c:pt>
                <c:pt idx="337">
                  <c:v>39.93995582</c:v>
                </c:pt>
                <c:pt idx="338">
                  <c:v>39.93627309</c:v>
                </c:pt>
                <c:pt idx="339">
                  <c:v>39.93355064</c:v>
                </c:pt>
                <c:pt idx="340">
                  <c:v>39.93219825</c:v>
                </c:pt>
                <c:pt idx="341">
                  <c:v>39.93190862</c:v>
                </c:pt>
                <c:pt idx="342">
                  <c:v>39.93183833</c:v>
                </c:pt>
                <c:pt idx="343">
                  <c:v>39.93164586</c:v>
                </c:pt>
                <c:pt idx="344">
                  <c:v>39.9314329</c:v>
                </c:pt>
              </c:numCache>
            </c:numRef>
          </c:yVal>
          <c:smooth val="0"/>
        </c:ser>
        <c:axId val="56280907"/>
        <c:axId val="36766116"/>
      </c:scatterChart>
      <c:valAx>
        <c:axId val="56280907"/>
        <c:scaling>
          <c:orientation val="minMax"/>
          <c:max val="-74.4"/>
          <c:min val="-75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766116"/>
        <c:crosses val="autoZero"/>
        <c:crossBetween val="midCat"/>
        <c:dispUnits/>
      </c:valAx>
      <c:valAx>
        <c:axId val="3676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6280907"/>
        <c:crossesAt val="-75.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RF-35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Data!$D$9:$D$353</c:f>
              <c:strCache>
                <c:ptCount val="345"/>
                <c:pt idx="0">
                  <c:v>0.756030083</c:v>
                </c:pt>
                <c:pt idx="1">
                  <c:v>0.756134272</c:v>
                </c:pt>
                <c:pt idx="2">
                  <c:v>0.756250024</c:v>
                </c:pt>
                <c:pt idx="3">
                  <c:v>0.756365716</c:v>
                </c:pt>
                <c:pt idx="4">
                  <c:v>0.756481469</c:v>
                </c:pt>
                <c:pt idx="5">
                  <c:v>0.756597221</c:v>
                </c:pt>
                <c:pt idx="6">
                  <c:v>0.756712973</c:v>
                </c:pt>
                <c:pt idx="7">
                  <c:v>0.756828725</c:v>
                </c:pt>
                <c:pt idx="8">
                  <c:v>0.756944418</c:v>
                </c:pt>
                <c:pt idx="9">
                  <c:v>0.75706017</c:v>
                </c:pt>
                <c:pt idx="10">
                  <c:v>0.757175922</c:v>
                </c:pt>
                <c:pt idx="11">
                  <c:v>0.757291675</c:v>
                </c:pt>
                <c:pt idx="12">
                  <c:v>0.757407427</c:v>
                </c:pt>
                <c:pt idx="13">
                  <c:v>0.757523119</c:v>
                </c:pt>
                <c:pt idx="14">
                  <c:v>0.757638872</c:v>
                </c:pt>
                <c:pt idx="15">
                  <c:v>0.757754624</c:v>
                </c:pt>
                <c:pt idx="16">
                  <c:v>0.757870376</c:v>
                </c:pt>
                <c:pt idx="17">
                  <c:v>0.757986128</c:v>
                </c:pt>
                <c:pt idx="18">
                  <c:v>0.758101881</c:v>
                </c:pt>
                <c:pt idx="19">
                  <c:v>0.758217573</c:v>
                </c:pt>
                <c:pt idx="20">
                  <c:v>0.758333325</c:v>
                </c:pt>
                <c:pt idx="21">
                  <c:v>0.758449078</c:v>
                </c:pt>
                <c:pt idx="22">
                  <c:v>0.75856483</c:v>
                </c:pt>
                <c:pt idx="23">
                  <c:v>0.758680582</c:v>
                </c:pt>
                <c:pt idx="24">
                  <c:v>0.758796275</c:v>
                </c:pt>
                <c:pt idx="25">
                  <c:v>0.758912027</c:v>
                </c:pt>
                <c:pt idx="26">
                  <c:v>0.759027779</c:v>
                </c:pt>
                <c:pt idx="27">
                  <c:v>0.759143531</c:v>
                </c:pt>
                <c:pt idx="28">
                  <c:v>0.759259284</c:v>
                </c:pt>
                <c:pt idx="29">
                  <c:v>0.759374976</c:v>
                </c:pt>
                <c:pt idx="30">
                  <c:v>0.759490728</c:v>
                </c:pt>
                <c:pt idx="31">
                  <c:v>0.759606481</c:v>
                </c:pt>
                <c:pt idx="32">
                  <c:v>0.759722233</c:v>
                </c:pt>
                <c:pt idx="33">
                  <c:v>0.759837985</c:v>
                </c:pt>
                <c:pt idx="34">
                  <c:v>0.759953678</c:v>
                </c:pt>
                <c:pt idx="35">
                  <c:v>0.76006943</c:v>
                </c:pt>
                <c:pt idx="36">
                  <c:v>0.760185182</c:v>
                </c:pt>
                <c:pt idx="37">
                  <c:v>0.760300934</c:v>
                </c:pt>
                <c:pt idx="38">
                  <c:v>0.760416687</c:v>
                </c:pt>
                <c:pt idx="39">
                  <c:v>0.760532379</c:v>
                </c:pt>
                <c:pt idx="40">
                  <c:v>0.760648131</c:v>
                </c:pt>
                <c:pt idx="41">
                  <c:v>0.760763884</c:v>
                </c:pt>
                <c:pt idx="42">
                  <c:v>0.760879636</c:v>
                </c:pt>
                <c:pt idx="43">
                  <c:v>0.760995388</c:v>
                </c:pt>
                <c:pt idx="44">
                  <c:v>0.76111114</c:v>
                </c:pt>
                <c:pt idx="45">
                  <c:v>0.761226833</c:v>
                </c:pt>
                <c:pt idx="46">
                  <c:v>0.761342585</c:v>
                </c:pt>
                <c:pt idx="47">
                  <c:v>0.761458337</c:v>
                </c:pt>
                <c:pt idx="48">
                  <c:v>0.76157409</c:v>
                </c:pt>
                <c:pt idx="49">
                  <c:v>0.761689842</c:v>
                </c:pt>
                <c:pt idx="50">
                  <c:v>0.761805534</c:v>
                </c:pt>
                <c:pt idx="51">
                  <c:v>0.761921287</c:v>
                </c:pt>
                <c:pt idx="52">
                  <c:v>0.762037039</c:v>
                </c:pt>
                <c:pt idx="53">
                  <c:v>0.762152791</c:v>
                </c:pt>
                <c:pt idx="54">
                  <c:v>0.762268543</c:v>
                </c:pt>
                <c:pt idx="55">
                  <c:v>0.762384236</c:v>
                </c:pt>
                <c:pt idx="56">
                  <c:v>0.762499988</c:v>
                </c:pt>
                <c:pt idx="57">
                  <c:v>0.76261574</c:v>
                </c:pt>
                <c:pt idx="58">
                  <c:v>0.762731493</c:v>
                </c:pt>
                <c:pt idx="59">
                  <c:v>0.762847245</c:v>
                </c:pt>
                <c:pt idx="60">
                  <c:v>0.762962937</c:v>
                </c:pt>
                <c:pt idx="61">
                  <c:v>0.76307869</c:v>
                </c:pt>
                <c:pt idx="62">
                  <c:v>0.763194442</c:v>
                </c:pt>
                <c:pt idx="63">
                  <c:v>0.763310194</c:v>
                </c:pt>
                <c:pt idx="64">
                  <c:v>0.763425946</c:v>
                </c:pt>
                <c:pt idx="65">
                  <c:v>0.763541639</c:v>
                </c:pt>
                <c:pt idx="66">
                  <c:v>0.763657391</c:v>
                </c:pt>
                <c:pt idx="67">
                  <c:v>0.763773143</c:v>
                </c:pt>
                <c:pt idx="68">
                  <c:v>0.763888896</c:v>
                </c:pt>
                <c:pt idx="69">
                  <c:v>0.764004648</c:v>
                </c:pt>
                <c:pt idx="70">
                  <c:v>0.7641204</c:v>
                </c:pt>
                <c:pt idx="71">
                  <c:v>0.764236093</c:v>
                </c:pt>
                <c:pt idx="72">
                  <c:v>0.764351845</c:v>
                </c:pt>
                <c:pt idx="73">
                  <c:v>0.764467597</c:v>
                </c:pt>
                <c:pt idx="74">
                  <c:v>0.764583349</c:v>
                </c:pt>
                <c:pt idx="75">
                  <c:v>0.764699101</c:v>
                </c:pt>
                <c:pt idx="76">
                  <c:v>0.764814794</c:v>
                </c:pt>
                <c:pt idx="77">
                  <c:v>0.764930546</c:v>
                </c:pt>
                <c:pt idx="78">
                  <c:v>0.765046299</c:v>
                </c:pt>
                <c:pt idx="79">
                  <c:v>0.765162051</c:v>
                </c:pt>
                <c:pt idx="80">
                  <c:v>0.765277803</c:v>
                </c:pt>
                <c:pt idx="81">
                  <c:v>0.765393496</c:v>
                </c:pt>
                <c:pt idx="82">
                  <c:v>0.765509248</c:v>
                </c:pt>
                <c:pt idx="83">
                  <c:v>0.765625</c:v>
                </c:pt>
                <c:pt idx="84">
                  <c:v>0.765740752</c:v>
                </c:pt>
                <c:pt idx="85">
                  <c:v>0.765856504</c:v>
                </c:pt>
                <c:pt idx="86">
                  <c:v>0.765972197</c:v>
                </c:pt>
                <c:pt idx="87">
                  <c:v>0.766087949</c:v>
                </c:pt>
                <c:pt idx="88">
                  <c:v>0.766203701</c:v>
                </c:pt>
                <c:pt idx="89">
                  <c:v>0.766319454</c:v>
                </c:pt>
                <c:pt idx="90">
                  <c:v>0.766435206</c:v>
                </c:pt>
                <c:pt idx="91">
                  <c:v>0.766550899</c:v>
                </c:pt>
                <c:pt idx="92">
                  <c:v>0.766666651</c:v>
                </c:pt>
                <c:pt idx="93">
                  <c:v>0.766782403</c:v>
                </c:pt>
                <c:pt idx="94">
                  <c:v>0.766898155</c:v>
                </c:pt>
                <c:pt idx="95">
                  <c:v>0.767013907</c:v>
                </c:pt>
                <c:pt idx="96">
                  <c:v>0.7671296</c:v>
                </c:pt>
                <c:pt idx="97">
                  <c:v>0.767245352</c:v>
                </c:pt>
                <c:pt idx="98">
                  <c:v>0.767361104</c:v>
                </c:pt>
                <c:pt idx="99">
                  <c:v>0.767476857</c:v>
                </c:pt>
                <c:pt idx="100">
                  <c:v>0.767592609</c:v>
                </c:pt>
                <c:pt idx="101">
                  <c:v>0.767708361</c:v>
                </c:pt>
                <c:pt idx="102">
                  <c:v>0.767824054</c:v>
                </c:pt>
                <c:pt idx="103">
                  <c:v>0.767939806</c:v>
                </c:pt>
                <c:pt idx="104">
                  <c:v>0.768055558</c:v>
                </c:pt>
                <c:pt idx="105">
                  <c:v>0.76817131</c:v>
                </c:pt>
                <c:pt idx="106">
                  <c:v>0.768287063</c:v>
                </c:pt>
                <c:pt idx="107">
                  <c:v>0.768402755</c:v>
                </c:pt>
                <c:pt idx="108">
                  <c:v>0.768518507</c:v>
                </c:pt>
                <c:pt idx="109">
                  <c:v>0.76863426</c:v>
                </c:pt>
                <c:pt idx="110">
                  <c:v>0.768750012</c:v>
                </c:pt>
                <c:pt idx="111">
                  <c:v>0.768865764</c:v>
                </c:pt>
                <c:pt idx="112">
                  <c:v>0.768981457</c:v>
                </c:pt>
                <c:pt idx="113">
                  <c:v>0.769097209</c:v>
                </c:pt>
                <c:pt idx="114">
                  <c:v>0.769212961</c:v>
                </c:pt>
                <c:pt idx="115">
                  <c:v>0.769328713</c:v>
                </c:pt>
                <c:pt idx="116">
                  <c:v>0.769444466</c:v>
                </c:pt>
                <c:pt idx="117">
                  <c:v>0.769560158</c:v>
                </c:pt>
                <c:pt idx="118">
                  <c:v>0.76967591</c:v>
                </c:pt>
                <c:pt idx="119">
                  <c:v>0.769791663</c:v>
                </c:pt>
                <c:pt idx="120">
                  <c:v>0.769907415</c:v>
                </c:pt>
                <c:pt idx="121">
                  <c:v>0.770023167</c:v>
                </c:pt>
                <c:pt idx="122">
                  <c:v>0.77013886</c:v>
                </c:pt>
                <c:pt idx="123">
                  <c:v>0.770254612</c:v>
                </c:pt>
                <c:pt idx="124">
                  <c:v>0.770370364</c:v>
                </c:pt>
                <c:pt idx="125">
                  <c:v>0.770486116</c:v>
                </c:pt>
                <c:pt idx="126">
                  <c:v>0.770601869</c:v>
                </c:pt>
                <c:pt idx="127">
                  <c:v>0.770717621</c:v>
                </c:pt>
                <c:pt idx="128">
                  <c:v>0.770833313</c:v>
                </c:pt>
                <c:pt idx="129">
                  <c:v>0.770949066</c:v>
                </c:pt>
                <c:pt idx="130">
                  <c:v>0.771064818</c:v>
                </c:pt>
                <c:pt idx="131">
                  <c:v>0.77118057</c:v>
                </c:pt>
                <c:pt idx="132">
                  <c:v>0.771296322</c:v>
                </c:pt>
                <c:pt idx="133">
                  <c:v>0.771412015</c:v>
                </c:pt>
                <c:pt idx="134">
                  <c:v>0.771527767</c:v>
                </c:pt>
                <c:pt idx="135">
                  <c:v>0.771643519</c:v>
                </c:pt>
                <c:pt idx="136">
                  <c:v>0.771759272</c:v>
                </c:pt>
                <c:pt idx="137">
                  <c:v>0.771875024</c:v>
                </c:pt>
                <c:pt idx="138">
                  <c:v>0.771990716</c:v>
                </c:pt>
                <c:pt idx="139">
                  <c:v>0.772106469</c:v>
                </c:pt>
                <c:pt idx="140">
                  <c:v>0.772222221</c:v>
                </c:pt>
                <c:pt idx="141">
                  <c:v>0.772337973</c:v>
                </c:pt>
                <c:pt idx="142">
                  <c:v>0.772453725</c:v>
                </c:pt>
                <c:pt idx="143">
                  <c:v>0.772569418</c:v>
                </c:pt>
                <c:pt idx="144">
                  <c:v>0.77268517</c:v>
                </c:pt>
                <c:pt idx="145">
                  <c:v>0.772800922</c:v>
                </c:pt>
                <c:pt idx="146">
                  <c:v>0.772916675</c:v>
                </c:pt>
                <c:pt idx="147">
                  <c:v>0.773032427</c:v>
                </c:pt>
                <c:pt idx="148">
                  <c:v>0.773148119</c:v>
                </c:pt>
                <c:pt idx="149">
                  <c:v>0.773263872</c:v>
                </c:pt>
                <c:pt idx="150">
                  <c:v>0.773379624</c:v>
                </c:pt>
                <c:pt idx="151">
                  <c:v>0.773495376</c:v>
                </c:pt>
                <c:pt idx="152">
                  <c:v>0.773611128</c:v>
                </c:pt>
                <c:pt idx="153">
                  <c:v>0.773726881</c:v>
                </c:pt>
                <c:pt idx="154">
                  <c:v>0.773842573</c:v>
                </c:pt>
                <c:pt idx="155">
                  <c:v>0.773958325</c:v>
                </c:pt>
                <c:pt idx="156">
                  <c:v>0.774074078</c:v>
                </c:pt>
                <c:pt idx="157">
                  <c:v>0.77418983</c:v>
                </c:pt>
                <c:pt idx="158">
                  <c:v>0.774305582</c:v>
                </c:pt>
                <c:pt idx="159">
                  <c:v>0.774421275</c:v>
                </c:pt>
                <c:pt idx="160">
                  <c:v>0.774537027</c:v>
                </c:pt>
                <c:pt idx="161">
                  <c:v>0.774652779</c:v>
                </c:pt>
                <c:pt idx="162">
                  <c:v>0.774768531</c:v>
                </c:pt>
                <c:pt idx="163">
                  <c:v>0.774884284</c:v>
                </c:pt>
                <c:pt idx="164">
                  <c:v>0.774999976</c:v>
                </c:pt>
                <c:pt idx="165">
                  <c:v>0.775115728</c:v>
                </c:pt>
                <c:pt idx="166">
                  <c:v>0.775231481</c:v>
                </c:pt>
                <c:pt idx="167">
                  <c:v>0.775347233</c:v>
                </c:pt>
                <c:pt idx="168">
                  <c:v>0.775462985</c:v>
                </c:pt>
                <c:pt idx="169">
                  <c:v>0.775578678</c:v>
                </c:pt>
                <c:pt idx="170">
                  <c:v>0.77569443</c:v>
                </c:pt>
                <c:pt idx="171">
                  <c:v>0.775810182</c:v>
                </c:pt>
                <c:pt idx="172">
                  <c:v>0.775925934</c:v>
                </c:pt>
                <c:pt idx="173">
                  <c:v>0.776041687</c:v>
                </c:pt>
                <c:pt idx="174">
                  <c:v>0.776157379</c:v>
                </c:pt>
                <c:pt idx="175">
                  <c:v>0.776273131</c:v>
                </c:pt>
                <c:pt idx="176">
                  <c:v>0.776388884</c:v>
                </c:pt>
                <c:pt idx="177">
                  <c:v>0.776504636</c:v>
                </c:pt>
                <c:pt idx="178">
                  <c:v>0.776620388</c:v>
                </c:pt>
                <c:pt idx="179">
                  <c:v>0.77673614</c:v>
                </c:pt>
                <c:pt idx="180">
                  <c:v>0.776851833</c:v>
                </c:pt>
                <c:pt idx="181">
                  <c:v>0.776967585</c:v>
                </c:pt>
                <c:pt idx="182">
                  <c:v>0.777083337</c:v>
                </c:pt>
                <c:pt idx="183">
                  <c:v>0.77719909</c:v>
                </c:pt>
                <c:pt idx="184">
                  <c:v>0.777314842</c:v>
                </c:pt>
                <c:pt idx="185">
                  <c:v>0.777430534</c:v>
                </c:pt>
                <c:pt idx="186">
                  <c:v>0.777546287</c:v>
                </c:pt>
                <c:pt idx="187">
                  <c:v>0.777662039</c:v>
                </c:pt>
                <c:pt idx="188">
                  <c:v>0.777777791</c:v>
                </c:pt>
                <c:pt idx="189">
                  <c:v>0.777893543</c:v>
                </c:pt>
                <c:pt idx="190">
                  <c:v>0.778009236</c:v>
                </c:pt>
                <c:pt idx="191">
                  <c:v>0.778124988</c:v>
                </c:pt>
                <c:pt idx="192">
                  <c:v>0.77824074</c:v>
                </c:pt>
                <c:pt idx="193">
                  <c:v>0.778356493</c:v>
                </c:pt>
                <c:pt idx="194">
                  <c:v>0.778472245</c:v>
                </c:pt>
                <c:pt idx="195">
                  <c:v>0.778587937</c:v>
                </c:pt>
                <c:pt idx="196">
                  <c:v>0.77870369</c:v>
                </c:pt>
                <c:pt idx="197">
                  <c:v>0.778819442</c:v>
                </c:pt>
                <c:pt idx="198">
                  <c:v>0.778935194</c:v>
                </c:pt>
                <c:pt idx="199">
                  <c:v>0.779050946</c:v>
                </c:pt>
                <c:pt idx="200">
                  <c:v>0.779166639</c:v>
                </c:pt>
                <c:pt idx="201">
                  <c:v>0.779282391</c:v>
                </c:pt>
                <c:pt idx="202">
                  <c:v>0.779398143</c:v>
                </c:pt>
                <c:pt idx="203">
                  <c:v>0.779513896</c:v>
                </c:pt>
                <c:pt idx="204">
                  <c:v>0.779629648</c:v>
                </c:pt>
                <c:pt idx="205">
                  <c:v>0.7797454</c:v>
                </c:pt>
                <c:pt idx="206">
                  <c:v>0.779861093</c:v>
                </c:pt>
                <c:pt idx="207">
                  <c:v>0.779976845</c:v>
                </c:pt>
                <c:pt idx="208">
                  <c:v>0.780092597</c:v>
                </c:pt>
                <c:pt idx="209">
                  <c:v>0.780208349</c:v>
                </c:pt>
                <c:pt idx="210">
                  <c:v>0.780324101</c:v>
                </c:pt>
                <c:pt idx="211">
                  <c:v>0.780439794</c:v>
                </c:pt>
                <c:pt idx="212">
                  <c:v>0.780555546</c:v>
                </c:pt>
                <c:pt idx="213">
                  <c:v>0.780671299</c:v>
                </c:pt>
                <c:pt idx="214">
                  <c:v>0.780787051</c:v>
                </c:pt>
                <c:pt idx="215">
                  <c:v>0.780902803</c:v>
                </c:pt>
                <c:pt idx="216">
                  <c:v>0.781018496</c:v>
                </c:pt>
                <c:pt idx="217">
                  <c:v>0.781134248</c:v>
                </c:pt>
                <c:pt idx="218">
                  <c:v>0.78125</c:v>
                </c:pt>
                <c:pt idx="219">
                  <c:v>0.781365752</c:v>
                </c:pt>
                <c:pt idx="220">
                  <c:v>0.781481504</c:v>
                </c:pt>
                <c:pt idx="221">
                  <c:v>0.781597197</c:v>
                </c:pt>
                <c:pt idx="222">
                  <c:v>0.781712949</c:v>
                </c:pt>
                <c:pt idx="223">
                  <c:v>0.781828701</c:v>
                </c:pt>
                <c:pt idx="224">
                  <c:v>0.781944454</c:v>
                </c:pt>
                <c:pt idx="225">
                  <c:v>0.782060206</c:v>
                </c:pt>
                <c:pt idx="226">
                  <c:v>0.782175899</c:v>
                </c:pt>
                <c:pt idx="227">
                  <c:v>0.782291651</c:v>
                </c:pt>
                <c:pt idx="228">
                  <c:v>0.782407403</c:v>
                </c:pt>
                <c:pt idx="229">
                  <c:v>0.782523155</c:v>
                </c:pt>
                <c:pt idx="230">
                  <c:v>0.782638907</c:v>
                </c:pt>
                <c:pt idx="231">
                  <c:v>0.7827546</c:v>
                </c:pt>
                <c:pt idx="232">
                  <c:v>0.782870352</c:v>
                </c:pt>
                <c:pt idx="233">
                  <c:v>0.782986104</c:v>
                </c:pt>
                <c:pt idx="234">
                  <c:v>0.783101857</c:v>
                </c:pt>
                <c:pt idx="235">
                  <c:v>0.783217609</c:v>
                </c:pt>
                <c:pt idx="236">
                  <c:v>0.783333361</c:v>
                </c:pt>
                <c:pt idx="237">
                  <c:v>0.783449054</c:v>
                </c:pt>
                <c:pt idx="238">
                  <c:v>0.783564806</c:v>
                </c:pt>
                <c:pt idx="239">
                  <c:v>0.783680558</c:v>
                </c:pt>
                <c:pt idx="240">
                  <c:v>0.78379631</c:v>
                </c:pt>
                <c:pt idx="241">
                  <c:v>0.783912063</c:v>
                </c:pt>
                <c:pt idx="242">
                  <c:v>0.784027755</c:v>
                </c:pt>
                <c:pt idx="243">
                  <c:v>0.784143507</c:v>
                </c:pt>
                <c:pt idx="244">
                  <c:v>0.78425926</c:v>
                </c:pt>
                <c:pt idx="245">
                  <c:v>0.784375012</c:v>
                </c:pt>
                <c:pt idx="246">
                  <c:v>0.784490764</c:v>
                </c:pt>
                <c:pt idx="247">
                  <c:v>0.784606457</c:v>
                </c:pt>
                <c:pt idx="248">
                  <c:v>0.784722209</c:v>
                </c:pt>
                <c:pt idx="249">
                  <c:v>0.784837961</c:v>
                </c:pt>
                <c:pt idx="250">
                  <c:v>0.784953713</c:v>
                </c:pt>
                <c:pt idx="251">
                  <c:v>0.785069466</c:v>
                </c:pt>
                <c:pt idx="252">
                  <c:v>0.785185158</c:v>
                </c:pt>
                <c:pt idx="253">
                  <c:v>0.78530091</c:v>
                </c:pt>
                <c:pt idx="254">
                  <c:v>0.785416663</c:v>
                </c:pt>
                <c:pt idx="255">
                  <c:v>0.785532415</c:v>
                </c:pt>
                <c:pt idx="256">
                  <c:v>0.785648167</c:v>
                </c:pt>
                <c:pt idx="257">
                  <c:v>0.78576386</c:v>
                </c:pt>
                <c:pt idx="258">
                  <c:v>0.785879612</c:v>
                </c:pt>
                <c:pt idx="259">
                  <c:v>0.785995364</c:v>
                </c:pt>
                <c:pt idx="260">
                  <c:v>0.786111116</c:v>
                </c:pt>
                <c:pt idx="261">
                  <c:v>0.786226869</c:v>
                </c:pt>
                <c:pt idx="262">
                  <c:v>0.786342621</c:v>
                </c:pt>
                <c:pt idx="263">
                  <c:v>0.786458313</c:v>
                </c:pt>
                <c:pt idx="264">
                  <c:v>0.786574066</c:v>
                </c:pt>
                <c:pt idx="265">
                  <c:v>0.786689818</c:v>
                </c:pt>
                <c:pt idx="266">
                  <c:v>0.78680557</c:v>
                </c:pt>
                <c:pt idx="267">
                  <c:v>0.786921322</c:v>
                </c:pt>
                <c:pt idx="268">
                  <c:v>0.787037015</c:v>
                </c:pt>
                <c:pt idx="269">
                  <c:v>0.787152767</c:v>
                </c:pt>
                <c:pt idx="270">
                  <c:v>0.787268519</c:v>
                </c:pt>
                <c:pt idx="271">
                  <c:v>0.787384272</c:v>
                </c:pt>
                <c:pt idx="272">
                  <c:v>0.787500024</c:v>
                </c:pt>
                <c:pt idx="273">
                  <c:v>0.787615716</c:v>
                </c:pt>
                <c:pt idx="274">
                  <c:v>0.787731469</c:v>
                </c:pt>
                <c:pt idx="275">
                  <c:v>0.787847221</c:v>
                </c:pt>
                <c:pt idx="276">
                  <c:v>0.787962973</c:v>
                </c:pt>
                <c:pt idx="277">
                  <c:v>0.788078725</c:v>
                </c:pt>
                <c:pt idx="278">
                  <c:v>0.788194418</c:v>
                </c:pt>
                <c:pt idx="279">
                  <c:v>0.78831017</c:v>
                </c:pt>
                <c:pt idx="280">
                  <c:v>0.788425922</c:v>
                </c:pt>
                <c:pt idx="281">
                  <c:v>0.788541675</c:v>
                </c:pt>
                <c:pt idx="282">
                  <c:v>0.788657427</c:v>
                </c:pt>
                <c:pt idx="283">
                  <c:v>0.788773119</c:v>
                </c:pt>
                <c:pt idx="284">
                  <c:v>0.788888872</c:v>
                </c:pt>
                <c:pt idx="285">
                  <c:v>0.789004624</c:v>
                </c:pt>
                <c:pt idx="286">
                  <c:v>0.789120376</c:v>
                </c:pt>
                <c:pt idx="287">
                  <c:v>0.789236128</c:v>
                </c:pt>
                <c:pt idx="288">
                  <c:v>0.789351881</c:v>
                </c:pt>
                <c:pt idx="289">
                  <c:v>0.789467573</c:v>
                </c:pt>
                <c:pt idx="290">
                  <c:v>0.789583325</c:v>
                </c:pt>
                <c:pt idx="291">
                  <c:v>0.789699078</c:v>
                </c:pt>
                <c:pt idx="292">
                  <c:v>0.78981483</c:v>
                </c:pt>
                <c:pt idx="293">
                  <c:v>0.789930582</c:v>
                </c:pt>
                <c:pt idx="294">
                  <c:v>0.790046275</c:v>
                </c:pt>
                <c:pt idx="295">
                  <c:v>0.790162027</c:v>
                </c:pt>
                <c:pt idx="296">
                  <c:v>0.790277779</c:v>
                </c:pt>
                <c:pt idx="297">
                  <c:v>0.790393531</c:v>
                </c:pt>
                <c:pt idx="298">
                  <c:v>0.790509284</c:v>
                </c:pt>
                <c:pt idx="299">
                  <c:v>0.790624976</c:v>
                </c:pt>
                <c:pt idx="300">
                  <c:v>0.790740728</c:v>
                </c:pt>
                <c:pt idx="301">
                  <c:v>0.790856481</c:v>
                </c:pt>
                <c:pt idx="302">
                  <c:v>0.790972233</c:v>
                </c:pt>
                <c:pt idx="303">
                  <c:v>0.791087985</c:v>
                </c:pt>
                <c:pt idx="304">
                  <c:v>0.791203678</c:v>
                </c:pt>
                <c:pt idx="305">
                  <c:v>0.79131943</c:v>
                </c:pt>
                <c:pt idx="306">
                  <c:v>0.791435182</c:v>
                </c:pt>
                <c:pt idx="307">
                  <c:v>0.791550934</c:v>
                </c:pt>
                <c:pt idx="308">
                  <c:v>0.791666687</c:v>
                </c:pt>
                <c:pt idx="309">
                  <c:v>0.791782379</c:v>
                </c:pt>
                <c:pt idx="310">
                  <c:v>0.791898131</c:v>
                </c:pt>
                <c:pt idx="311">
                  <c:v>0.792013884</c:v>
                </c:pt>
                <c:pt idx="312">
                  <c:v>0.792129636</c:v>
                </c:pt>
                <c:pt idx="313">
                  <c:v>0.792245388</c:v>
                </c:pt>
                <c:pt idx="314">
                  <c:v>0.79236114</c:v>
                </c:pt>
                <c:pt idx="315">
                  <c:v>0.792476833</c:v>
                </c:pt>
                <c:pt idx="316">
                  <c:v>0.792592585</c:v>
                </c:pt>
                <c:pt idx="317">
                  <c:v>0.792708337</c:v>
                </c:pt>
                <c:pt idx="318">
                  <c:v>0.79282409</c:v>
                </c:pt>
                <c:pt idx="319">
                  <c:v>0.792939842</c:v>
                </c:pt>
                <c:pt idx="320">
                  <c:v>0.793055534</c:v>
                </c:pt>
                <c:pt idx="321">
                  <c:v>0.793171287</c:v>
                </c:pt>
                <c:pt idx="322">
                  <c:v>0.793287039</c:v>
                </c:pt>
                <c:pt idx="323">
                  <c:v>0.793402791</c:v>
                </c:pt>
                <c:pt idx="324">
                  <c:v>0.793518543</c:v>
                </c:pt>
                <c:pt idx="325">
                  <c:v>0.793634236</c:v>
                </c:pt>
                <c:pt idx="326">
                  <c:v>0.793749988</c:v>
                </c:pt>
                <c:pt idx="327">
                  <c:v>0.79386574</c:v>
                </c:pt>
                <c:pt idx="328">
                  <c:v>0.793981493</c:v>
                </c:pt>
                <c:pt idx="329">
                  <c:v>0.794097245</c:v>
                </c:pt>
                <c:pt idx="330">
                  <c:v>0.794212937</c:v>
                </c:pt>
                <c:pt idx="331">
                  <c:v>0.79432869</c:v>
                </c:pt>
                <c:pt idx="332">
                  <c:v>0.794444442</c:v>
                </c:pt>
                <c:pt idx="333">
                  <c:v>0.794560194</c:v>
                </c:pt>
                <c:pt idx="334">
                  <c:v>0.794675946</c:v>
                </c:pt>
                <c:pt idx="335">
                  <c:v>0.794791639</c:v>
                </c:pt>
                <c:pt idx="336">
                  <c:v>0.794907391</c:v>
                </c:pt>
                <c:pt idx="337">
                  <c:v>0.795023143</c:v>
                </c:pt>
                <c:pt idx="338">
                  <c:v>0.795138896</c:v>
                </c:pt>
                <c:pt idx="339">
                  <c:v>0.795254648</c:v>
                </c:pt>
                <c:pt idx="340">
                  <c:v>0.7953704</c:v>
                </c:pt>
                <c:pt idx="341">
                  <c:v>0.795486093</c:v>
                </c:pt>
                <c:pt idx="342">
                  <c:v>0.795601845</c:v>
                </c:pt>
                <c:pt idx="343">
                  <c:v>0.795717597</c:v>
                </c:pt>
                <c:pt idx="344">
                  <c:v>0.7957986</c:v>
                </c:pt>
              </c:strCache>
            </c:strRef>
          </c:xVal>
          <c:yVal>
            <c:numRef>
              <c:f>Data!$Q$9:$Q$353</c:f>
              <c:numCache>
                <c:ptCount val="345"/>
                <c:pt idx="36">
                  <c:v>41.1</c:v>
                </c:pt>
                <c:pt idx="37">
                  <c:v>21.7</c:v>
                </c:pt>
                <c:pt idx="38">
                  <c:v>26.6</c:v>
                </c:pt>
                <c:pt idx="39">
                  <c:v>27.6</c:v>
                </c:pt>
                <c:pt idx="40">
                  <c:v>41.4</c:v>
                </c:pt>
                <c:pt idx="41">
                  <c:v>24.1</c:v>
                </c:pt>
                <c:pt idx="42">
                  <c:v>42.9</c:v>
                </c:pt>
                <c:pt idx="43">
                  <c:v>30.6</c:v>
                </c:pt>
                <c:pt idx="44">
                  <c:v>41.4</c:v>
                </c:pt>
                <c:pt idx="45">
                  <c:v>32.1</c:v>
                </c:pt>
                <c:pt idx="46">
                  <c:v>41</c:v>
                </c:pt>
                <c:pt idx="47">
                  <c:v>38.1</c:v>
                </c:pt>
                <c:pt idx="48">
                  <c:v>47.5</c:v>
                </c:pt>
                <c:pt idx="49">
                  <c:v>34.5</c:v>
                </c:pt>
                <c:pt idx="50">
                  <c:v>43</c:v>
                </c:pt>
                <c:pt idx="51">
                  <c:v>34</c:v>
                </c:pt>
                <c:pt idx="52">
                  <c:v>41.6</c:v>
                </c:pt>
                <c:pt idx="53">
                  <c:v>33.5</c:v>
                </c:pt>
                <c:pt idx="54">
                  <c:v>43.9</c:v>
                </c:pt>
                <c:pt idx="55">
                  <c:v>54.4</c:v>
                </c:pt>
                <c:pt idx="56">
                  <c:v>53.9</c:v>
                </c:pt>
                <c:pt idx="57">
                  <c:v>36.6</c:v>
                </c:pt>
                <c:pt idx="58">
                  <c:v>40.6</c:v>
                </c:pt>
                <c:pt idx="59">
                  <c:v>33.4</c:v>
                </c:pt>
                <c:pt idx="60">
                  <c:v>39.1</c:v>
                </c:pt>
                <c:pt idx="61">
                  <c:v>29.6</c:v>
                </c:pt>
                <c:pt idx="62">
                  <c:v>32.1</c:v>
                </c:pt>
                <c:pt idx="63">
                  <c:v>20.1</c:v>
                </c:pt>
                <c:pt idx="64">
                  <c:v>22.6</c:v>
                </c:pt>
                <c:pt idx="65">
                  <c:v>25.7</c:v>
                </c:pt>
                <c:pt idx="66">
                  <c:v>44</c:v>
                </c:pt>
                <c:pt idx="67">
                  <c:v>36.6</c:v>
                </c:pt>
                <c:pt idx="68">
                  <c:v>35</c:v>
                </c:pt>
                <c:pt idx="69">
                  <c:v>23.6</c:v>
                </c:pt>
                <c:pt idx="70">
                  <c:v>21.1</c:v>
                </c:pt>
                <c:pt idx="71">
                  <c:v>20.1</c:v>
                </c:pt>
                <c:pt idx="72">
                  <c:v>27.6</c:v>
                </c:pt>
                <c:pt idx="73">
                  <c:v>26.1</c:v>
                </c:pt>
                <c:pt idx="74">
                  <c:v>30.6</c:v>
                </c:pt>
                <c:pt idx="75">
                  <c:v>27.2</c:v>
                </c:pt>
                <c:pt idx="76">
                  <c:v>31.2</c:v>
                </c:pt>
                <c:pt idx="77">
                  <c:v>28.6</c:v>
                </c:pt>
                <c:pt idx="78">
                  <c:v>31.1</c:v>
                </c:pt>
                <c:pt idx="79">
                  <c:v>29.6</c:v>
                </c:pt>
                <c:pt idx="80">
                  <c:v>32.7</c:v>
                </c:pt>
                <c:pt idx="81">
                  <c:v>30.7</c:v>
                </c:pt>
                <c:pt idx="82">
                  <c:v>33</c:v>
                </c:pt>
                <c:pt idx="83">
                  <c:v>29.6</c:v>
                </c:pt>
                <c:pt idx="84">
                  <c:v>32.6</c:v>
                </c:pt>
                <c:pt idx="85">
                  <c:v>30.6</c:v>
                </c:pt>
                <c:pt idx="86">
                  <c:v>33.6</c:v>
                </c:pt>
                <c:pt idx="87">
                  <c:v>30.1</c:v>
                </c:pt>
                <c:pt idx="88">
                  <c:v>33.6</c:v>
                </c:pt>
                <c:pt idx="89">
                  <c:v>29.1</c:v>
                </c:pt>
                <c:pt idx="90">
                  <c:v>35.6</c:v>
                </c:pt>
                <c:pt idx="91">
                  <c:v>32.5</c:v>
                </c:pt>
                <c:pt idx="92">
                  <c:v>31.1</c:v>
                </c:pt>
                <c:pt idx="93">
                  <c:v>33</c:v>
                </c:pt>
                <c:pt idx="94">
                  <c:v>36.6</c:v>
                </c:pt>
                <c:pt idx="95">
                  <c:v>34.1</c:v>
                </c:pt>
                <c:pt idx="96">
                  <c:v>37.6</c:v>
                </c:pt>
                <c:pt idx="97">
                  <c:v>34.1</c:v>
                </c:pt>
                <c:pt idx="98">
                  <c:v>41</c:v>
                </c:pt>
                <c:pt idx="99">
                  <c:v>40.1</c:v>
                </c:pt>
                <c:pt idx="100">
                  <c:v>41.6</c:v>
                </c:pt>
                <c:pt idx="101">
                  <c:v>39.6</c:v>
                </c:pt>
                <c:pt idx="102">
                  <c:v>36.5</c:v>
                </c:pt>
                <c:pt idx="103">
                  <c:v>33.7</c:v>
                </c:pt>
                <c:pt idx="104">
                  <c:v>37.1</c:v>
                </c:pt>
                <c:pt idx="105">
                  <c:v>32.6</c:v>
                </c:pt>
                <c:pt idx="106">
                  <c:v>39.6</c:v>
                </c:pt>
                <c:pt idx="107">
                  <c:v>36.6</c:v>
                </c:pt>
                <c:pt idx="108">
                  <c:v>38.1</c:v>
                </c:pt>
                <c:pt idx="109">
                  <c:v>33</c:v>
                </c:pt>
                <c:pt idx="110">
                  <c:v>38.6</c:v>
                </c:pt>
                <c:pt idx="111">
                  <c:v>38.9</c:v>
                </c:pt>
                <c:pt idx="112">
                  <c:v>40.1</c:v>
                </c:pt>
                <c:pt idx="113">
                  <c:v>34.1</c:v>
                </c:pt>
                <c:pt idx="114">
                  <c:v>36.6</c:v>
                </c:pt>
                <c:pt idx="115">
                  <c:v>35</c:v>
                </c:pt>
                <c:pt idx="116">
                  <c:v>40.5</c:v>
                </c:pt>
                <c:pt idx="117">
                  <c:v>37.5</c:v>
                </c:pt>
                <c:pt idx="118">
                  <c:v>36.1</c:v>
                </c:pt>
                <c:pt idx="119">
                  <c:v>29.1</c:v>
                </c:pt>
                <c:pt idx="120">
                  <c:v>31.1</c:v>
                </c:pt>
                <c:pt idx="121">
                  <c:v>28.1</c:v>
                </c:pt>
                <c:pt idx="122">
                  <c:v>30.1</c:v>
                </c:pt>
                <c:pt idx="123">
                  <c:v>29.6</c:v>
                </c:pt>
                <c:pt idx="124">
                  <c:v>38.5</c:v>
                </c:pt>
                <c:pt idx="125">
                  <c:v>36.7</c:v>
                </c:pt>
                <c:pt idx="126">
                  <c:v>40.5</c:v>
                </c:pt>
                <c:pt idx="127">
                  <c:v>39.1</c:v>
                </c:pt>
                <c:pt idx="128">
                  <c:v>37.6</c:v>
                </c:pt>
                <c:pt idx="129">
                  <c:v>34.1</c:v>
                </c:pt>
                <c:pt idx="130">
                  <c:v>41.6</c:v>
                </c:pt>
                <c:pt idx="131">
                  <c:v>36.7</c:v>
                </c:pt>
                <c:pt idx="132">
                  <c:v>40</c:v>
                </c:pt>
                <c:pt idx="133">
                  <c:v>39.6</c:v>
                </c:pt>
                <c:pt idx="134">
                  <c:v>43.9</c:v>
                </c:pt>
                <c:pt idx="135">
                  <c:v>40.1</c:v>
                </c:pt>
                <c:pt idx="136">
                  <c:v>44.1</c:v>
                </c:pt>
                <c:pt idx="137">
                  <c:v>41.9</c:v>
                </c:pt>
                <c:pt idx="138">
                  <c:v>45</c:v>
                </c:pt>
                <c:pt idx="139">
                  <c:v>42.5</c:v>
                </c:pt>
                <c:pt idx="140">
                  <c:v>44</c:v>
                </c:pt>
                <c:pt idx="141">
                  <c:v>41.5</c:v>
                </c:pt>
                <c:pt idx="142">
                  <c:v>45.9</c:v>
                </c:pt>
                <c:pt idx="143">
                  <c:v>54.5</c:v>
                </c:pt>
                <c:pt idx="144">
                  <c:v>49.4</c:v>
                </c:pt>
                <c:pt idx="145">
                  <c:v>31.6</c:v>
                </c:pt>
                <c:pt idx="146">
                  <c:v>44.9</c:v>
                </c:pt>
                <c:pt idx="147">
                  <c:v>44.9</c:v>
                </c:pt>
                <c:pt idx="148">
                  <c:v>38.6</c:v>
                </c:pt>
                <c:pt idx="149">
                  <c:v>36.6</c:v>
                </c:pt>
                <c:pt idx="150">
                  <c:v>46.5</c:v>
                </c:pt>
                <c:pt idx="151">
                  <c:v>43.4</c:v>
                </c:pt>
                <c:pt idx="152">
                  <c:v>50.9</c:v>
                </c:pt>
                <c:pt idx="153">
                  <c:v>46.9</c:v>
                </c:pt>
                <c:pt idx="154">
                  <c:v>33.1</c:v>
                </c:pt>
                <c:pt idx="155">
                  <c:v>27.6</c:v>
                </c:pt>
                <c:pt idx="156">
                  <c:v>43.4</c:v>
                </c:pt>
                <c:pt idx="157">
                  <c:v>39.1</c:v>
                </c:pt>
                <c:pt idx="158">
                  <c:v>39.7</c:v>
                </c:pt>
                <c:pt idx="159">
                  <c:v>42.2</c:v>
                </c:pt>
                <c:pt idx="160">
                  <c:v>45.5</c:v>
                </c:pt>
                <c:pt idx="161">
                  <c:v>44</c:v>
                </c:pt>
                <c:pt idx="162">
                  <c:v>47.5</c:v>
                </c:pt>
                <c:pt idx="163">
                  <c:v>42.6</c:v>
                </c:pt>
                <c:pt idx="164">
                  <c:v>46.5</c:v>
                </c:pt>
                <c:pt idx="165">
                  <c:v>42.5</c:v>
                </c:pt>
                <c:pt idx="166">
                  <c:v>47.9</c:v>
                </c:pt>
                <c:pt idx="167">
                  <c:v>48.6</c:v>
                </c:pt>
                <c:pt idx="168">
                  <c:v>34.1</c:v>
                </c:pt>
                <c:pt idx="169">
                  <c:v>26.1</c:v>
                </c:pt>
                <c:pt idx="170">
                  <c:v>46.5</c:v>
                </c:pt>
                <c:pt idx="171">
                  <c:v>41.6</c:v>
                </c:pt>
                <c:pt idx="172">
                  <c:v>47</c:v>
                </c:pt>
                <c:pt idx="173">
                  <c:v>40.5</c:v>
                </c:pt>
                <c:pt idx="174">
                  <c:v>48.9</c:v>
                </c:pt>
                <c:pt idx="175">
                  <c:v>43.5</c:v>
                </c:pt>
                <c:pt idx="176">
                  <c:v>41</c:v>
                </c:pt>
                <c:pt idx="177">
                  <c:v>38.1</c:v>
                </c:pt>
                <c:pt idx="178">
                  <c:v>47</c:v>
                </c:pt>
                <c:pt idx="179">
                  <c:v>51.5</c:v>
                </c:pt>
                <c:pt idx="180">
                  <c:v>49.9</c:v>
                </c:pt>
                <c:pt idx="181">
                  <c:v>45.9</c:v>
                </c:pt>
                <c:pt idx="182">
                  <c:v>47.5</c:v>
                </c:pt>
                <c:pt idx="183">
                  <c:v>43.9</c:v>
                </c:pt>
                <c:pt idx="184">
                  <c:v>46.9</c:v>
                </c:pt>
                <c:pt idx="185">
                  <c:v>43.4</c:v>
                </c:pt>
                <c:pt idx="186">
                  <c:v>44.5</c:v>
                </c:pt>
                <c:pt idx="187">
                  <c:v>42.1</c:v>
                </c:pt>
                <c:pt idx="188">
                  <c:v>44.1</c:v>
                </c:pt>
                <c:pt idx="189">
                  <c:v>41.9</c:v>
                </c:pt>
                <c:pt idx="190">
                  <c:v>45.4</c:v>
                </c:pt>
                <c:pt idx="191">
                  <c:v>43.5</c:v>
                </c:pt>
                <c:pt idx="192">
                  <c:v>44.6</c:v>
                </c:pt>
                <c:pt idx="193">
                  <c:v>42.1</c:v>
                </c:pt>
                <c:pt idx="194">
                  <c:v>47.4</c:v>
                </c:pt>
                <c:pt idx="195">
                  <c:v>45.6</c:v>
                </c:pt>
                <c:pt idx="196">
                  <c:v>48</c:v>
                </c:pt>
                <c:pt idx="197">
                  <c:v>43</c:v>
                </c:pt>
                <c:pt idx="198">
                  <c:v>44.1</c:v>
                </c:pt>
                <c:pt idx="199">
                  <c:v>42</c:v>
                </c:pt>
                <c:pt idx="200">
                  <c:v>45.9</c:v>
                </c:pt>
                <c:pt idx="201">
                  <c:v>43.6</c:v>
                </c:pt>
                <c:pt idx="202">
                  <c:v>47</c:v>
                </c:pt>
                <c:pt idx="203">
                  <c:v>43</c:v>
                </c:pt>
                <c:pt idx="204">
                  <c:v>43.4</c:v>
                </c:pt>
                <c:pt idx="205">
                  <c:v>42</c:v>
                </c:pt>
                <c:pt idx="206">
                  <c:v>44.6</c:v>
                </c:pt>
                <c:pt idx="207">
                  <c:v>43.6</c:v>
                </c:pt>
                <c:pt idx="208">
                  <c:v>46</c:v>
                </c:pt>
                <c:pt idx="209">
                  <c:v>43.5</c:v>
                </c:pt>
                <c:pt idx="210">
                  <c:v>44.5</c:v>
                </c:pt>
                <c:pt idx="211">
                  <c:v>42.5</c:v>
                </c:pt>
                <c:pt idx="212">
                  <c:v>41.2</c:v>
                </c:pt>
                <c:pt idx="213">
                  <c:v>39.5</c:v>
                </c:pt>
                <c:pt idx="214">
                  <c:v>46</c:v>
                </c:pt>
                <c:pt idx="215">
                  <c:v>45.9</c:v>
                </c:pt>
                <c:pt idx="216">
                  <c:v>43.9</c:v>
                </c:pt>
                <c:pt idx="217">
                  <c:v>42.5</c:v>
                </c:pt>
                <c:pt idx="218">
                  <c:v>46.6</c:v>
                </c:pt>
                <c:pt idx="219">
                  <c:v>43</c:v>
                </c:pt>
                <c:pt idx="220">
                  <c:v>42.5</c:v>
                </c:pt>
                <c:pt idx="221">
                  <c:v>40.2</c:v>
                </c:pt>
                <c:pt idx="222">
                  <c:v>44.1</c:v>
                </c:pt>
                <c:pt idx="223">
                  <c:v>42.1</c:v>
                </c:pt>
                <c:pt idx="224">
                  <c:v>44.4</c:v>
                </c:pt>
                <c:pt idx="225">
                  <c:v>34.5</c:v>
                </c:pt>
                <c:pt idx="226">
                  <c:v>40.6</c:v>
                </c:pt>
                <c:pt idx="227">
                  <c:v>36.7</c:v>
                </c:pt>
                <c:pt idx="228">
                  <c:v>38.1</c:v>
                </c:pt>
                <c:pt idx="229">
                  <c:v>35.6</c:v>
                </c:pt>
                <c:pt idx="230">
                  <c:v>40</c:v>
                </c:pt>
                <c:pt idx="231">
                  <c:v>37.6</c:v>
                </c:pt>
                <c:pt idx="232">
                  <c:v>35.6</c:v>
                </c:pt>
                <c:pt idx="233">
                  <c:v>32.5</c:v>
                </c:pt>
                <c:pt idx="234">
                  <c:v>32.9</c:v>
                </c:pt>
                <c:pt idx="235">
                  <c:v>35.6</c:v>
                </c:pt>
                <c:pt idx="236">
                  <c:v>41</c:v>
                </c:pt>
                <c:pt idx="237">
                  <c:v>40.6</c:v>
                </c:pt>
                <c:pt idx="238">
                  <c:v>38.9</c:v>
                </c:pt>
                <c:pt idx="239">
                  <c:v>33</c:v>
                </c:pt>
                <c:pt idx="240">
                  <c:v>33.1</c:v>
                </c:pt>
                <c:pt idx="241">
                  <c:v>31</c:v>
                </c:pt>
                <c:pt idx="242">
                  <c:v>32.6</c:v>
                </c:pt>
                <c:pt idx="243">
                  <c:v>33.6</c:v>
                </c:pt>
                <c:pt idx="244">
                  <c:v>36.6</c:v>
                </c:pt>
                <c:pt idx="245">
                  <c:v>35.1</c:v>
                </c:pt>
                <c:pt idx="246">
                  <c:v>35.6</c:v>
                </c:pt>
                <c:pt idx="247">
                  <c:v>37.6</c:v>
                </c:pt>
                <c:pt idx="248">
                  <c:v>34.5</c:v>
                </c:pt>
                <c:pt idx="249">
                  <c:v>29.1</c:v>
                </c:pt>
                <c:pt idx="250">
                  <c:v>31.1</c:v>
                </c:pt>
                <c:pt idx="251">
                  <c:v>32.6</c:v>
                </c:pt>
                <c:pt idx="252">
                  <c:v>35.1</c:v>
                </c:pt>
                <c:pt idx="253">
                  <c:v>32</c:v>
                </c:pt>
                <c:pt idx="254">
                  <c:v>35.1</c:v>
                </c:pt>
                <c:pt idx="255">
                  <c:v>32.6</c:v>
                </c:pt>
                <c:pt idx="256">
                  <c:v>35.8</c:v>
                </c:pt>
                <c:pt idx="257">
                  <c:v>37.2</c:v>
                </c:pt>
                <c:pt idx="258">
                  <c:v>35</c:v>
                </c:pt>
                <c:pt idx="259">
                  <c:v>33.1</c:v>
                </c:pt>
                <c:pt idx="260">
                  <c:v>36.1</c:v>
                </c:pt>
                <c:pt idx="261">
                  <c:v>35.6</c:v>
                </c:pt>
                <c:pt idx="262">
                  <c:v>33.1</c:v>
                </c:pt>
                <c:pt idx="263">
                  <c:v>35.7</c:v>
                </c:pt>
                <c:pt idx="264">
                  <c:v>38</c:v>
                </c:pt>
                <c:pt idx="265">
                  <c:v>37.6</c:v>
                </c:pt>
                <c:pt idx="266">
                  <c:v>39.1</c:v>
                </c:pt>
                <c:pt idx="267">
                  <c:v>38.6</c:v>
                </c:pt>
                <c:pt idx="268">
                  <c:v>37.1</c:v>
                </c:pt>
                <c:pt idx="269">
                  <c:v>35.6</c:v>
                </c:pt>
                <c:pt idx="270">
                  <c:v>38.6</c:v>
                </c:pt>
                <c:pt idx="271">
                  <c:v>37.1</c:v>
                </c:pt>
                <c:pt idx="272">
                  <c:v>39</c:v>
                </c:pt>
                <c:pt idx="273">
                  <c:v>39.6</c:v>
                </c:pt>
                <c:pt idx="274">
                  <c:v>35.1</c:v>
                </c:pt>
                <c:pt idx="275">
                  <c:v>36.6</c:v>
                </c:pt>
                <c:pt idx="276">
                  <c:v>41.6</c:v>
                </c:pt>
                <c:pt idx="277">
                  <c:v>41.6</c:v>
                </c:pt>
                <c:pt idx="278">
                  <c:v>42.6</c:v>
                </c:pt>
                <c:pt idx="279">
                  <c:v>40.6</c:v>
                </c:pt>
                <c:pt idx="280">
                  <c:v>41.6</c:v>
                </c:pt>
                <c:pt idx="281">
                  <c:v>40.5</c:v>
                </c:pt>
                <c:pt idx="282">
                  <c:v>41.1</c:v>
                </c:pt>
                <c:pt idx="283">
                  <c:v>43</c:v>
                </c:pt>
                <c:pt idx="284">
                  <c:v>44</c:v>
                </c:pt>
                <c:pt idx="285">
                  <c:v>45.6</c:v>
                </c:pt>
                <c:pt idx="286">
                  <c:v>43.6</c:v>
                </c:pt>
                <c:pt idx="287">
                  <c:v>47.9</c:v>
                </c:pt>
                <c:pt idx="288">
                  <c:v>47.5</c:v>
                </c:pt>
                <c:pt idx="289">
                  <c:v>42.1</c:v>
                </c:pt>
                <c:pt idx="290">
                  <c:v>41.4</c:v>
                </c:pt>
                <c:pt idx="291">
                  <c:v>41.1</c:v>
                </c:pt>
                <c:pt idx="292">
                  <c:v>44.1</c:v>
                </c:pt>
                <c:pt idx="293">
                  <c:v>43.6</c:v>
                </c:pt>
                <c:pt idx="294">
                  <c:v>41.6</c:v>
                </c:pt>
                <c:pt idx="295">
                  <c:v>43.5</c:v>
                </c:pt>
                <c:pt idx="296">
                  <c:v>43.1</c:v>
                </c:pt>
                <c:pt idx="297">
                  <c:v>41.6</c:v>
                </c:pt>
                <c:pt idx="298">
                  <c:v>42.6</c:v>
                </c:pt>
                <c:pt idx="299">
                  <c:v>40.6</c:v>
                </c:pt>
                <c:pt idx="300">
                  <c:v>40.6</c:v>
                </c:pt>
                <c:pt idx="301">
                  <c:v>41</c:v>
                </c:pt>
                <c:pt idx="302">
                  <c:v>41.5</c:v>
                </c:pt>
                <c:pt idx="303">
                  <c:v>40.1</c:v>
                </c:pt>
                <c:pt idx="304">
                  <c:v>42.6</c:v>
                </c:pt>
                <c:pt idx="305">
                  <c:v>40.6</c:v>
                </c:pt>
                <c:pt idx="306">
                  <c:v>38.6</c:v>
                </c:pt>
                <c:pt idx="307">
                  <c:v>35.1</c:v>
                </c:pt>
                <c:pt idx="308">
                  <c:v>35</c:v>
                </c:pt>
                <c:pt idx="309">
                  <c:v>38.6</c:v>
                </c:pt>
                <c:pt idx="310">
                  <c:v>27.1</c:v>
                </c:pt>
                <c:pt idx="311">
                  <c:v>25</c:v>
                </c:pt>
                <c:pt idx="312">
                  <c:v>41.6</c:v>
                </c:pt>
                <c:pt idx="313">
                  <c:v>38.5</c:v>
                </c:pt>
                <c:pt idx="314">
                  <c:v>38.1</c:v>
                </c:pt>
                <c:pt idx="315">
                  <c:v>38.1</c:v>
                </c:pt>
                <c:pt idx="316">
                  <c:v>33</c:v>
                </c:pt>
                <c:pt idx="317">
                  <c:v>35.1</c:v>
                </c:pt>
                <c:pt idx="318">
                  <c:v>32.1</c:v>
                </c:pt>
                <c:pt idx="319">
                  <c:v>28.7</c:v>
                </c:pt>
                <c:pt idx="320">
                  <c:v>33.1</c:v>
                </c:pt>
                <c:pt idx="321">
                  <c:v>35.1</c:v>
                </c:pt>
                <c:pt idx="322">
                  <c:v>33.6</c:v>
                </c:pt>
                <c:pt idx="323">
                  <c:v>38.1</c:v>
                </c:pt>
                <c:pt idx="324">
                  <c:v>40.5</c:v>
                </c:pt>
                <c:pt idx="325">
                  <c:v>25.6</c:v>
                </c:pt>
                <c:pt idx="326">
                  <c:v>33.1</c:v>
                </c:pt>
                <c:pt idx="327">
                  <c:v>36.1</c:v>
                </c:pt>
                <c:pt idx="328">
                  <c:v>37.6</c:v>
                </c:pt>
                <c:pt idx="329">
                  <c:v>37.6</c:v>
                </c:pt>
                <c:pt idx="330">
                  <c:v>38.1</c:v>
                </c:pt>
                <c:pt idx="331">
                  <c:v>37</c:v>
                </c:pt>
                <c:pt idx="332">
                  <c:v>32.6</c:v>
                </c:pt>
                <c:pt idx="333">
                  <c:v>33.6</c:v>
                </c:pt>
                <c:pt idx="334">
                  <c:v>38.6</c:v>
                </c:pt>
                <c:pt idx="335">
                  <c:v>34.6</c:v>
                </c:pt>
                <c:pt idx="336">
                  <c:v>34</c:v>
                </c:pt>
                <c:pt idx="337">
                  <c:v>31.1</c:v>
                </c:pt>
                <c:pt idx="338">
                  <c:v>27.1</c:v>
                </c:pt>
              </c:numCache>
            </c:numRef>
          </c:yVal>
          <c:smooth val="0"/>
        </c:ser>
        <c:axId val="62459589"/>
        <c:axId val="25265390"/>
      </c:scatterChart>
      <c:valAx>
        <c:axId val="62459589"/>
        <c:scaling>
          <c:orientation val="minMax"/>
          <c:max val="0.796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crossBetween val="midCat"/>
        <c:dispUnits/>
      </c:val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59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 : N87 Profile 1833-1851 UT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Data!$O$157:$O$261</c:f>
              <c:numCache>
                <c:ptCount val="105"/>
                <c:pt idx="0">
                  <c:v>10.4</c:v>
                </c:pt>
                <c:pt idx="1">
                  <c:v>10.9</c:v>
                </c:pt>
                <c:pt idx="2">
                  <c:v>11.4</c:v>
                </c:pt>
                <c:pt idx="3">
                  <c:v>11.5</c:v>
                </c:pt>
                <c:pt idx="4">
                  <c:v>11.5</c:v>
                </c:pt>
                <c:pt idx="5">
                  <c:v>11.7</c:v>
                </c:pt>
                <c:pt idx="6">
                  <c:v>12.2</c:v>
                </c:pt>
                <c:pt idx="7">
                  <c:v>12.4</c:v>
                </c:pt>
                <c:pt idx="8">
                  <c:v>12.4</c:v>
                </c:pt>
                <c:pt idx="9">
                  <c:v>12.5</c:v>
                </c:pt>
                <c:pt idx="10">
                  <c:v>12.7</c:v>
                </c:pt>
                <c:pt idx="11">
                  <c:v>12.9</c:v>
                </c:pt>
                <c:pt idx="12">
                  <c:v>13</c:v>
                </c:pt>
                <c:pt idx="13">
                  <c:v>12.8</c:v>
                </c:pt>
                <c:pt idx="14">
                  <c:v>13.1</c:v>
                </c:pt>
                <c:pt idx="15">
                  <c:v>13.5</c:v>
                </c:pt>
                <c:pt idx="16">
                  <c:v>13.7</c:v>
                </c:pt>
                <c:pt idx="17">
                  <c:v>13.4</c:v>
                </c:pt>
                <c:pt idx="18">
                  <c:v>13.8</c:v>
                </c:pt>
                <c:pt idx="19">
                  <c:v>14.1</c:v>
                </c:pt>
                <c:pt idx="20">
                  <c:v>14.1</c:v>
                </c:pt>
                <c:pt idx="21">
                  <c:v>14.5</c:v>
                </c:pt>
                <c:pt idx="22">
                  <c:v>14.4</c:v>
                </c:pt>
                <c:pt idx="23">
                  <c:v>14.3</c:v>
                </c:pt>
                <c:pt idx="24">
                  <c:v>14.7</c:v>
                </c:pt>
                <c:pt idx="25">
                  <c:v>15</c:v>
                </c:pt>
                <c:pt idx="26">
                  <c:v>15.1</c:v>
                </c:pt>
                <c:pt idx="27">
                  <c:v>15</c:v>
                </c:pt>
                <c:pt idx="28">
                  <c:v>15.1</c:v>
                </c:pt>
                <c:pt idx="29">
                  <c:v>15.3</c:v>
                </c:pt>
                <c:pt idx="30">
                  <c:v>15.4</c:v>
                </c:pt>
                <c:pt idx="31">
                  <c:v>15.4</c:v>
                </c:pt>
                <c:pt idx="32">
                  <c:v>15.5</c:v>
                </c:pt>
                <c:pt idx="33">
                  <c:v>15.9</c:v>
                </c:pt>
                <c:pt idx="34">
                  <c:v>16.1</c:v>
                </c:pt>
                <c:pt idx="35">
                  <c:v>16.4</c:v>
                </c:pt>
                <c:pt idx="36">
                  <c:v>16.6</c:v>
                </c:pt>
                <c:pt idx="37">
                  <c:v>16.6</c:v>
                </c:pt>
                <c:pt idx="38">
                  <c:v>16.8</c:v>
                </c:pt>
                <c:pt idx="39">
                  <c:v>17</c:v>
                </c:pt>
                <c:pt idx="40">
                  <c:v>17.1</c:v>
                </c:pt>
                <c:pt idx="41">
                  <c:v>17.1</c:v>
                </c:pt>
                <c:pt idx="42">
                  <c:v>17.3</c:v>
                </c:pt>
                <c:pt idx="43">
                  <c:v>17.6</c:v>
                </c:pt>
                <c:pt idx="44">
                  <c:v>17.7</c:v>
                </c:pt>
                <c:pt idx="45">
                  <c:v>17.7</c:v>
                </c:pt>
                <c:pt idx="46">
                  <c:v>17.9</c:v>
                </c:pt>
                <c:pt idx="47">
                  <c:v>18.3</c:v>
                </c:pt>
                <c:pt idx="48">
                  <c:v>18.3</c:v>
                </c:pt>
                <c:pt idx="49">
                  <c:v>18.7</c:v>
                </c:pt>
                <c:pt idx="50">
                  <c:v>18.6</c:v>
                </c:pt>
                <c:pt idx="51">
                  <c:v>18.8</c:v>
                </c:pt>
                <c:pt idx="52">
                  <c:v>19.1</c:v>
                </c:pt>
                <c:pt idx="53">
                  <c:v>19.3</c:v>
                </c:pt>
                <c:pt idx="54">
                  <c:v>19.4</c:v>
                </c:pt>
                <c:pt idx="55">
                  <c:v>19.3</c:v>
                </c:pt>
                <c:pt idx="56">
                  <c:v>19.6</c:v>
                </c:pt>
                <c:pt idx="57">
                  <c:v>19.6</c:v>
                </c:pt>
                <c:pt idx="58">
                  <c:v>19.8</c:v>
                </c:pt>
                <c:pt idx="59">
                  <c:v>19.9</c:v>
                </c:pt>
                <c:pt idx="60">
                  <c:v>20.2</c:v>
                </c:pt>
                <c:pt idx="61">
                  <c:v>20.3</c:v>
                </c:pt>
                <c:pt idx="62">
                  <c:v>20.5</c:v>
                </c:pt>
                <c:pt idx="63">
                  <c:v>20.6</c:v>
                </c:pt>
                <c:pt idx="64">
                  <c:v>20.6</c:v>
                </c:pt>
                <c:pt idx="65">
                  <c:v>21</c:v>
                </c:pt>
                <c:pt idx="66">
                  <c:v>21.1</c:v>
                </c:pt>
                <c:pt idx="67">
                  <c:v>21.3</c:v>
                </c:pt>
                <c:pt idx="68">
                  <c:v>21.2</c:v>
                </c:pt>
                <c:pt idx="69">
                  <c:v>21.2</c:v>
                </c:pt>
                <c:pt idx="70">
                  <c:v>21.6</c:v>
                </c:pt>
                <c:pt idx="71">
                  <c:v>21.2</c:v>
                </c:pt>
                <c:pt idx="72">
                  <c:v>21.3</c:v>
                </c:pt>
                <c:pt idx="73">
                  <c:v>21.1</c:v>
                </c:pt>
                <c:pt idx="74">
                  <c:v>21.4</c:v>
                </c:pt>
                <c:pt idx="75">
                  <c:v>21.3</c:v>
                </c:pt>
                <c:pt idx="76">
                  <c:v>21.5</c:v>
                </c:pt>
                <c:pt idx="77">
                  <c:v>21.9</c:v>
                </c:pt>
                <c:pt idx="78">
                  <c:v>21.9</c:v>
                </c:pt>
                <c:pt idx="79">
                  <c:v>21.6</c:v>
                </c:pt>
                <c:pt idx="80">
                  <c:v>21.7</c:v>
                </c:pt>
                <c:pt idx="81">
                  <c:v>21.5</c:v>
                </c:pt>
                <c:pt idx="82">
                  <c:v>21.6</c:v>
                </c:pt>
                <c:pt idx="83">
                  <c:v>21.6</c:v>
                </c:pt>
                <c:pt idx="84">
                  <c:v>21.6</c:v>
                </c:pt>
                <c:pt idx="85">
                  <c:v>21.5</c:v>
                </c:pt>
                <c:pt idx="86">
                  <c:v>21.4</c:v>
                </c:pt>
                <c:pt idx="87">
                  <c:v>21.6</c:v>
                </c:pt>
                <c:pt idx="88">
                  <c:v>21.6</c:v>
                </c:pt>
                <c:pt idx="89">
                  <c:v>21.9</c:v>
                </c:pt>
                <c:pt idx="90">
                  <c:v>22.3</c:v>
                </c:pt>
                <c:pt idx="91">
                  <c:v>22.2</c:v>
                </c:pt>
                <c:pt idx="92">
                  <c:v>22.6</c:v>
                </c:pt>
                <c:pt idx="93">
                  <c:v>23.1</c:v>
                </c:pt>
                <c:pt idx="94">
                  <c:v>23.3</c:v>
                </c:pt>
                <c:pt idx="95">
                  <c:v>23.4</c:v>
                </c:pt>
                <c:pt idx="96">
                  <c:v>23.3</c:v>
                </c:pt>
                <c:pt idx="97">
                  <c:v>23.5</c:v>
                </c:pt>
                <c:pt idx="98">
                  <c:v>23.9</c:v>
                </c:pt>
                <c:pt idx="99">
                  <c:v>24.4</c:v>
                </c:pt>
                <c:pt idx="100">
                  <c:v>24.7</c:v>
                </c:pt>
                <c:pt idx="101">
                  <c:v>25.1</c:v>
                </c:pt>
                <c:pt idx="102">
                  <c:v>25.9</c:v>
                </c:pt>
                <c:pt idx="103">
                  <c:v>26.3</c:v>
                </c:pt>
                <c:pt idx="104">
                  <c:v>25.7</c:v>
                </c:pt>
              </c:numCache>
            </c:numRef>
          </c:xVal>
          <c:yVal>
            <c:numRef>
              <c:f>Data!$AG$157:$AG$261</c:f>
              <c:numCache>
                <c:ptCount val="105"/>
                <c:pt idx="0">
                  <c:v>1734.5315974001728</c:v>
                </c:pt>
                <c:pt idx="1">
                  <c:v>1732.5176882951587</c:v>
                </c:pt>
                <c:pt idx="2">
                  <c:v>1715.4191522792385</c:v>
                </c:pt>
                <c:pt idx="3">
                  <c:v>1706.3812195265086</c:v>
                </c:pt>
                <c:pt idx="4">
                  <c:v>1681.327341130228</c:v>
                </c:pt>
                <c:pt idx="5">
                  <c:v>1639.4062513742342</c:v>
                </c:pt>
                <c:pt idx="6">
                  <c:v>1629.456155077327</c:v>
                </c:pt>
                <c:pt idx="7">
                  <c:v>1618.5248021396033</c:v>
                </c:pt>
                <c:pt idx="8">
                  <c:v>1599.6772022063938</c:v>
                </c:pt>
                <c:pt idx="9">
                  <c:v>1582.8497449544725</c:v>
                </c:pt>
                <c:pt idx="10">
                  <c:v>1565.0695268161244</c:v>
                </c:pt>
                <c:pt idx="11">
                  <c:v>1545.3582771221418</c:v>
                </c:pt>
                <c:pt idx="12">
                  <c:v>1514.8980079055505</c:v>
                </c:pt>
                <c:pt idx="13">
                  <c:v>1495.3053523023514</c:v>
                </c:pt>
                <c:pt idx="14">
                  <c:v>1460.1546461231437</c:v>
                </c:pt>
                <c:pt idx="15">
                  <c:v>1445.55231992798</c:v>
                </c:pt>
                <c:pt idx="16">
                  <c:v>1430.975626552271</c:v>
                </c:pt>
                <c:pt idx="17">
                  <c:v>1415.4553054732314</c:v>
                </c:pt>
                <c:pt idx="18">
                  <c:v>1389.3303626300567</c:v>
                </c:pt>
                <c:pt idx="19">
                  <c:v>1376.7809400028045</c:v>
                </c:pt>
                <c:pt idx="20">
                  <c:v>1353.662484019119</c:v>
                </c:pt>
                <c:pt idx="21">
                  <c:v>1330.6082118793774</c:v>
                </c:pt>
                <c:pt idx="22">
                  <c:v>1325.8132842294326</c:v>
                </c:pt>
                <c:pt idx="23">
                  <c:v>1313.3594145151706</c:v>
                </c:pt>
                <c:pt idx="24">
                  <c:v>1280.8757858759554</c:v>
                </c:pt>
                <c:pt idx="25">
                  <c:v>1257.0715723637418</c:v>
                </c:pt>
                <c:pt idx="26">
                  <c:v>1241.872608896625</c:v>
                </c:pt>
                <c:pt idx="27">
                  <c:v>1224.8069617265287</c:v>
                </c:pt>
                <c:pt idx="28">
                  <c:v>1217.233472787127</c:v>
                </c:pt>
                <c:pt idx="29">
                  <c:v>1192.6672286598182</c:v>
                </c:pt>
                <c:pt idx="30">
                  <c:v>1188.8942487357617</c:v>
                </c:pt>
                <c:pt idx="31">
                  <c:v>1176.643889863949</c:v>
                </c:pt>
                <c:pt idx="32">
                  <c:v>1155.0143511793112</c:v>
                </c:pt>
                <c:pt idx="33">
                  <c:v>1131.5677081300414</c:v>
                </c:pt>
                <c:pt idx="34">
                  <c:v>1114.7270240155935</c:v>
                </c:pt>
                <c:pt idx="35">
                  <c:v>1097.9204242450837</c:v>
                </c:pt>
                <c:pt idx="36">
                  <c:v>1077.4251111366088</c:v>
                </c:pt>
                <c:pt idx="37">
                  <c:v>1065.3379788801071</c:v>
                </c:pt>
                <c:pt idx="38">
                  <c:v>1036.5856193939885</c:v>
                </c:pt>
                <c:pt idx="39">
                  <c:v>1018.0884042255309</c:v>
                </c:pt>
                <c:pt idx="40">
                  <c:v>1005.1648257345603</c:v>
                </c:pt>
                <c:pt idx="41">
                  <c:v>986.737391298951</c:v>
                </c:pt>
                <c:pt idx="42">
                  <c:v>961.0074901813136</c:v>
                </c:pt>
                <c:pt idx="43">
                  <c:v>945.4245719277665</c:v>
                </c:pt>
                <c:pt idx="44">
                  <c:v>936.2717907925914</c:v>
                </c:pt>
                <c:pt idx="45">
                  <c:v>920.7351783290637</c:v>
                </c:pt>
                <c:pt idx="46">
                  <c:v>890.6586019716169</c:v>
                </c:pt>
                <c:pt idx="47">
                  <c:v>867.0383930966034</c:v>
                </c:pt>
                <c:pt idx="48">
                  <c:v>852.5362039897625</c:v>
                </c:pt>
                <c:pt idx="49">
                  <c:v>831.7335788750738</c:v>
                </c:pt>
                <c:pt idx="50">
                  <c:v>824.5100815863925</c:v>
                </c:pt>
                <c:pt idx="51">
                  <c:v>801.0770175348448</c:v>
                </c:pt>
                <c:pt idx="52">
                  <c:v>794.7793975318068</c:v>
                </c:pt>
                <c:pt idx="53">
                  <c:v>770.5332180450007</c:v>
                </c:pt>
                <c:pt idx="54">
                  <c:v>763.3627395457861</c:v>
                </c:pt>
                <c:pt idx="55">
                  <c:v>743.6757901349927</c:v>
                </c:pt>
                <c:pt idx="56">
                  <c:v>725.8189753661823</c:v>
                </c:pt>
                <c:pt idx="57">
                  <c:v>712.4515187518325</c:v>
                </c:pt>
                <c:pt idx="58">
                  <c:v>688.4441900788763</c:v>
                </c:pt>
                <c:pt idx="59">
                  <c:v>666.276897942982</c:v>
                </c:pt>
                <c:pt idx="60">
                  <c:v>637.1063891052388</c:v>
                </c:pt>
                <c:pt idx="61">
                  <c:v>620.3576147232623</c:v>
                </c:pt>
                <c:pt idx="62">
                  <c:v>608.9173602844032</c:v>
                </c:pt>
                <c:pt idx="63">
                  <c:v>595.7366218020593</c:v>
                </c:pt>
                <c:pt idx="64">
                  <c:v>586.96107158877</c:v>
                </c:pt>
                <c:pt idx="65">
                  <c:v>580.8236997681738</c:v>
                </c:pt>
                <c:pt idx="66">
                  <c:v>587.8382094007427</c:v>
                </c:pt>
                <c:pt idx="67">
                  <c:v>587.8382094007427</c:v>
                </c:pt>
                <c:pt idx="68">
                  <c:v>568.5625476072005</c:v>
                </c:pt>
                <c:pt idx="69">
                  <c:v>550.2046979335851</c:v>
                </c:pt>
                <c:pt idx="70">
                  <c:v>544.0944223949359</c:v>
                </c:pt>
                <c:pt idx="71">
                  <c:v>531.8873431241134</c:v>
                </c:pt>
                <c:pt idx="72">
                  <c:v>508.39567428441194</c:v>
                </c:pt>
                <c:pt idx="73">
                  <c:v>495.3734062363078</c:v>
                </c:pt>
                <c:pt idx="74">
                  <c:v>461.61077348144806</c:v>
                </c:pt>
                <c:pt idx="75">
                  <c:v>449.5242598794591</c:v>
                </c:pt>
                <c:pt idx="76">
                  <c:v>410.79347463040267</c:v>
                </c:pt>
                <c:pt idx="77">
                  <c:v>403.0689479860109</c:v>
                </c:pt>
                <c:pt idx="78">
                  <c:v>402.21111063109004</c:v>
                </c:pt>
                <c:pt idx="79">
                  <c:v>421.1040337084862</c:v>
                </c:pt>
                <c:pt idx="80">
                  <c:v>406.5011838668988</c:v>
                </c:pt>
                <c:pt idx="81">
                  <c:v>391.0672818239991</c:v>
                </c:pt>
                <c:pt idx="82">
                  <c:v>388.4977514102061</c:v>
                </c:pt>
                <c:pt idx="83">
                  <c:v>384.216966824059</c:v>
                </c:pt>
                <c:pt idx="84">
                  <c:v>384.216966824059</c:v>
                </c:pt>
                <c:pt idx="85">
                  <c:v>371.3878379289664</c:v>
                </c:pt>
                <c:pt idx="86">
                  <c:v>361.13878632612705</c:v>
                </c:pt>
                <c:pt idx="87">
                  <c:v>352.60756241884417</c:v>
                </c:pt>
                <c:pt idx="88">
                  <c:v>342.38164970239495</c:v>
                </c:pt>
                <c:pt idx="89">
                  <c:v>334.72047066280277</c:v>
                </c:pt>
                <c:pt idx="90">
                  <c:v>325.36639597325325</c:v>
                </c:pt>
                <c:pt idx="91">
                  <c:v>314.3251481860493</c:v>
                </c:pt>
                <c:pt idx="92">
                  <c:v>286.3631218590101</c:v>
                </c:pt>
                <c:pt idx="93">
                  <c:v>278.7534276721973</c:v>
                </c:pt>
                <c:pt idx="94">
                  <c:v>254.28063124851337</c:v>
                </c:pt>
                <c:pt idx="95">
                  <c:v>234.9223267460195</c:v>
                </c:pt>
                <c:pt idx="96">
                  <c:v>227.35960551128682</c:v>
                </c:pt>
                <c:pt idx="97">
                  <c:v>188.8128983767375</c:v>
                </c:pt>
                <c:pt idx="98">
                  <c:v>140.46418530058986</c:v>
                </c:pt>
                <c:pt idx="99">
                  <c:v>109.76746425230714</c:v>
                </c:pt>
                <c:pt idx="100">
                  <c:v>103.14522906582454</c:v>
                </c:pt>
                <c:pt idx="101">
                  <c:v>80.00890634379024</c:v>
                </c:pt>
                <c:pt idx="102">
                  <c:v>48.71236322466984</c:v>
                </c:pt>
                <c:pt idx="103">
                  <c:v>41.317268451484665</c:v>
                </c:pt>
                <c:pt idx="104">
                  <c:v>50.35661235821138</c:v>
                </c:pt>
              </c:numCache>
            </c:numRef>
          </c:yVal>
          <c:smooth val="0"/>
        </c:ser>
        <c:axId val="26061919"/>
        <c:axId val="33230680"/>
      </c:scatterChart>
      <c:valAx>
        <c:axId val="26061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230680"/>
        <c:crosses val="autoZero"/>
        <c:crossBetween val="midCat"/>
        <c:dispUnits/>
      </c:valAx>
      <c:valAx>
        <c:axId val="3323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619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 : N87 Profile 1833-1851 UT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Data!$P$157:$P$261</c:f>
              <c:numCache>
                <c:ptCount val="105"/>
                <c:pt idx="0">
                  <c:v>92.6</c:v>
                </c:pt>
                <c:pt idx="1">
                  <c:v>86.8</c:v>
                </c:pt>
                <c:pt idx="2">
                  <c:v>84.5</c:v>
                </c:pt>
                <c:pt idx="3">
                  <c:v>83.7</c:v>
                </c:pt>
                <c:pt idx="4">
                  <c:v>85.2</c:v>
                </c:pt>
                <c:pt idx="5">
                  <c:v>88.1</c:v>
                </c:pt>
                <c:pt idx="6">
                  <c:v>84.4</c:v>
                </c:pt>
                <c:pt idx="7">
                  <c:v>81.8</c:v>
                </c:pt>
                <c:pt idx="8">
                  <c:v>82.5</c:v>
                </c:pt>
                <c:pt idx="9">
                  <c:v>82.5</c:v>
                </c:pt>
                <c:pt idx="10">
                  <c:v>81.6</c:v>
                </c:pt>
                <c:pt idx="11">
                  <c:v>81.9</c:v>
                </c:pt>
                <c:pt idx="12">
                  <c:v>84.5</c:v>
                </c:pt>
                <c:pt idx="13">
                  <c:v>89.9</c:v>
                </c:pt>
                <c:pt idx="14">
                  <c:v>91</c:v>
                </c:pt>
                <c:pt idx="15">
                  <c:v>85.3</c:v>
                </c:pt>
                <c:pt idx="16">
                  <c:v>85.9</c:v>
                </c:pt>
                <c:pt idx="17">
                  <c:v>89</c:v>
                </c:pt>
                <c:pt idx="18">
                  <c:v>88.3</c:v>
                </c:pt>
                <c:pt idx="19">
                  <c:v>86.9</c:v>
                </c:pt>
                <c:pt idx="20">
                  <c:v>86.2</c:v>
                </c:pt>
                <c:pt idx="21">
                  <c:v>87.4</c:v>
                </c:pt>
                <c:pt idx="22">
                  <c:v>87.4</c:v>
                </c:pt>
                <c:pt idx="23">
                  <c:v>87.4</c:v>
                </c:pt>
                <c:pt idx="24">
                  <c:v>86.4</c:v>
                </c:pt>
                <c:pt idx="25">
                  <c:v>85.4</c:v>
                </c:pt>
                <c:pt idx="26">
                  <c:v>84</c:v>
                </c:pt>
                <c:pt idx="27">
                  <c:v>84.7</c:v>
                </c:pt>
                <c:pt idx="28">
                  <c:v>86</c:v>
                </c:pt>
                <c:pt idx="29">
                  <c:v>84.6</c:v>
                </c:pt>
                <c:pt idx="30">
                  <c:v>82.8</c:v>
                </c:pt>
                <c:pt idx="31">
                  <c:v>85.7</c:v>
                </c:pt>
                <c:pt idx="32">
                  <c:v>85.8</c:v>
                </c:pt>
                <c:pt idx="33">
                  <c:v>84.7</c:v>
                </c:pt>
                <c:pt idx="34">
                  <c:v>84.2</c:v>
                </c:pt>
                <c:pt idx="35">
                  <c:v>82.1</c:v>
                </c:pt>
                <c:pt idx="36">
                  <c:v>80.7</c:v>
                </c:pt>
                <c:pt idx="37">
                  <c:v>80.3</c:v>
                </c:pt>
                <c:pt idx="38">
                  <c:v>80.4</c:v>
                </c:pt>
                <c:pt idx="39">
                  <c:v>80.9</c:v>
                </c:pt>
                <c:pt idx="40">
                  <c:v>80.2</c:v>
                </c:pt>
                <c:pt idx="41">
                  <c:v>80.6</c:v>
                </c:pt>
                <c:pt idx="42">
                  <c:v>80.4</c:v>
                </c:pt>
                <c:pt idx="43">
                  <c:v>80.2</c:v>
                </c:pt>
                <c:pt idx="44">
                  <c:v>80.2</c:v>
                </c:pt>
                <c:pt idx="45">
                  <c:v>79.4</c:v>
                </c:pt>
                <c:pt idx="46">
                  <c:v>78.4</c:v>
                </c:pt>
                <c:pt idx="47">
                  <c:v>79.2</c:v>
                </c:pt>
                <c:pt idx="48">
                  <c:v>78.5</c:v>
                </c:pt>
                <c:pt idx="49">
                  <c:v>77.9</c:v>
                </c:pt>
                <c:pt idx="50">
                  <c:v>77.5</c:v>
                </c:pt>
                <c:pt idx="51">
                  <c:v>76.7</c:v>
                </c:pt>
                <c:pt idx="52">
                  <c:v>75.6</c:v>
                </c:pt>
                <c:pt idx="53">
                  <c:v>74.7</c:v>
                </c:pt>
                <c:pt idx="54">
                  <c:v>73.8</c:v>
                </c:pt>
                <c:pt idx="55">
                  <c:v>74.4</c:v>
                </c:pt>
                <c:pt idx="56">
                  <c:v>74.2</c:v>
                </c:pt>
                <c:pt idx="57">
                  <c:v>73.7</c:v>
                </c:pt>
                <c:pt idx="58">
                  <c:v>73.6</c:v>
                </c:pt>
                <c:pt idx="59">
                  <c:v>73.5</c:v>
                </c:pt>
                <c:pt idx="60">
                  <c:v>73.5</c:v>
                </c:pt>
                <c:pt idx="61">
                  <c:v>73.4</c:v>
                </c:pt>
                <c:pt idx="62">
                  <c:v>72.4</c:v>
                </c:pt>
                <c:pt idx="63">
                  <c:v>72.6</c:v>
                </c:pt>
                <c:pt idx="64">
                  <c:v>72.5</c:v>
                </c:pt>
                <c:pt idx="65">
                  <c:v>71.6</c:v>
                </c:pt>
                <c:pt idx="66">
                  <c:v>71.9</c:v>
                </c:pt>
                <c:pt idx="67">
                  <c:v>70.9</c:v>
                </c:pt>
                <c:pt idx="68">
                  <c:v>69.6</c:v>
                </c:pt>
                <c:pt idx="69">
                  <c:v>70</c:v>
                </c:pt>
                <c:pt idx="70">
                  <c:v>70</c:v>
                </c:pt>
                <c:pt idx="71">
                  <c:v>69.3</c:v>
                </c:pt>
                <c:pt idx="72">
                  <c:v>69.3</c:v>
                </c:pt>
                <c:pt idx="73">
                  <c:v>69.1</c:v>
                </c:pt>
                <c:pt idx="74">
                  <c:v>69.6</c:v>
                </c:pt>
                <c:pt idx="75">
                  <c:v>69.6</c:v>
                </c:pt>
                <c:pt idx="76">
                  <c:v>69.9</c:v>
                </c:pt>
                <c:pt idx="77">
                  <c:v>70</c:v>
                </c:pt>
                <c:pt idx="78">
                  <c:v>69.9</c:v>
                </c:pt>
                <c:pt idx="79">
                  <c:v>68.6</c:v>
                </c:pt>
                <c:pt idx="80">
                  <c:v>68.6</c:v>
                </c:pt>
                <c:pt idx="81">
                  <c:v>69.1</c:v>
                </c:pt>
                <c:pt idx="82">
                  <c:v>69.3</c:v>
                </c:pt>
                <c:pt idx="83">
                  <c:v>68.9</c:v>
                </c:pt>
                <c:pt idx="84">
                  <c:v>69.9</c:v>
                </c:pt>
                <c:pt idx="85">
                  <c:v>70.5</c:v>
                </c:pt>
                <c:pt idx="86">
                  <c:v>69.9</c:v>
                </c:pt>
                <c:pt idx="87">
                  <c:v>69.9</c:v>
                </c:pt>
                <c:pt idx="88">
                  <c:v>70.6</c:v>
                </c:pt>
                <c:pt idx="89">
                  <c:v>70.3</c:v>
                </c:pt>
                <c:pt idx="90">
                  <c:v>68.9</c:v>
                </c:pt>
                <c:pt idx="91">
                  <c:v>68.1</c:v>
                </c:pt>
                <c:pt idx="92">
                  <c:v>66.9</c:v>
                </c:pt>
                <c:pt idx="93">
                  <c:v>66.9</c:v>
                </c:pt>
                <c:pt idx="94">
                  <c:v>66.3</c:v>
                </c:pt>
                <c:pt idx="95">
                  <c:v>65.8</c:v>
                </c:pt>
                <c:pt idx="96">
                  <c:v>65.2</c:v>
                </c:pt>
                <c:pt idx="97">
                  <c:v>64.4</c:v>
                </c:pt>
                <c:pt idx="98">
                  <c:v>64.2</c:v>
                </c:pt>
                <c:pt idx="99">
                  <c:v>64.1</c:v>
                </c:pt>
                <c:pt idx="100">
                  <c:v>63.8</c:v>
                </c:pt>
                <c:pt idx="101">
                  <c:v>64.2</c:v>
                </c:pt>
                <c:pt idx="102">
                  <c:v>61.3</c:v>
                </c:pt>
                <c:pt idx="103">
                  <c:v>61.3</c:v>
                </c:pt>
                <c:pt idx="104">
                  <c:v>60.4</c:v>
                </c:pt>
              </c:numCache>
            </c:numRef>
          </c:xVal>
          <c:yVal>
            <c:numRef>
              <c:f>Data!$AG$157:$AG$261</c:f>
              <c:numCache>
                <c:ptCount val="105"/>
                <c:pt idx="0">
                  <c:v>1734.5315974001728</c:v>
                </c:pt>
                <c:pt idx="1">
                  <c:v>1732.5176882951587</c:v>
                </c:pt>
                <c:pt idx="2">
                  <c:v>1715.4191522792385</c:v>
                </c:pt>
                <c:pt idx="3">
                  <c:v>1706.3812195265086</c:v>
                </c:pt>
                <c:pt idx="4">
                  <c:v>1681.327341130228</c:v>
                </c:pt>
                <c:pt idx="5">
                  <c:v>1639.4062513742342</c:v>
                </c:pt>
                <c:pt idx="6">
                  <c:v>1629.456155077327</c:v>
                </c:pt>
                <c:pt idx="7">
                  <c:v>1618.5248021396033</c:v>
                </c:pt>
                <c:pt idx="8">
                  <c:v>1599.6772022063938</c:v>
                </c:pt>
                <c:pt idx="9">
                  <c:v>1582.8497449544725</c:v>
                </c:pt>
                <c:pt idx="10">
                  <c:v>1565.0695268161244</c:v>
                </c:pt>
                <c:pt idx="11">
                  <c:v>1545.3582771221418</c:v>
                </c:pt>
                <c:pt idx="12">
                  <c:v>1514.8980079055505</c:v>
                </c:pt>
                <c:pt idx="13">
                  <c:v>1495.3053523023514</c:v>
                </c:pt>
                <c:pt idx="14">
                  <c:v>1460.1546461231437</c:v>
                </c:pt>
                <c:pt idx="15">
                  <c:v>1445.55231992798</c:v>
                </c:pt>
                <c:pt idx="16">
                  <c:v>1430.975626552271</c:v>
                </c:pt>
                <c:pt idx="17">
                  <c:v>1415.4553054732314</c:v>
                </c:pt>
                <c:pt idx="18">
                  <c:v>1389.3303626300567</c:v>
                </c:pt>
                <c:pt idx="19">
                  <c:v>1376.7809400028045</c:v>
                </c:pt>
                <c:pt idx="20">
                  <c:v>1353.662484019119</c:v>
                </c:pt>
                <c:pt idx="21">
                  <c:v>1330.6082118793774</c:v>
                </c:pt>
                <c:pt idx="22">
                  <c:v>1325.8132842294326</c:v>
                </c:pt>
                <c:pt idx="23">
                  <c:v>1313.3594145151706</c:v>
                </c:pt>
                <c:pt idx="24">
                  <c:v>1280.8757858759554</c:v>
                </c:pt>
                <c:pt idx="25">
                  <c:v>1257.0715723637418</c:v>
                </c:pt>
                <c:pt idx="26">
                  <c:v>1241.872608896625</c:v>
                </c:pt>
                <c:pt idx="27">
                  <c:v>1224.8069617265287</c:v>
                </c:pt>
                <c:pt idx="28">
                  <c:v>1217.233472787127</c:v>
                </c:pt>
                <c:pt idx="29">
                  <c:v>1192.6672286598182</c:v>
                </c:pt>
                <c:pt idx="30">
                  <c:v>1188.8942487357617</c:v>
                </c:pt>
                <c:pt idx="31">
                  <c:v>1176.643889863949</c:v>
                </c:pt>
                <c:pt idx="32">
                  <c:v>1155.0143511793112</c:v>
                </c:pt>
                <c:pt idx="33">
                  <c:v>1131.5677081300414</c:v>
                </c:pt>
                <c:pt idx="34">
                  <c:v>1114.7270240155935</c:v>
                </c:pt>
                <c:pt idx="35">
                  <c:v>1097.9204242450837</c:v>
                </c:pt>
                <c:pt idx="36">
                  <c:v>1077.4251111366088</c:v>
                </c:pt>
                <c:pt idx="37">
                  <c:v>1065.3379788801071</c:v>
                </c:pt>
                <c:pt idx="38">
                  <c:v>1036.5856193939885</c:v>
                </c:pt>
                <c:pt idx="39">
                  <c:v>1018.0884042255309</c:v>
                </c:pt>
                <c:pt idx="40">
                  <c:v>1005.1648257345603</c:v>
                </c:pt>
                <c:pt idx="41">
                  <c:v>986.737391298951</c:v>
                </c:pt>
                <c:pt idx="42">
                  <c:v>961.0074901813136</c:v>
                </c:pt>
                <c:pt idx="43">
                  <c:v>945.4245719277665</c:v>
                </c:pt>
                <c:pt idx="44">
                  <c:v>936.2717907925914</c:v>
                </c:pt>
                <c:pt idx="45">
                  <c:v>920.7351783290637</c:v>
                </c:pt>
                <c:pt idx="46">
                  <c:v>890.6586019716169</c:v>
                </c:pt>
                <c:pt idx="47">
                  <c:v>867.0383930966034</c:v>
                </c:pt>
                <c:pt idx="48">
                  <c:v>852.5362039897625</c:v>
                </c:pt>
                <c:pt idx="49">
                  <c:v>831.7335788750738</c:v>
                </c:pt>
                <c:pt idx="50">
                  <c:v>824.5100815863925</c:v>
                </c:pt>
                <c:pt idx="51">
                  <c:v>801.0770175348448</c:v>
                </c:pt>
                <c:pt idx="52">
                  <c:v>794.7793975318068</c:v>
                </c:pt>
                <c:pt idx="53">
                  <c:v>770.5332180450007</c:v>
                </c:pt>
                <c:pt idx="54">
                  <c:v>763.3627395457861</c:v>
                </c:pt>
                <c:pt idx="55">
                  <c:v>743.6757901349927</c:v>
                </c:pt>
                <c:pt idx="56">
                  <c:v>725.8189753661823</c:v>
                </c:pt>
                <c:pt idx="57">
                  <c:v>712.4515187518325</c:v>
                </c:pt>
                <c:pt idx="58">
                  <c:v>688.4441900788763</c:v>
                </c:pt>
                <c:pt idx="59">
                  <c:v>666.276897942982</c:v>
                </c:pt>
                <c:pt idx="60">
                  <c:v>637.1063891052388</c:v>
                </c:pt>
                <c:pt idx="61">
                  <c:v>620.3576147232623</c:v>
                </c:pt>
                <c:pt idx="62">
                  <c:v>608.9173602844032</c:v>
                </c:pt>
                <c:pt idx="63">
                  <c:v>595.7366218020593</c:v>
                </c:pt>
                <c:pt idx="64">
                  <c:v>586.96107158877</c:v>
                </c:pt>
                <c:pt idx="65">
                  <c:v>580.8236997681738</c:v>
                </c:pt>
                <c:pt idx="66">
                  <c:v>587.8382094007427</c:v>
                </c:pt>
                <c:pt idx="67">
                  <c:v>587.8382094007427</c:v>
                </c:pt>
                <c:pt idx="68">
                  <c:v>568.5625476072005</c:v>
                </c:pt>
                <c:pt idx="69">
                  <c:v>550.2046979335851</c:v>
                </c:pt>
                <c:pt idx="70">
                  <c:v>544.0944223949359</c:v>
                </c:pt>
                <c:pt idx="71">
                  <c:v>531.8873431241134</c:v>
                </c:pt>
                <c:pt idx="72">
                  <c:v>508.39567428441194</c:v>
                </c:pt>
                <c:pt idx="73">
                  <c:v>495.3734062363078</c:v>
                </c:pt>
                <c:pt idx="74">
                  <c:v>461.61077348144806</c:v>
                </c:pt>
                <c:pt idx="75">
                  <c:v>449.5242598794591</c:v>
                </c:pt>
                <c:pt idx="76">
                  <c:v>410.79347463040267</c:v>
                </c:pt>
                <c:pt idx="77">
                  <c:v>403.0689479860109</c:v>
                </c:pt>
                <c:pt idx="78">
                  <c:v>402.21111063109004</c:v>
                </c:pt>
                <c:pt idx="79">
                  <c:v>421.1040337084862</c:v>
                </c:pt>
                <c:pt idx="80">
                  <c:v>406.5011838668988</c:v>
                </c:pt>
                <c:pt idx="81">
                  <c:v>391.0672818239991</c:v>
                </c:pt>
                <c:pt idx="82">
                  <c:v>388.4977514102061</c:v>
                </c:pt>
                <c:pt idx="83">
                  <c:v>384.216966824059</c:v>
                </c:pt>
                <c:pt idx="84">
                  <c:v>384.216966824059</c:v>
                </c:pt>
                <c:pt idx="85">
                  <c:v>371.3878379289664</c:v>
                </c:pt>
                <c:pt idx="86">
                  <c:v>361.13878632612705</c:v>
                </c:pt>
                <c:pt idx="87">
                  <c:v>352.60756241884417</c:v>
                </c:pt>
                <c:pt idx="88">
                  <c:v>342.38164970239495</c:v>
                </c:pt>
                <c:pt idx="89">
                  <c:v>334.72047066280277</c:v>
                </c:pt>
                <c:pt idx="90">
                  <c:v>325.36639597325325</c:v>
                </c:pt>
                <c:pt idx="91">
                  <c:v>314.3251481860493</c:v>
                </c:pt>
                <c:pt idx="92">
                  <c:v>286.3631218590101</c:v>
                </c:pt>
                <c:pt idx="93">
                  <c:v>278.7534276721973</c:v>
                </c:pt>
                <c:pt idx="94">
                  <c:v>254.28063124851337</c:v>
                </c:pt>
                <c:pt idx="95">
                  <c:v>234.9223267460195</c:v>
                </c:pt>
                <c:pt idx="96">
                  <c:v>227.35960551128682</c:v>
                </c:pt>
                <c:pt idx="97">
                  <c:v>188.8128983767375</c:v>
                </c:pt>
                <c:pt idx="98">
                  <c:v>140.46418530058986</c:v>
                </c:pt>
                <c:pt idx="99">
                  <c:v>109.76746425230714</c:v>
                </c:pt>
                <c:pt idx="100">
                  <c:v>103.14522906582454</c:v>
                </c:pt>
                <c:pt idx="101">
                  <c:v>80.00890634379024</c:v>
                </c:pt>
                <c:pt idx="102">
                  <c:v>48.71236322466984</c:v>
                </c:pt>
                <c:pt idx="103">
                  <c:v>41.317268451484665</c:v>
                </c:pt>
                <c:pt idx="104">
                  <c:v>50.35661235821138</c:v>
                </c:pt>
              </c:numCache>
            </c:numRef>
          </c:yVal>
          <c:smooth val="0"/>
        </c:ser>
        <c:axId val="30640665"/>
        <c:axId val="7330530"/>
      </c:scatterChart>
      <c:valAx>
        <c:axId val="3064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330530"/>
        <c:crosses val="autoZero"/>
        <c:crossBetween val="midCat"/>
        <c:dispUnits/>
      </c:valAx>
      <c:valAx>
        <c:axId val="73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640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 : N87 Profile 1833-1851 UT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Data!$Q$157:$Q$261</c:f>
              <c:numCache>
                <c:ptCount val="105"/>
                <c:pt idx="0">
                  <c:v>38.6</c:v>
                </c:pt>
                <c:pt idx="1">
                  <c:v>36.6</c:v>
                </c:pt>
                <c:pt idx="2">
                  <c:v>46.5</c:v>
                </c:pt>
                <c:pt idx="3">
                  <c:v>43.4</c:v>
                </c:pt>
                <c:pt idx="4">
                  <c:v>50.9</c:v>
                </c:pt>
                <c:pt idx="5">
                  <c:v>46.9</c:v>
                </c:pt>
                <c:pt idx="6">
                  <c:v>33.1</c:v>
                </c:pt>
                <c:pt idx="7">
                  <c:v>27.6</c:v>
                </c:pt>
                <c:pt idx="8">
                  <c:v>43.4</c:v>
                </c:pt>
                <c:pt idx="9">
                  <c:v>39.1</c:v>
                </c:pt>
                <c:pt idx="10">
                  <c:v>39.7</c:v>
                </c:pt>
                <c:pt idx="11">
                  <c:v>42.2</c:v>
                </c:pt>
                <c:pt idx="12">
                  <c:v>45.5</c:v>
                </c:pt>
                <c:pt idx="13">
                  <c:v>44</c:v>
                </c:pt>
                <c:pt idx="14">
                  <c:v>47.5</c:v>
                </c:pt>
                <c:pt idx="15">
                  <c:v>42.6</c:v>
                </c:pt>
                <c:pt idx="16">
                  <c:v>46.5</c:v>
                </c:pt>
                <c:pt idx="17">
                  <c:v>42.5</c:v>
                </c:pt>
                <c:pt idx="18">
                  <c:v>47.9</c:v>
                </c:pt>
                <c:pt idx="19">
                  <c:v>48.6</c:v>
                </c:pt>
                <c:pt idx="20">
                  <c:v>34.1</c:v>
                </c:pt>
                <c:pt idx="21">
                  <c:v>26.1</c:v>
                </c:pt>
                <c:pt idx="22">
                  <c:v>46.5</c:v>
                </c:pt>
                <c:pt idx="23">
                  <c:v>41.6</c:v>
                </c:pt>
                <c:pt idx="24">
                  <c:v>47</c:v>
                </c:pt>
                <c:pt idx="25">
                  <c:v>40.5</c:v>
                </c:pt>
                <c:pt idx="26">
                  <c:v>48.9</c:v>
                </c:pt>
                <c:pt idx="27">
                  <c:v>43.5</c:v>
                </c:pt>
                <c:pt idx="28">
                  <c:v>41</c:v>
                </c:pt>
                <c:pt idx="29">
                  <c:v>38.1</c:v>
                </c:pt>
                <c:pt idx="30">
                  <c:v>47</c:v>
                </c:pt>
                <c:pt idx="31">
                  <c:v>51.5</c:v>
                </c:pt>
                <c:pt idx="32">
                  <c:v>49.9</c:v>
                </c:pt>
                <c:pt idx="33">
                  <c:v>45.9</c:v>
                </c:pt>
                <c:pt idx="34">
                  <c:v>47.5</c:v>
                </c:pt>
                <c:pt idx="35">
                  <c:v>43.9</c:v>
                </c:pt>
                <c:pt idx="36">
                  <c:v>46.9</c:v>
                </c:pt>
                <c:pt idx="37">
                  <c:v>43.4</c:v>
                </c:pt>
                <c:pt idx="38">
                  <c:v>44.5</c:v>
                </c:pt>
                <c:pt idx="39">
                  <c:v>42.1</c:v>
                </c:pt>
                <c:pt idx="40">
                  <c:v>44.1</c:v>
                </c:pt>
                <c:pt idx="41">
                  <c:v>41.9</c:v>
                </c:pt>
                <c:pt idx="42">
                  <c:v>45.4</c:v>
                </c:pt>
                <c:pt idx="43">
                  <c:v>43.5</c:v>
                </c:pt>
                <c:pt idx="44">
                  <c:v>44.6</c:v>
                </c:pt>
                <c:pt idx="45">
                  <c:v>42.1</c:v>
                </c:pt>
                <c:pt idx="46">
                  <c:v>47.4</c:v>
                </c:pt>
                <c:pt idx="47">
                  <c:v>45.6</c:v>
                </c:pt>
                <c:pt idx="48">
                  <c:v>48</c:v>
                </c:pt>
                <c:pt idx="49">
                  <c:v>43</c:v>
                </c:pt>
                <c:pt idx="50">
                  <c:v>44.1</c:v>
                </c:pt>
                <c:pt idx="51">
                  <c:v>42</c:v>
                </c:pt>
                <c:pt idx="52">
                  <c:v>45.9</c:v>
                </c:pt>
                <c:pt idx="53">
                  <c:v>43.6</c:v>
                </c:pt>
                <c:pt idx="54">
                  <c:v>47</c:v>
                </c:pt>
                <c:pt idx="55">
                  <c:v>43</c:v>
                </c:pt>
                <c:pt idx="56">
                  <c:v>43.4</c:v>
                </c:pt>
                <c:pt idx="57">
                  <c:v>42</c:v>
                </c:pt>
                <c:pt idx="58">
                  <c:v>44.6</c:v>
                </c:pt>
                <c:pt idx="59">
                  <c:v>43.6</c:v>
                </c:pt>
                <c:pt idx="60">
                  <c:v>46</c:v>
                </c:pt>
                <c:pt idx="61">
                  <c:v>43.5</c:v>
                </c:pt>
                <c:pt idx="62">
                  <c:v>44.5</c:v>
                </c:pt>
                <c:pt idx="63">
                  <c:v>42.5</c:v>
                </c:pt>
                <c:pt idx="64">
                  <c:v>41.2</c:v>
                </c:pt>
                <c:pt idx="65">
                  <c:v>39.5</c:v>
                </c:pt>
                <c:pt idx="66">
                  <c:v>46</c:v>
                </c:pt>
                <c:pt idx="67">
                  <c:v>45.9</c:v>
                </c:pt>
                <c:pt idx="68">
                  <c:v>43.9</c:v>
                </c:pt>
                <c:pt idx="69">
                  <c:v>42.5</c:v>
                </c:pt>
                <c:pt idx="70">
                  <c:v>46.6</c:v>
                </c:pt>
                <c:pt idx="71">
                  <c:v>43</c:v>
                </c:pt>
                <c:pt idx="72">
                  <c:v>42.5</c:v>
                </c:pt>
                <c:pt idx="73">
                  <c:v>40.2</c:v>
                </c:pt>
                <c:pt idx="74">
                  <c:v>44.1</c:v>
                </c:pt>
                <c:pt idx="75">
                  <c:v>42.1</c:v>
                </c:pt>
                <c:pt idx="76">
                  <c:v>44.4</c:v>
                </c:pt>
                <c:pt idx="77">
                  <c:v>34.5</c:v>
                </c:pt>
                <c:pt idx="78">
                  <c:v>40.6</c:v>
                </c:pt>
                <c:pt idx="79">
                  <c:v>36.7</c:v>
                </c:pt>
                <c:pt idx="80">
                  <c:v>38.1</c:v>
                </c:pt>
                <c:pt idx="81">
                  <c:v>35.6</c:v>
                </c:pt>
                <c:pt idx="82">
                  <c:v>40</c:v>
                </c:pt>
                <c:pt idx="83">
                  <c:v>37.6</c:v>
                </c:pt>
                <c:pt idx="84">
                  <c:v>35.6</c:v>
                </c:pt>
                <c:pt idx="85">
                  <c:v>32.5</c:v>
                </c:pt>
                <c:pt idx="86">
                  <c:v>32.9</c:v>
                </c:pt>
                <c:pt idx="87">
                  <c:v>35.6</c:v>
                </c:pt>
                <c:pt idx="88">
                  <c:v>41</c:v>
                </c:pt>
                <c:pt idx="89">
                  <c:v>40.6</c:v>
                </c:pt>
                <c:pt idx="90">
                  <c:v>38.9</c:v>
                </c:pt>
                <c:pt idx="91">
                  <c:v>33</c:v>
                </c:pt>
                <c:pt idx="92">
                  <c:v>33.1</c:v>
                </c:pt>
                <c:pt idx="93">
                  <c:v>31</c:v>
                </c:pt>
                <c:pt idx="94">
                  <c:v>32.6</c:v>
                </c:pt>
                <c:pt idx="95">
                  <c:v>33.6</c:v>
                </c:pt>
                <c:pt idx="96">
                  <c:v>36.6</c:v>
                </c:pt>
                <c:pt idx="97">
                  <c:v>35.1</c:v>
                </c:pt>
                <c:pt idx="98">
                  <c:v>35.6</c:v>
                </c:pt>
                <c:pt idx="99">
                  <c:v>37.6</c:v>
                </c:pt>
                <c:pt idx="100">
                  <c:v>34.5</c:v>
                </c:pt>
                <c:pt idx="101">
                  <c:v>29.1</c:v>
                </c:pt>
                <c:pt idx="102">
                  <c:v>31.1</c:v>
                </c:pt>
                <c:pt idx="103">
                  <c:v>32.6</c:v>
                </c:pt>
                <c:pt idx="104">
                  <c:v>35.1</c:v>
                </c:pt>
              </c:numCache>
            </c:numRef>
          </c:xVal>
          <c:yVal>
            <c:numRef>
              <c:f>Data!$AG$157:$AG$261</c:f>
              <c:numCache>
                <c:ptCount val="105"/>
                <c:pt idx="0">
                  <c:v>1734.5315974001728</c:v>
                </c:pt>
                <c:pt idx="1">
                  <c:v>1732.5176882951587</c:v>
                </c:pt>
                <c:pt idx="2">
                  <c:v>1715.4191522792385</c:v>
                </c:pt>
                <c:pt idx="3">
                  <c:v>1706.3812195265086</c:v>
                </c:pt>
                <c:pt idx="4">
                  <c:v>1681.327341130228</c:v>
                </c:pt>
                <c:pt idx="5">
                  <c:v>1639.4062513742342</c:v>
                </c:pt>
                <c:pt idx="6">
                  <c:v>1629.456155077327</c:v>
                </c:pt>
                <c:pt idx="7">
                  <c:v>1618.5248021396033</c:v>
                </c:pt>
                <c:pt idx="8">
                  <c:v>1599.6772022063938</c:v>
                </c:pt>
                <c:pt idx="9">
                  <c:v>1582.8497449544725</c:v>
                </c:pt>
                <c:pt idx="10">
                  <c:v>1565.0695268161244</c:v>
                </c:pt>
                <c:pt idx="11">
                  <c:v>1545.3582771221418</c:v>
                </c:pt>
                <c:pt idx="12">
                  <c:v>1514.8980079055505</c:v>
                </c:pt>
                <c:pt idx="13">
                  <c:v>1495.3053523023514</c:v>
                </c:pt>
                <c:pt idx="14">
                  <c:v>1460.1546461231437</c:v>
                </c:pt>
                <c:pt idx="15">
                  <c:v>1445.55231992798</c:v>
                </c:pt>
                <c:pt idx="16">
                  <c:v>1430.975626552271</c:v>
                </c:pt>
                <c:pt idx="17">
                  <c:v>1415.4553054732314</c:v>
                </c:pt>
                <c:pt idx="18">
                  <c:v>1389.3303626300567</c:v>
                </c:pt>
                <c:pt idx="19">
                  <c:v>1376.7809400028045</c:v>
                </c:pt>
                <c:pt idx="20">
                  <c:v>1353.662484019119</c:v>
                </c:pt>
                <c:pt idx="21">
                  <c:v>1330.6082118793774</c:v>
                </c:pt>
                <c:pt idx="22">
                  <c:v>1325.8132842294326</c:v>
                </c:pt>
                <c:pt idx="23">
                  <c:v>1313.3594145151706</c:v>
                </c:pt>
                <c:pt idx="24">
                  <c:v>1280.8757858759554</c:v>
                </c:pt>
                <c:pt idx="25">
                  <c:v>1257.0715723637418</c:v>
                </c:pt>
                <c:pt idx="26">
                  <c:v>1241.872608896625</c:v>
                </c:pt>
                <c:pt idx="27">
                  <c:v>1224.8069617265287</c:v>
                </c:pt>
                <c:pt idx="28">
                  <c:v>1217.233472787127</c:v>
                </c:pt>
                <c:pt idx="29">
                  <c:v>1192.6672286598182</c:v>
                </c:pt>
                <c:pt idx="30">
                  <c:v>1188.8942487357617</c:v>
                </c:pt>
                <c:pt idx="31">
                  <c:v>1176.643889863949</c:v>
                </c:pt>
                <c:pt idx="32">
                  <c:v>1155.0143511793112</c:v>
                </c:pt>
                <c:pt idx="33">
                  <c:v>1131.5677081300414</c:v>
                </c:pt>
                <c:pt idx="34">
                  <c:v>1114.7270240155935</c:v>
                </c:pt>
                <c:pt idx="35">
                  <c:v>1097.9204242450837</c:v>
                </c:pt>
                <c:pt idx="36">
                  <c:v>1077.4251111366088</c:v>
                </c:pt>
                <c:pt idx="37">
                  <c:v>1065.3379788801071</c:v>
                </c:pt>
                <c:pt idx="38">
                  <c:v>1036.5856193939885</c:v>
                </c:pt>
                <c:pt idx="39">
                  <c:v>1018.0884042255309</c:v>
                </c:pt>
                <c:pt idx="40">
                  <c:v>1005.1648257345603</c:v>
                </c:pt>
                <c:pt idx="41">
                  <c:v>986.737391298951</c:v>
                </c:pt>
                <c:pt idx="42">
                  <c:v>961.0074901813136</c:v>
                </c:pt>
                <c:pt idx="43">
                  <c:v>945.4245719277665</c:v>
                </c:pt>
                <c:pt idx="44">
                  <c:v>936.2717907925914</c:v>
                </c:pt>
                <c:pt idx="45">
                  <c:v>920.7351783290637</c:v>
                </c:pt>
                <c:pt idx="46">
                  <c:v>890.6586019716169</c:v>
                </c:pt>
                <c:pt idx="47">
                  <c:v>867.0383930966034</c:v>
                </c:pt>
                <c:pt idx="48">
                  <c:v>852.5362039897625</c:v>
                </c:pt>
                <c:pt idx="49">
                  <c:v>831.7335788750738</c:v>
                </c:pt>
                <c:pt idx="50">
                  <c:v>824.5100815863925</c:v>
                </c:pt>
                <c:pt idx="51">
                  <c:v>801.0770175348448</c:v>
                </c:pt>
                <c:pt idx="52">
                  <c:v>794.7793975318068</c:v>
                </c:pt>
                <c:pt idx="53">
                  <c:v>770.5332180450007</c:v>
                </c:pt>
                <c:pt idx="54">
                  <c:v>763.3627395457861</c:v>
                </c:pt>
                <c:pt idx="55">
                  <c:v>743.6757901349927</c:v>
                </c:pt>
                <c:pt idx="56">
                  <c:v>725.8189753661823</c:v>
                </c:pt>
                <c:pt idx="57">
                  <c:v>712.4515187518325</c:v>
                </c:pt>
                <c:pt idx="58">
                  <c:v>688.4441900788763</c:v>
                </c:pt>
                <c:pt idx="59">
                  <c:v>666.276897942982</c:v>
                </c:pt>
                <c:pt idx="60">
                  <c:v>637.1063891052388</c:v>
                </c:pt>
                <c:pt idx="61">
                  <c:v>620.3576147232623</c:v>
                </c:pt>
                <c:pt idx="62">
                  <c:v>608.9173602844032</c:v>
                </c:pt>
                <c:pt idx="63">
                  <c:v>595.7366218020593</c:v>
                </c:pt>
                <c:pt idx="64">
                  <c:v>586.96107158877</c:v>
                </c:pt>
                <c:pt idx="65">
                  <c:v>580.8236997681738</c:v>
                </c:pt>
                <c:pt idx="66">
                  <c:v>587.8382094007427</c:v>
                </c:pt>
                <c:pt idx="67">
                  <c:v>587.8382094007427</c:v>
                </c:pt>
                <c:pt idx="68">
                  <c:v>568.5625476072005</c:v>
                </c:pt>
                <c:pt idx="69">
                  <c:v>550.2046979335851</c:v>
                </c:pt>
                <c:pt idx="70">
                  <c:v>544.0944223949359</c:v>
                </c:pt>
                <c:pt idx="71">
                  <c:v>531.8873431241134</c:v>
                </c:pt>
                <c:pt idx="72">
                  <c:v>508.39567428441194</c:v>
                </c:pt>
                <c:pt idx="73">
                  <c:v>495.3734062363078</c:v>
                </c:pt>
                <c:pt idx="74">
                  <c:v>461.61077348144806</c:v>
                </c:pt>
                <c:pt idx="75">
                  <c:v>449.5242598794591</c:v>
                </c:pt>
                <c:pt idx="76">
                  <c:v>410.79347463040267</c:v>
                </c:pt>
                <c:pt idx="77">
                  <c:v>403.0689479860109</c:v>
                </c:pt>
                <c:pt idx="78">
                  <c:v>402.21111063109004</c:v>
                </c:pt>
                <c:pt idx="79">
                  <c:v>421.1040337084862</c:v>
                </c:pt>
                <c:pt idx="80">
                  <c:v>406.5011838668988</c:v>
                </c:pt>
                <c:pt idx="81">
                  <c:v>391.0672818239991</c:v>
                </c:pt>
                <c:pt idx="82">
                  <c:v>388.4977514102061</c:v>
                </c:pt>
                <c:pt idx="83">
                  <c:v>384.216966824059</c:v>
                </c:pt>
                <c:pt idx="84">
                  <c:v>384.216966824059</c:v>
                </c:pt>
                <c:pt idx="85">
                  <c:v>371.3878379289664</c:v>
                </c:pt>
                <c:pt idx="86">
                  <c:v>361.13878632612705</c:v>
                </c:pt>
                <c:pt idx="87">
                  <c:v>352.60756241884417</c:v>
                </c:pt>
                <c:pt idx="88">
                  <c:v>342.38164970239495</c:v>
                </c:pt>
                <c:pt idx="89">
                  <c:v>334.72047066280277</c:v>
                </c:pt>
                <c:pt idx="90">
                  <c:v>325.36639597325325</c:v>
                </c:pt>
                <c:pt idx="91">
                  <c:v>314.3251481860493</c:v>
                </c:pt>
                <c:pt idx="92">
                  <c:v>286.3631218590101</c:v>
                </c:pt>
                <c:pt idx="93">
                  <c:v>278.7534276721973</c:v>
                </c:pt>
                <c:pt idx="94">
                  <c:v>254.28063124851337</c:v>
                </c:pt>
                <c:pt idx="95">
                  <c:v>234.9223267460195</c:v>
                </c:pt>
                <c:pt idx="96">
                  <c:v>227.35960551128682</c:v>
                </c:pt>
                <c:pt idx="97">
                  <c:v>188.8128983767375</c:v>
                </c:pt>
                <c:pt idx="98">
                  <c:v>140.46418530058986</c:v>
                </c:pt>
                <c:pt idx="99">
                  <c:v>109.76746425230714</c:v>
                </c:pt>
                <c:pt idx="100">
                  <c:v>103.14522906582454</c:v>
                </c:pt>
                <c:pt idx="101">
                  <c:v>80.00890634379024</c:v>
                </c:pt>
                <c:pt idx="102">
                  <c:v>48.71236322466984</c:v>
                </c:pt>
                <c:pt idx="103">
                  <c:v>41.317268451484665</c:v>
                </c:pt>
                <c:pt idx="104">
                  <c:v>50.35661235821138</c:v>
                </c:pt>
              </c:numCache>
            </c:numRef>
          </c:yVal>
          <c:smooth val="0"/>
        </c:ser>
        <c:axId val="65974771"/>
        <c:axId val="56902028"/>
      </c:scatterChart>
      <c:valAx>
        <c:axId val="6597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02028"/>
        <c:crosses val="autoZero"/>
        <c:crossBetween val="midCat"/>
        <c:dispUnits/>
      </c:valAx>
      <c:valAx>
        <c:axId val="56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9747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 : N87 Profile 1833-1851 UT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Data!$AB$157:$AB$261</c:f>
              <c:numCache>
                <c:ptCount val="105"/>
                <c:pt idx="0">
                  <c:v>47.769</c:v>
                </c:pt>
                <c:pt idx="1">
                  <c:v>47.73233333333334</c:v>
                </c:pt>
                <c:pt idx="2">
                  <c:v>47.697</c:v>
                </c:pt>
                <c:pt idx="3">
                  <c:v>47.6634</c:v>
                </c:pt>
                <c:pt idx="4">
                  <c:v>47.62966666666667</c:v>
                </c:pt>
                <c:pt idx="5">
                  <c:v>47.560166666666674</c:v>
                </c:pt>
                <c:pt idx="6">
                  <c:v>47.4905</c:v>
                </c:pt>
                <c:pt idx="7">
                  <c:v>47.42333333333334</c:v>
                </c:pt>
                <c:pt idx="8">
                  <c:v>47.356</c:v>
                </c:pt>
                <c:pt idx="9">
                  <c:v>47.28650000000001</c:v>
                </c:pt>
                <c:pt idx="10">
                  <c:v>47.217000000000006</c:v>
                </c:pt>
                <c:pt idx="11">
                  <c:v>47.14966666666667</c:v>
                </c:pt>
                <c:pt idx="12">
                  <c:v>47.0825</c:v>
                </c:pt>
                <c:pt idx="13">
                  <c:v>47.01283333333334</c:v>
                </c:pt>
                <c:pt idx="14">
                  <c:v>46.943333333333335</c:v>
                </c:pt>
                <c:pt idx="15">
                  <c:v>46.876</c:v>
                </c:pt>
                <c:pt idx="16">
                  <c:v>46.808666666666674</c:v>
                </c:pt>
                <c:pt idx="17">
                  <c:v>46.73916666666667</c:v>
                </c:pt>
                <c:pt idx="18">
                  <c:v>46.67066666666667</c:v>
                </c:pt>
                <c:pt idx="19">
                  <c:v>46.6035</c:v>
                </c:pt>
                <c:pt idx="20">
                  <c:v>46.53616666666667</c:v>
                </c:pt>
                <c:pt idx="21">
                  <c:v>46.46666666666667</c:v>
                </c:pt>
                <c:pt idx="22">
                  <c:v>46.39833333333333</c:v>
                </c:pt>
                <c:pt idx="23">
                  <c:v>46.330999999999996</c:v>
                </c:pt>
                <c:pt idx="24">
                  <c:v>54.42816666666666</c:v>
                </c:pt>
                <c:pt idx="25">
                  <c:v>62.52533333333334</c:v>
                </c:pt>
                <c:pt idx="26">
                  <c:v>70.62366666666667</c:v>
                </c:pt>
                <c:pt idx="27">
                  <c:v>78.72316666666667</c:v>
                </c:pt>
                <c:pt idx="28">
                  <c:v>86.82016666666668</c:v>
                </c:pt>
                <c:pt idx="29">
                  <c:v>94.91733333333333</c:v>
                </c:pt>
                <c:pt idx="30">
                  <c:v>94.85000000000001</c:v>
                </c:pt>
                <c:pt idx="31">
                  <c:v>94.78266666666667</c:v>
                </c:pt>
                <c:pt idx="32">
                  <c:v>86.5465</c:v>
                </c:pt>
                <c:pt idx="33">
                  <c:v>78.31016666666666</c:v>
                </c:pt>
                <c:pt idx="34">
                  <c:v>70.07633333333332</c:v>
                </c:pt>
                <c:pt idx="35">
                  <c:v>61.84233333333333</c:v>
                </c:pt>
                <c:pt idx="36">
                  <c:v>53.60616666666667</c:v>
                </c:pt>
                <c:pt idx="37">
                  <c:v>53.53666666666667</c:v>
                </c:pt>
                <c:pt idx="38">
                  <c:v>61.635999999999996</c:v>
                </c:pt>
                <c:pt idx="39">
                  <c:v>61.56883333333334</c:v>
                </c:pt>
                <c:pt idx="40">
                  <c:v>61.49916666666667</c:v>
                </c:pt>
                <c:pt idx="41">
                  <c:v>61.42966666666666</c:v>
                </c:pt>
                <c:pt idx="42">
                  <c:v>61.36233333333333</c:v>
                </c:pt>
                <c:pt idx="43">
                  <c:v>53.12833333333333</c:v>
                </c:pt>
                <c:pt idx="44">
                  <c:v>53.05883333333333</c:v>
                </c:pt>
                <c:pt idx="45">
                  <c:v>52.99033333333333</c:v>
                </c:pt>
                <c:pt idx="46">
                  <c:v>61.08983333333333</c:v>
                </c:pt>
                <c:pt idx="47">
                  <c:v>69.18816666666667</c:v>
                </c:pt>
                <c:pt idx="48">
                  <c:v>77.28533333333334</c:v>
                </c:pt>
                <c:pt idx="49">
                  <c:v>85.38366666666667</c:v>
                </c:pt>
                <c:pt idx="50">
                  <c:v>77.14966666666668</c:v>
                </c:pt>
                <c:pt idx="51">
                  <c:v>85.24683333333333</c:v>
                </c:pt>
                <c:pt idx="52">
                  <c:v>85.17733333333334</c:v>
                </c:pt>
                <c:pt idx="53">
                  <c:v>85.11</c:v>
                </c:pt>
                <c:pt idx="54">
                  <c:v>85.04283333333333</c:v>
                </c:pt>
                <c:pt idx="55">
                  <c:v>76.80649999999999</c:v>
                </c:pt>
                <c:pt idx="56">
                  <c:v>84.90366666666667</c:v>
                </c:pt>
                <c:pt idx="57">
                  <c:v>76.66966666666667</c:v>
                </c:pt>
                <c:pt idx="58">
                  <c:v>68.43566666666666</c:v>
                </c:pt>
                <c:pt idx="59">
                  <c:v>68.36616666666667</c:v>
                </c:pt>
                <c:pt idx="60">
                  <c:v>60.12983333333333</c:v>
                </c:pt>
                <c:pt idx="61">
                  <c:v>68.22933333333333</c:v>
                </c:pt>
                <c:pt idx="62">
                  <c:v>59.99533333333333</c:v>
                </c:pt>
                <c:pt idx="63">
                  <c:v>68.0925</c:v>
                </c:pt>
                <c:pt idx="64">
                  <c:v>76.18966666666667</c:v>
                </c:pt>
                <c:pt idx="65">
                  <c:v>76.12233333333334</c:v>
                </c:pt>
                <c:pt idx="66">
                  <c:v>84.22183333333334</c:v>
                </c:pt>
                <c:pt idx="67">
                  <c:v>84.15233333333333</c:v>
                </c:pt>
                <c:pt idx="68">
                  <c:v>92.25066666666665</c:v>
                </c:pt>
                <c:pt idx="69">
                  <c:v>92.18349999999998</c:v>
                </c:pt>
                <c:pt idx="70">
                  <c:v>92.115</c:v>
                </c:pt>
                <c:pt idx="71">
                  <c:v>92.04549999999999</c:v>
                </c:pt>
                <c:pt idx="72">
                  <c:v>91.976</c:v>
                </c:pt>
                <c:pt idx="73">
                  <c:v>83.742</c:v>
                </c:pt>
                <c:pt idx="74">
                  <c:v>83.6725</c:v>
                </c:pt>
                <c:pt idx="75">
                  <c:v>83.60283333333332</c:v>
                </c:pt>
                <c:pt idx="76">
                  <c:v>83.53566666666666</c:v>
                </c:pt>
                <c:pt idx="77">
                  <c:v>83.46833333333332</c:v>
                </c:pt>
                <c:pt idx="78">
                  <c:v>83.39983333333332</c:v>
                </c:pt>
                <c:pt idx="79">
                  <c:v>91.497</c:v>
                </c:pt>
                <c:pt idx="80">
                  <c:v>91.42966666666666</c:v>
                </c:pt>
                <c:pt idx="81">
                  <c:v>91.3625</c:v>
                </c:pt>
                <c:pt idx="82">
                  <c:v>91.29283333333335</c:v>
                </c:pt>
                <c:pt idx="83">
                  <c:v>91.22333333333334</c:v>
                </c:pt>
                <c:pt idx="84">
                  <c:v>99.32266666666668</c:v>
                </c:pt>
                <c:pt idx="85">
                  <c:v>107.42200000000001</c:v>
                </c:pt>
                <c:pt idx="86">
                  <c:v>131.8525</c:v>
                </c:pt>
                <c:pt idx="87">
                  <c:v>164.44950000000003</c:v>
                </c:pt>
                <c:pt idx="88">
                  <c:v>213.38233333333332</c:v>
                </c:pt>
                <c:pt idx="89">
                  <c:v>270.4816666666666</c:v>
                </c:pt>
                <c:pt idx="90">
                  <c:v>327.5788333333333</c:v>
                </c:pt>
                <c:pt idx="91">
                  <c:v>401.00933333333336</c:v>
                </c:pt>
                <c:pt idx="92">
                  <c:v>433.6086666666667</c:v>
                </c:pt>
                <c:pt idx="93">
                  <c:v>466.2081666666666</c:v>
                </c:pt>
                <c:pt idx="94">
                  <c:v>482.47200000000004</c:v>
                </c:pt>
                <c:pt idx="95">
                  <c:v>482.4025</c:v>
                </c:pt>
                <c:pt idx="96">
                  <c:v>466.002</c:v>
                </c:pt>
                <c:pt idx="97">
                  <c:v>425.10016666666667</c:v>
                </c:pt>
                <c:pt idx="98">
                  <c:v>408.69733333333335</c:v>
                </c:pt>
                <c:pt idx="99">
                  <c:v>392.2955</c:v>
                </c:pt>
                <c:pt idx="100">
                  <c:v>367.7281666666666</c:v>
                </c:pt>
                <c:pt idx="101">
                  <c:v>343.1598333333334</c:v>
                </c:pt>
                <c:pt idx="102">
                  <c:v>326.7568333333333</c:v>
                </c:pt>
                <c:pt idx="103">
                  <c:v>318.523</c:v>
                </c:pt>
                <c:pt idx="104">
                  <c:v>310.289</c:v>
                </c:pt>
              </c:numCache>
            </c:numRef>
          </c:xVal>
          <c:yVal>
            <c:numRef>
              <c:f>Data!$AG$157:$AG$261</c:f>
              <c:numCache>
                <c:ptCount val="105"/>
                <c:pt idx="0">
                  <c:v>1734.5315974001728</c:v>
                </c:pt>
                <c:pt idx="1">
                  <c:v>1732.5176882951587</c:v>
                </c:pt>
                <c:pt idx="2">
                  <c:v>1715.4191522792385</c:v>
                </c:pt>
                <c:pt idx="3">
                  <c:v>1706.3812195265086</c:v>
                </c:pt>
                <c:pt idx="4">
                  <c:v>1681.327341130228</c:v>
                </c:pt>
                <c:pt idx="5">
                  <c:v>1639.4062513742342</c:v>
                </c:pt>
                <c:pt idx="6">
                  <c:v>1629.456155077327</c:v>
                </c:pt>
                <c:pt idx="7">
                  <c:v>1618.5248021396033</c:v>
                </c:pt>
                <c:pt idx="8">
                  <c:v>1599.6772022063938</c:v>
                </c:pt>
                <c:pt idx="9">
                  <c:v>1582.8497449544725</c:v>
                </c:pt>
                <c:pt idx="10">
                  <c:v>1565.0695268161244</c:v>
                </c:pt>
                <c:pt idx="11">
                  <c:v>1545.3582771221418</c:v>
                </c:pt>
                <c:pt idx="12">
                  <c:v>1514.8980079055505</c:v>
                </c:pt>
                <c:pt idx="13">
                  <c:v>1495.3053523023514</c:v>
                </c:pt>
                <c:pt idx="14">
                  <c:v>1460.1546461231437</c:v>
                </c:pt>
                <c:pt idx="15">
                  <c:v>1445.55231992798</c:v>
                </c:pt>
                <c:pt idx="16">
                  <c:v>1430.975626552271</c:v>
                </c:pt>
                <c:pt idx="17">
                  <c:v>1415.4553054732314</c:v>
                </c:pt>
                <c:pt idx="18">
                  <c:v>1389.3303626300567</c:v>
                </c:pt>
                <c:pt idx="19">
                  <c:v>1376.7809400028045</c:v>
                </c:pt>
                <c:pt idx="20">
                  <c:v>1353.662484019119</c:v>
                </c:pt>
                <c:pt idx="21">
                  <c:v>1330.6082118793774</c:v>
                </c:pt>
                <c:pt idx="22">
                  <c:v>1325.8132842294326</c:v>
                </c:pt>
                <c:pt idx="23">
                  <c:v>1313.3594145151706</c:v>
                </c:pt>
                <c:pt idx="24">
                  <c:v>1280.8757858759554</c:v>
                </c:pt>
                <c:pt idx="25">
                  <c:v>1257.0715723637418</c:v>
                </c:pt>
                <c:pt idx="26">
                  <c:v>1241.872608896625</c:v>
                </c:pt>
                <c:pt idx="27">
                  <c:v>1224.8069617265287</c:v>
                </c:pt>
                <c:pt idx="28">
                  <c:v>1217.233472787127</c:v>
                </c:pt>
                <c:pt idx="29">
                  <c:v>1192.6672286598182</c:v>
                </c:pt>
                <c:pt idx="30">
                  <c:v>1188.8942487357617</c:v>
                </c:pt>
                <c:pt idx="31">
                  <c:v>1176.643889863949</c:v>
                </c:pt>
                <c:pt idx="32">
                  <c:v>1155.0143511793112</c:v>
                </c:pt>
                <c:pt idx="33">
                  <c:v>1131.5677081300414</c:v>
                </c:pt>
                <c:pt idx="34">
                  <c:v>1114.7270240155935</c:v>
                </c:pt>
                <c:pt idx="35">
                  <c:v>1097.9204242450837</c:v>
                </c:pt>
                <c:pt idx="36">
                  <c:v>1077.4251111366088</c:v>
                </c:pt>
                <c:pt idx="37">
                  <c:v>1065.3379788801071</c:v>
                </c:pt>
                <c:pt idx="38">
                  <c:v>1036.5856193939885</c:v>
                </c:pt>
                <c:pt idx="39">
                  <c:v>1018.0884042255309</c:v>
                </c:pt>
                <c:pt idx="40">
                  <c:v>1005.1648257345603</c:v>
                </c:pt>
                <c:pt idx="41">
                  <c:v>986.737391298951</c:v>
                </c:pt>
                <c:pt idx="42">
                  <c:v>961.0074901813136</c:v>
                </c:pt>
                <c:pt idx="43">
                  <c:v>945.4245719277665</c:v>
                </c:pt>
                <c:pt idx="44">
                  <c:v>936.2717907925914</c:v>
                </c:pt>
                <c:pt idx="45">
                  <c:v>920.7351783290637</c:v>
                </c:pt>
                <c:pt idx="46">
                  <c:v>890.6586019716169</c:v>
                </c:pt>
                <c:pt idx="47">
                  <c:v>867.0383930966034</c:v>
                </c:pt>
                <c:pt idx="48">
                  <c:v>852.5362039897625</c:v>
                </c:pt>
                <c:pt idx="49">
                  <c:v>831.7335788750738</c:v>
                </c:pt>
                <c:pt idx="50">
                  <c:v>824.5100815863925</c:v>
                </c:pt>
                <c:pt idx="51">
                  <c:v>801.0770175348448</c:v>
                </c:pt>
                <c:pt idx="52">
                  <c:v>794.7793975318068</c:v>
                </c:pt>
                <c:pt idx="53">
                  <c:v>770.5332180450007</c:v>
                </c:pt>
                <c:pt idx="54">
                  <c:v>763.3627395457861</c:v>
                </c:pt>
                <c:pt idx="55">
                  <c:v>743.6757901349927</c:v>
                </c:pt>
                <c:pt idx="56">
                  <c:v>725.8189753661823</c:v>
                </c:pt>
                <c:pt idx="57">
                  <c:v>712.4515187518325</c:v>
                </c:pt>
                <c:pt idx="58">
                  <c:v>688.4441900788763</c:v>
                </c:pt>
                <c:pt idx="59">
                  <c:v>666.276897942982</c:v>
                </c:pt>
                <c:pt idx="60">
                  <c:v>637.1063891052388</c:v>
                </c:pt>
                <c:pt idx="61">
                  <c:v>620.3576147232623</c:v>
                </c:pt>
                <c:pt idx="62">
                  <c:v>608.9173602844032</c:v>
                </c:pt>
                <c:pt idx="63">
                  <c:v>595.7366218020593</c:v>
                </c:pt>
                <c:pt idx="64">
                  <c:v>586.96107158877</c:v>
                </c:pt>
                <c:pt idx="65">
                  <c:v>580.8236997681738</c:v>
                </c:pt>
                <c:pt idx="66">
                  <c:v>587.8382094007427</c:v>
                </c:pt>
                <c:pt idx="67">
                  <c:v>587.8382094007427</c:v>
                </c:pt>
                <c:pt idx="68">
                  <c:v>568.5625476072005</c:v>
                </c:pt>
                <c:pt idx="69">
                  <c:v>550.2046979335851</c:v>
                </c:pt>
                <c:pt idx="70">
                  <c:v>544.0944223949359</c:v>
                </c:pt>
                <c:pt idx="71">
                  <c:v>531.8873431241134</c:v>
                </c:pt>
                <c:pt idx="72">
                  <c:v>508.39567428441194</c:v>
                </c:pt>
                <c:pt idx="73">
                  <c:v>495.3734062363078</c:v>
                </c:pt>
                <c:pt idx="74">
                  <c:v>461.61077348144806</c:v>
                </c:pt>
                <c:pt idx="75">
                  <c:v>449.5242598794591</c:v>
                </c:pt>
                <c:pt idx="76">
                  <c:v>410.79347463040267</c:v>
                </c:pt>
                <c:pt idx="77">
                  <c:v>403.0689479860109</c:v>
                </c:pt>
                <c:pt idx="78">
                  <c:v>402.21111063109004</c:v>
                </c:pt>
                <c:pt idx="79">
                  <c:v>421.1040337084862</c:v>
                </c:pt>
                <c:pt idx="80">
                  <c:v>406.5011838668988</c:v>
                </c:pt>
                <c:pt idx="81">
                  <c:v>391.0672818239991</c:v>
                </c:pt>
                <c:pt idx="82">
                  <c:v>388.4977514102061</c:v>
                </c:pt>
                <c:pt idx="83">
                  <c:v>384.216966824059</c:v>
                </c:pt>
                <c:pt idx="84">
                  <c:v>384.216966824059</c:v>
                </c:pt>
                <c:pt idx="85">
                  <c:v>371.3878379289664</c:v>
                </c:pt>
                <c:pt idx="86">
                  <c:v>361.13878632612705</c:v>
                </c:pt>
                <c:pt idx="87">
                  <c:v>352.60756241884417</c:v>
                </c:pt>
                <c:pt idx="88">
                  <c:v>342.38164970239495</c:v>
                </c:pt>
                <c:pt idx="89">
                  <c:v>334.72047066280277</c:v>
                </c:pt>
                <c:pt idx="90">
                  <c:v>325.36639597325325</c:v>
                </c:pt>
                <c:pt idx="91">
                  <c:v>314.3251481860493</c:v>
                </c:pt>
                <c:pt idx="92">
                  <c:v>286.3631218590101</c:v>
                </c:pt>
                <c:pt idx="93">
                  <c:v>278.7534276721973</c:v>
                </c:pt>
                <c:pt idx="94">
                  <c:v>254.28063124851337</c:v>
                </c:pt>
                <c:pt idx="95">
                  <c:v>234.9223267460195</c:v>
                </c:pt>
                <c:pt idx="96">
                  <c:v>227.35960551128682</c:v>
                </c:pt>
                <c:pt idx="97">
                  <c:v>188.8128983767375</c:v>
                </c:pt>
                <c:pt idx="98">
                  <c:v>140.46418530058986</c:v>
                </c:pt>
                <c:pt idx="99">
                  <c:v>109.76746425230714</c:v>
                </c:pt>
                <c:pt idx="100">
                  <c:v>103.14522906582454</c:v>
                </c:pt>
                <c:pt idx="101">
                  <c:v>80.00890634379024</c:v>
                </c:pt>
                <c:pt idx="102">
                  <c:v>48.71236322466984</c:v>
                </c:pt>
                <c:pt idx="103">
                  <c:v>41.317268451484665</c:v>
                </c:pt>
                <c:pt idx="104">
                  <c:v>50.35661235821138</c:v>
                </c:pt>
              </c:numCache>
            </c:numRef>
          </c:yVal>
          <c:smooth val="0"/>
        </c:ser>
        <c:axId val="42356205"/>
        <c:axId val="45661526"/>
      </c:scatterChart>
      <c:valAx>
        <c:axId val="42356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61526"/>
        <c:crosses val="autoZero"/>
        <c:crossBetween val="midCat"/>
        <c:dispUnits/>
      </c:valAx>
      <c:valAx>
        <c:axId val="45661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356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 : N87 Profile 1833-1851 UT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Data!$AE$157:$AE$261</c:f>
              <c:numCache>
                <c:ptCount val="105"/>
                <c:pt idx="0">
                  <c:v>1.0819999999999999</c:v>
                </c:pt>
                <c:pt idx="1">
                  <c:v>1.0813333333333333</c:v>
                </c:pt>
                <c:pt idx="2">
                  <c:v>1.0805</c:v>
                </c:pt>
                <c:pt idx="3">
                  <c:v>1.0798</c:v>
                </c:pt>
                <c:pt idx="4">
                  <c:v>1.079</c:v>
                </c:pt>
                <c:pt idx="5">
                  <c:v>1.0773333333333335</c:v>
                </c:pt>
                <c:pt idx="6">
                  <c:v>1.0758333333333334</c:v>
                </c:pt>
                <c:pt idx="7">
                  <c:v>1.074166666666667</c:v>
                </c:pt>
                <c:pt idx="8">
                  <c:v>1.0726666666666669</c:v>
                </c:pt>
                <c:pt idx="9">
                  <c:v>1.071</c:v>
                </c:pt>
                <c:pt idx="10">
                  <c:v>1.0695</c:v>
                </c:pt>
                <c:pt idx="11">
                  <c:v>1.068</c:v>
                </c:pt>
                <c:pt idx="12">
                  <c:v>1.0665</c:v>
                </c:pt>
                <c:pt idx="13">
                  <c:v>1.065</c:v>
                </c:pt>
                <c:pt idx="14">
                  <c:v>1.0633333333333332</c:v>
                </c:pt>
                <c:pt idx="15">
                  <c:v>1.0618333333333332</c:v>
                </c:pt>
                <c:pt idx="16">
                  <c:v>1.0603333333333333</c:v>
                </c:pt>
                <c:pt idx="17">
                  <c:v>1.0588333333333333</c:v>
                </c:pt>
                <c:pt idx="18">
                  <c:v>1.0571666666666666</c:v>
                </c:pt>
                <c:pt idx="19">
                  <c:v>1.0556666666666665</c:v>
                </c:pt>
                <c:pt idx="20">
                  <c:v>1.0541666666666667</c:v>
                </c:pt>
                <c:pt idx="21">
                  <c:v>1.0526666666666669</c:v>
                </c:pt>
                <c:pt idx="22">
                  <c:v>1.051</c:v>
                </c:pt>
                <c:pt idx="23">
                  <c:v>1.0495</c:v>
                </c:pt>
                <c:pt idx="24">
                  <c:v>1.233</c:v>
                </c:pt>
                <c:pt idx="25">
                  <c:v>1.4163333333333334</c:v>
                </c:pt>
                <c:pt idx="26">
                  <c:v>1.5998333333333334</c:v>
                </c:pt>
                <c:pt idx="27">
                  <c:v>1.783166666666667</c:v>
                </c:pt>
                <c:pt idx="28">
                  <c:v>1.9666666666666668</c:v>
                </c:pt>
                <c:pt idx="29">
                  <c:v>2.15</c:v>
                </c:pt>
                <c:pt idx="30">
                  <c:v>2.1485</c:v>
                </c:pt>
                <c:pt idx="31">
                  <c:v>2.1470000000000002</c:v>
                </c:pt>
                <c:pt idx="32">
                  <c:v>1.9605000000000004</c:v>
                </c:pt>
                <c:pt idx="33">
                  <c:v>1.774</c:v>
                </c:pt>
                <c:pt idx="34">
                  <c:v>1.5875000000000001</c:v>
                </c:pt>
                <c:pt idx="35">
                  <c:v>1.401</c:v>
                </c:pt>
                <c:pt idx="36">
                  <c:v>1.2143333333333333</c:v>
                </c:pt>
                <c:pt idx="37">
                  <c:v>1.2128333333333334</c:v>
                </c:pt>
                <c:pt idx="38">
                  <c:v>1.3961666666666668</c:v>
                </c:pt>
                <c:pt idx="39">
                  <c:v>1.3946666666666665</c:v>
                </c:pt>
                <c:pt idx="40">
                  <c:v>1.3929999999999998</c:v>
                </c:pt>
                <c:pt idx="41">
                  <c:v>1.3915</c:v>
                </c:pt>
                <c:pt idx="42">
                  <c:v>1.39</c:v>
                </c:pt>
                <c:pt idx="43">
                  <c:v>1.2034999999999998</c:v>
                </c:pt>
                <c:pt idx="44">
                  <c:v>1.202</c:v>
                </c:pt>
                <c:pt idx="45">
                  <c:v>1.2005</c:v>
                </c:pt>
                <c:pt idx="46">
                  <c:v>1.3839999999999997</c:v>
                </c:pt>
                <c:pt idx="47">
                  <c:v>1.5673333333333332</c:v>
                </c:pt>
                <c:pt idx="48">
                  <c:v>1.7508333333333332</c:v>
                </c:pt>
                <c:pt idx="49">
                  <c:v>1.934166666666667</c:v>
                </c:pt>
                <c:pt idx="50">
                  <c:v>1.7476666666666665</c:v>
                </c:pt>
                <c:pt idx="51">
                  <c:v>1.9309999999999998</c:v>
                </c:pt>
                <c:pt idx="52">
                  <c:v>1.9295</c:v>
                </c:pt>
                <c:pt idx="53">
                  <c:v>1.9280000000000002</c:v>
                </c:pt>
                <c:pt idx="54">
                  <c:v>1.9265</c:v>
                </c:pt>
                <c:pt idx="55">
                  <c:v>1.7400000000000002</c:v>
                </c:pt>
                <c:pt idx="56">
                  <c:v>1.9233333333333338</c:v>
                </c:pt>
                <c:pt idx="57">
                  <c:v>1.7368333333333335</c:v>
                </c:pt>
                <c:pt idx="58">
                  <c:v>1.5501666666666667</c:v>
                </c:pt>
                <c:pt idx="59">
                  <c:v>1.5486666666666666</c:v>
                </c:pt>
                <c:pt idx="60">
                  <c:v>1.3619999999999999</c:v>
                </c:pt>
                <c:pt idx="61">
                  <c:v>1.5454999999999999</c:v>
                </c:pt>
                <c:pt idx="62">
                  <c:v>1.3589999999999998</c:v>
                </c:pt>
                <c:pt idx="63">
                  <c:v>1.5425000000000002</c:v>
                </c:pt>
                <c:pt idx="64">
                  <c:v>1.7260000000000002</c:v>
                </c:pt>
                <c:pt idx="65">
                  <c:v>1.7245000000000001</c:v>
                </c:pt>
                <c:pt idx="66">
                  <c:v>1.9080000000000004</c:v>
                </c:pt>
                <c:pt idx="67">
                  <c:v>1.9063333333333332</c:v>
                </c:pt>
                <c:pt idx="68">
                  <c:v>2.0898333333333334</c:v>
                </c:pt>
                <c:pt idx="69">
                  <c:v>2.0881666666666665</c:v>
                </c:pt>
                <c:pt idx="70">
                  <c:v>2.0866666666666664</c:v>
                </c:pt>
                <c:pt idx="71">
                  <c:v>2.085</c:v>
                </c:pt>
                <c:pt idx="72">
                  <c:v>2.0835</c:v>
                </c:pt>
                <c:pt idx="73">
                  <c:v>1.897</c:v>
                </c:pt>
                <c:pt idx="74">
                  <c:v>1.8955</c:v>
                </c:pt>
                <c:pt idx="75">
                  <c:v>1.8940000000000001</c:v>
                </c:pt>
                <c:pt idx="76">
                  <c:v>1.8924999999999998</c:v>
                </c:pt>
                <c:pt idx="77">
                  <c:v>1.891</c:v>
                </c:pt>
                <c:pt idx="78">
                  <c:v>1.8893333333333333</c:v>
                </c:pt>
                <c:pt idx="79">
                  <c:v>2.0728333333333335</c:v>
                </c:pt>
                <c:pt idx="80">
                  <c:v>2.0711666666666666</c:v>
                </c:pt>
                <c:pt idx="81">
                  <c:v>2.0696666666666665</c:v>
                </c:pt>
                <c:pt idx="82">
                  <c:v>2.0679999999999996</c:v>
                </c:pt>
                <c:pt idx="83">
                  <c:v>2.0665</c:v>
                </c:pt>
                <c:pt idx="84">
                  <c:v>2.25</c:v>
                </c:pt>
                <c:pt idx="85">
                  <c:v>2.4335</c:v>
                </c:pt>
                <c:pt idx="86">
                  <c:v>2.9869999999999997</c:v>
                </c:pt>
                <c:pt idx="87">
                  <c:v>3.7253333333333334</c:v>
                </c:pt>
                <c:pt idx="88">
                  <c:v>4.833833333333334</c:v>
                </c:pt>
                <c:pt idx="89">
                  <c:v>6.1271666666666675</c:v>
                </c:pt>
                <c:pt idx="90">
                  <c:v>7.4206666666666665</c:v>
                </c:pt>
                <c:pt idx="91">
                  <c:v>9.084</c:v>
                </c:pt>
                <c:pt idx="92">
                  <c:v>9.8225</c:v>
                </c:pt>
                <c:pt idx="93">
                  <c:v>10.561</c:v>
                </c:pt>
                <c:pt idx="94">
                  <c:v>10.929499999999999</c:v>
                </c:pt>
                <c:pt idx="95">
                  <c:v>10.928000000000003</c:v>
                </c:pt>
                <c:pt idx="96">
                  <c:v>10.5565</c:v>
                </c:pt>
                <c:pt idx="97">
                  <c:v>9.63</c:v>
                </c:pt>
                <c:pt idx="98">
                  <c:v>9.258333333333335</c:v>
                </c:pt>
                <c:pt idx="99">
                  <c:v>8.886833333333334</c:v>
                </c:pt>
                <c:pt idx="100">
                  <c:v>8.330166666666667</c:v>
                </c:pt>
                <c:pt idx="101">
                  <c:v>7.773666666666667</c:v>
                </c:pt>
                <c:pt idx="102">
                  <c:v>7.402</c:v>
                </c:pt>
                <c:pt idx="103">
                  <c:v>7.2155</c:v>
                </c:pt>
                <c:pt idx="104">
                  <c:v>7.029</c:v>
                </c:pt>
              </c:numCache>
            </c:numRef>
          </c:xVal>
          <c:yVal>
            <c:numRef>
              <c:f>Data!$AG$157:$AG$261</c:f>
              <c:numCache>
                <c:ptCount val="105"/>
                <c:pt idx="0">
                  <c:v>1734.5315974001728</c:v>
                </c:pt>
                <c:pt idx="1">
                  <c:v>1732.5176882951587</c:v>
                </c:pt>
                <c:pt idx="2">
                  <c:v>1715.4191522792385</c:v>
                </c:pt>
                <c:pt idx="3">
                  <c:v>1706.3812195265086</c:v>
                </c:pt>
                <c:pt idx="4">
                  <c:v>1681.327341130228</c:v>
                </c:pt>
                <c:pt idx="5">
                  <c:v>1639.4062513742342</c:v>
                </c:pt>
                <c:pt idx="6">
                  <c:v>1629.456155077327</c:v>
                </c:pt>
                <c:pt idx="7">
                  <c:v>1618.5248021396033</c:v>
                </c:pt>
                <c:pt idx="8">
                  <c:v>1599.6772022063938</c:v>
                </c:pt>
                <c:pt idx="9">
                  <c:v>1582.8497449544725</c:v>
                </c:pt>
                <c:pt idx="10">
                  <c:v>1565.0695268161244</c:v>
                </c:pt>
                <c:pt idx="11">
                  <c:v>1545.3582771221418</c:v>
                </c:pt>
                <c:pt idx="12">
                  <c:v>1514.8980079055505</c:v>
                </c:pt>
                <c:pt idx="13">
                  <c:v>1495.3053523023514</c:v>
                </c:pt>
                <c:pt idx="14">
                  <c:v>1460.1546461231437</c:v>
                </c:pt>
                <c:pt idx="15">
                  <c:v>1445.55231992798</c:v>
                </c:pt>
                <c:pt idx="16">
                  <c:v>1430.975626552271</c:v>
                </c:pt>
                <c:pt idx="17">
                  <c:v>1415.4553054732314</c:v>
                </c:pt>
                <c:pt idx="18">
                  <c:v>1389.3303626300567</c:v>
                </c:pt>
                <c:pt idx="19">
                  <c:v>1376.7809400028045</c:v>
                </c:pt>
                <c:pt idx="20">
                  <c:v>1353.662484019119</c:v>
                </c:pt>
                <c:pt idx="21">
                  <c:v>1330.6082118793774</c:v>
                </c:pt>
                <c:pt idx="22">
                  <c:v>1325.8132842294326</c:v>
                </c:pt>
                <c:pt idx="23">
                  <c:v>1313.3594145151706</c:v>
                </c:pt>
                <c:pt idx="24">
                  <c:v>1280.8757858759554</c:v>
                </c:pt>
                <c:pt idx="25">
                  <c:v>1257.0715723637418</c:v>
                </c:pt>
                <c:pt idx="26">
                  <c:v>1241.872608896625</c:v>
                </c:pt>
                <c:pt idx="27">
                  <c:v>1224.8069617265287</c:v>
                </c:pt>
                <c:pt idx="28">
                  <c:v>1217.233472787127</c:v>
                </c:pt>
                <c:pt idx="29">
                  <c:v>1192.6672286598182</c:v>
                </c:pt>
                <c:pt idx="30">
                  <c:v>1188.8942487357617</c:v>
                </c:pt>
                <c:pt idx="31">
                  <c:v>1176.643889863949</c:v>
                </c:pt>
                <c:pt idx="32">
                  <c:v>1155.0143511793112</c:v>
                </c:pt>
                <c:pt idx="33">
                  <c:v>1131.5677081300414</c:v>
                </c:pt>
                <c:pt idx="34">
                  <c:v>1114.7270240155935</c:v>
                </c:pt>
                <c:pt idx="35">
                  <c:v>1097.9204242450837</c:v>
                </c:pt>
                <c:pt idx="36">
                  <c:v>1077.4251111366088</c:v>
                </c:pt>
                <c:pt idx="37">
                  <c:v>1065.3379788801071</c:v>
                </c:pt>
                <c:pt idx="38">
                  <c:v>1036.5856193939885</c:v>
                </c:pt>
                <c:pt idx="39">
                  <c:v>1018.0884042255309</c:v>
                </c:pt>
                <c:pt idx="40">
                  <c:v>1005.1648257345603</c:v>
                </c:pt>
                <c:pt idx="41">
                  <c:v>986.737391298951</c:v>
                </c:pt>
                <c:pt idx="42">
                  <c:v>961.0074901813136</c:v>
                </c:pt>
                <c:pt idx="43">
                  <c:v>945.4245719277665</c:v>
                </c:pt>
                <c:pt idx="44">
                  <c:v>936.2717907925914</c:v>
                </c:pt>
                <c:pt idx="45">
                  <c:v>920.7351783290637</c:v>
                </c:pt>
                <c:pt idx="46">
                  <c:v>890.6586019716169</c:v>
                </c:pt>
                <c:pt idx="47">
                  <c:v>867.0383930966034</c:v>
                </c:pt>
                <c:pt idx="48">
                  <c:v>852.5362039897625</c:v>
                </c:pt>
                <c:pt idx="49">
                  <c:v>831.7335788750738</c:v>
                </c:pt>
                <c:pt idx="50">
                  <c:v>824.5100815863925</c:v>
                </c:pt>
                <c:pt idx="51">
                  <c:v>801.0770175348448</c:v>
                </c:pt>
                <c:pt idx="52">
                  <c:v>794.7793975318068</c:v>
                </c:pt>
                <c:pt idx="53">
                  <c:v>770.5332180450007</c:v>
                </c:pt>
                <c:pt idx="54">
                  <c:v>763.3627395457861</c:v>
                </c:pt>
                <c:pt idx="55">
                  <c:v>743.6757901349927</c:v>
                </c:pt>
                <c:pt idx="56">
                  <c:v>725.8189753661823</c:v>
                </c:pt>
                <c:pt idx="57">
                  <c:v>712.4515187518325</c:v>
                </c:pt>
                <c:pt idx="58">
                  <c:v>688.4441900788763</c:v>
                </c:pt>
                <c:pt idx="59">
                  <c:v>666.276897942982</c:v>
                </c:pt>
                <c:pt idx="60">
                  <c:v>637.1063891052388</c:v>
                </c:pt>
                <c:pt idx="61">
                  <c:v>620.3576147232623</c:v>
                </c:pt>
                <c:pt idx="62">
                  <c:v>608.9173602844032</c:v>
                </c:pt>
                <c:pt idx="63">
                  <c:v>595.7366218020593</c:v>
                </c:pt>
                <c:pt idx="64">
                  <c:v>586.96107158877</c:v>
                </c:pt>
                <c:pt idx="65">
                  <c:v>580.8236997681738</c:v>
                </c:pt>
                <c:pt idx="66">
                  <c:v>587.8382094007427</c:v>
                </c:pt>
                <c:pt idx="67">
                  <c:v>587.8382094007427</c:v>
                </c:pt>
                <c:pt idx="68">
                  <c:v>568.5625476072005</c:v>
                </c:pt>
                <c:pt idx="69">
                  <c:v>550.2046979335851</c:v>
                </c:pt>
                <c:pt idx="70">
                  <c:v>544.0944223949359</c:v>
                </c:pt>
                <c:pt idx="71">
                  <c:v>531.8873431241134</c:v>
                </c:pt>
                <c:pt idx="72">
                  <c:v>508.39567428441194</c:v>
                </c:pt>
                <c:pt idx="73">
                  <c:v>495.3734062363078</c:v>
                </c:pt>
                <c:pt idx="74">
                  <c:v>461.61077348144806</c:v>
                </c:pt>
                <c:pt idx="75">
                  <c:v>449.5242598794591</c:v>
                </c:pt>
                <c:pt idx="76">
                  <c:v>410.79347463040267</c:v>
                </c:pt>
                <c:pt idx="77">
                  <c:v>403.0689479860109</c:v>
                </c:pt>
                <c:pt idx="78">
                  <c:v>402.21111063109004</c:v>
                </c:pt>
                <c:pt idx="79">
                  <c:v>421.1040337084862</c:v>
                </c:pt>
                <c:pt idx="80">
                  <c:v>406.5011838668988</c:v>
                </c:pt>
                <c:pt idx="81">
                  <c:v>391.0672818239991</c:v>
                </c:pt>
                <c:pt idx="82">
                  <c:v>388.4977514102061</c:v>
                </c:pt>
                <c:pt idx="83">
                  <c:v>384.216966824059</c:v>
                </c:pt>
                <c:pt idx="84">
                  <c:v>384.216966824059</c:v>
                </c:pt>
                <c:pt idx="85">
                  <c:v>371.3878379289664</c:v>
                </c:pt>
                <c:pt idx="86">
                  <c:v>361.13878632612705</c:v>
                </c:pt>
                <c:pt idx="87">
                  <c:v>352.60756241884417</c:v>
                </c:pt>
                <c:pt idx="88">
                  <c:v>342.38164970239495</c:v>
                </c:pt>
                <c:pt idx="89">
                  <c:v>334.72047066280277</c:v>
                </c:pt>
                <c:pt idx="90">
                  <c:v>325.36639597325325</c:v>
                </c:pt>
                <c:pt idx="91">
                  <c:v>314.3251481860493</c:v>
                </c:pt>
                <c:pt idx="92">
                  <c:v>286.3631218590101</c:v>
                </c:pt>
                <c:pt idx="93">
                  <c:v>278.7534276721973</c:v>
                </c:pt>
                <c:pt idx="94">
                  <c:v>254.28063124851337</c:v>
                </c:pt>
                <c:pt idx="95">
                  <c:v>234.9223267460195</c:v>
                </c:pt>
                <c:pt idx="96">
                  <c:v>227.35960551128682</c:v>
                </c:pt>
                <c:pt idx="97">
                  <c:v>188.8128983767375</c:v>
                </c:pt>
                <c:pt idx="98">
                  <c:v>140.46418530058986</c:v>
                </c:pt>
                <c:pt idx="99">
                  <c:v>109.76746425230714</c:v>
                </c:pt>
                <c:pt idx="100">
                  <c:v>103.14522906582454</c:v>
                </c:pt>
                <c:pt idx="101">
                  <c:v>80.00890634379024</c:v>
                </c:pt>
                <c:pt idx="102">
                  <c:v>48.71236322466984</c:v>
                </c:pt>
                <c:pt idx="103">
                  <c:v>41.317268451484665</c:v>
                </c:pt>
                <c:pt idx="104">
                  <c:v>50.35661235821138</c:v>
                </c:pt>
              </c:numCache>
            </c:numRef>
          </c:yVal>
          <c:smooth val="0"/>
        </c:ser>
        <c:axId val="8300551"/>
        <c:axId val="7596096"/>
      </c:scatterChart>
      <c:valAx>
        <c:axId val="8300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96096"/>
        <c:crosses val="autoZero"/>
        <c:crossBetween val="midCat"/>
        <c:dispUnits/>
      </c:valAx>
      <c:valAx>
        <c:axId val="7596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00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 : N87 Profile 1833-1851 UT 07/13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Data!$R$157:$R$261</c:f>
              <c:numCache>
                <c:ptCount val="105"/>
                <c:pt idx="1">
                  <c:v>-8.83E-07</c:v>
                </c:pt>
                <c:pt idx="7">
                  <c:v>3.45E-06</c:v>
                </c:pt>
                <c:pt idx="13">
                  <c:v>1.56E-05</c:v>
                </c:pt>
                <c:pt idx="19">
                  <c:v>1.55E-05</c:v>
                </c:pt>
                <c:pt idx="25">
                  <c:v>1.12E-05</c:v>
                </c:pt>
                <c:pt idx="31">
                  <c:v>9.32E-06</c:v>
                </c:pt>
                <c:pt idx="37">
                  <c:v>5.08E-06</c:v>
                </c:pt>
                <c:pt idx="43">
                  <c:v>1.01E-05</c:v>
                </c:pt>
                <c:pt idx="49">
                  <c:v>8.12E-06</c:v>
                </c:pt>
                <c:pt idx="55">
                  <c:v>4.7E-06</c:v>
                </c:pt>
                <c:pt idx="61">
                  <c:v>9.19E-06</c:v>
                </c:pt>
                <c:pt idx="67">
                  <c:v>6.14E-06</c:v>
                </c:pt>
                <c:pt idx="73">
                  <c:v>5.18E-06</c:v>
                </c:pt>
                <c:pt idx="79">
                  <c:v>6.68E-06</c:v>
                </c:pt>
                <c:pt idx="85">
                  <c:v>6.68E-06</c:v>
                </c:pt>
                <c:pt idx="91">
                  <c:v>6.74E-06</c:v>
                </c:pt>
                <c:pt idx="97">
                  <c:v>4.7E-06</c:v>
                </c:pt>
                <c:pt idx="103">
                  <c:v>8.63E-06</c:v>
                </c:pt>
              </c:numCache>
            </c:numRef>
          </c:xVal>
          <c:yVal>
            <c:numRef>
              <c:f>Data!$AG$157:$AG$261</c:f>
              <c:numCache>
                <c:ptCount val="105"/>
                <c:pt idx="0">
                  <c:v>1734.5315974001728</c:v>
                </c:pt>
                <c:pt idx="1">
                  <c:v>1732.5176882951587</c:v>
                </c:pt>
                <c:pt idx="2">
                  <c:v>1715.4191522792385</c:v>
                </c:pt>
                <c:pt idx="3">
                  <c:v>1706.3812195265086</c:v>
                </c:pt>
                <c:pt idx="4">
                  <c:v>1681.327341130228</c:v>
                </c:pt>
                <c:pt idx="5">
                  <c:v>1639.4062513742342</c:v>
                </c:pt>
                <c:pt idx="6">
                  <c:v>1629.456155077327</c:v>
                </c:pt>
                <c:pt idx="7">
                  <c:v>1618.5248021396033</c:v>
                </c:pt>
                <c:pt idx="8">
                  <c:v>1599.6772022063938</c:v>
                </c:pt>
                <c:pt idx="9">
                  <c:v>1582.8497449544725</c:v>
                </c:pt>
                <c:pt idx="10">
                  <c:v>1565.0695268161244</c:v>
                </c:pt>
                <c:pt idx="11">
                  <c:v>1545.3582771221418</c:v>
                </c:pt>
                <c:pt idx="12">
                  <c:v>1514.8980079055505</c:v>
                </c:pt>
                <c:pt idx="13">
                  <c:v>1495.3053523023514</c:v>
                </c:pt>
                <c:pt idx="14">
                  <c:v>1460.1546461231437</c:v>
                </c:pt>
                <c:pt idx="15">
                  <c:v>1445.55231992798</c:v>
                </c:pt>
                <c:pt idx="16">
                  <c:v>1430.975626552271</c:v>
                </c:pt>
                <c:pt idx="17">
                  <c:v>1415.4553054732314</c:v>
                </c:pt>
                <c:pt idx="18">
                  <c:v>1389.3303626300567</c:v>
                </c:pt>
                <c:pt idx="19">
                  <c:v>1376.7809400028045</c:v>
                </c:pt>
                <c:pt idx="20">
                  <c:v>1353.662484019119</c:v>
                </c:pt>
                <c:pt idx="21">
                  <c:v>1330.6082118793774</c:v>
                </c:pt>
                <c:pt idx="22">
                  <c:v>1325.8132842294326</c:v>
                </c:pt>
                <c:pt idx="23">
                  <c:v>1313.3594145151706</c:v>
                </c:pt>
                <c:pt idx="24">
                  <c:v>1280.8757858759554</c:v>
                </c:pt>
                <c:pt idx="25">
                  <c:v>1257.0715723637418</c:v>
                </c:pt>
                <c:pt idx="26">
                  <c:v>1241.872608896625</c:v>
                </c:pt>
                <c:pt idx="27">
                  <c:v>1224.8069617265287</c:v>
                </c:pt>
                <c:pt idx="28">
                  <c:v>1217.233472787127</c:v>
                </c:pt>
                <c:pt idx="29">
                  <c:v>1192.6672286598182</c:v>
                </c:pt>
                <c:pt idx="30">
                  <c:v>1188.8942487357617</c:v>
                </c:pt>
                <c:pt idx="31">
                  <c:v>1176.643889863949</c:v>
                </c:pt>
                <c:pt idx="32">
                  <c:v>1155.0143511793112</c:v>
                </c:pt>
                <c:pt idx="33">
                  <c:v>1131.5677081300414</c:v>
                </c:pt>
                <c:pt idx="34">
                  <c:v>1114.7270240155935</c:v>
                </c:pt>
                <c:pt idx="35">
                  <c:v>1097.9204242450837</c:v>
                </c:pt>
                <c:pt idx="36">
                  <c:v>1077.4251111366088</c:v>
                </c:pt>
                <c:pt idx="37">
                  <c:v>1065.3379788801071</c:v>
                </c:pt>
                <c:pt idx="38">
                  <c:v>1036.5856193939885</c:v>
                </c:pt>
                <c:pt idx="39">
                  <c:v>1018.0884042255309</c:v>
                </c:pt>
                <c:pt idx="40">
                  <c:v>1005.1648257345603</c:v>
                </c:pt>
                <c:pt idx="41">
                  <c:v>986.737391298951</c:v>
                </c:pt>
                <c:pt idx="42">
                  <c:v>961.0074901813136</c:v>
                </c:pt>
                <c:pt idx="43">
                  <c:v>945.4245719277665</c:v>
                </c:pt>
                <c:pt idx="44">
                  <c:v>936.2717907925914</c:v>
                </c:pt>
                <c:pt idx="45">
                  <c:v>920.7351783290637</c:v>
                </c:pt>
                <c:pt idx="46">
                  <c:v>890.6586019716169</c:v>
                </c:pt>
                <c:pt idx="47">
                  <c:v>867.0383930966034</c:v>
                </c:pt>
                <c:pt idx="48">
                  <c:v>852.5362039897625</c:v>
                </c:pt>
                <c:pt idx="49">
                  <c:v>831.7335788750738</c:v>
                </c:pt>
                <c:pt idx="50">
                  <c:v>824.5100815863925</c:v>
                </c:pt>
                <c:pt idx="51">
                  <c:v>801.0770175348448</c:v>
                </c:pt>
                <c:pt idx="52">
                  <c:v>794.7793975318068</c:v>
                </c:pt>
                <c:pt idx="53">
                  <c:v>770.5332180450007</c:v>
                </c:pt>
                <c:pt idx="54">
                  <c:v>763.3627395457861</c:v>
                </c:pt>
                <c:pt idx="55">
                  <c:v>743.6757901349927</c:v>
                </c:pt>
                <c:pt idx="56">
                  <c:v>725.8189753661823</c:v>
                </c:pt>
                <c:pt idx="57">
                  <c:v>712.4515187518325</c:v>
                </c:pt>
                <c:pt idx="58">
                  <c:v>688.4441900788763</c:v>
                </c:pt>
                <c:pt idx="59">
                  <c:v>666.276897942982</c:v>
                </c:pt>
                <c:pt idx="60">
                  <c:v>637.1063891052388</c:v>
                </c:pt>
                <c:pt idx="61">
                  <c:v>620.3576147232623</c:v>
                </c:pt>
                <c:pt idx="62">
                  <c:v>608.9173602844032</c:v>
                </c:pt>
                <c:pt idx="63">
                  <c:v>595.7366218020593</c:v>
                </c:pt>
                <c:pt idx="64">
                  <c:v>586.96107158877</c:v>
                </c:pt>
                <c:pt idx="65">
                  <c:v>580.8236997681738</c:v>
                </c:pt>
                <c:pt idx="66">
                  <c:v>587.8382094007427</c:v>
                </c:pt>
                <c:pt idx="67">
                  <c:v>587.8382094007427</c:v>
                </c:pt>
                <c:pt idx="68">
                  <c:v>568.5625476072005</c:v>
                </c:pt>
                <c:pt idx="69">
                  <c:v>550.2046979335851</c:v>
                </c:pt>
                <c:pt idx="70">
                  <c:v>544.0944223949359</c:v>
                </c:pt>
                <c:pt idx="71">
                  <c:v>531.8873431241134</c:v>
                </c:pt>
                <c:pt idx="72">
                  <c:v>508.39567428441194</c:v>
                </c:pt>
                <c:pt idx="73">
                  <c:v>495.3734062363078</c:v>
                </c:pt>
                <c:pt idx="74">
                  <c:v>461.61077348144806</c:v>
                </c:pt>
                <c:pt idx="75">
                  <c:v>449.5242598794591</c:v>
                </c:pt>
                <c:pt idx="76">
                  <c:v>410.79347463040267</c:v>
                </c:pt>
                <c:pt idx="77">
                  <c:v>403.0689479860109</c:v>
                </c:pt>
                <c:pt idx="78">
                  <c:v>402.21111063109004</c:v>
                </c:pt>
                <c:pt idx="79">
                  <c:v>421.1040337084862</c:v>
                </c:pt>
                <c:pt idx="80">
                  <c:v>406.5011838668988</c:v>
                </c:pt>
                <c:pt idx="81">
                  <c:v>391.0672818239991</c:v>
                </c:pt>
                <c:pt idx="82">
                  <c:v>388.4977514102061</c:v>
                </c:pt>
                <c:pt idx="83">
                  <c:v>384.216966824059</c:v>
                </c:pt>
                <c:pt idx="84">
                  <c:v>384.216966824059</c:v>
                </c:pt>
                <c:pt idx="85">
                  <c:v>371.3878379289664</c:v>
                </c:pt>
                <c:pt idx="86">
                  <c:v>361.13878632612705</c:v>
                </c:pt>
                <c:pt idx="87">
                  <c:v>352.60756241884417</c:v>
                </c:pt>
                <c:pt idx="88">
                  <c:v>342.38164970239495</c:v>
                </c:pt>
                <c:pt idx="89">
                  <c:v>334.72047066280277</c:v>
                </c:pt>
                <c:pt idx="90">
                  <c:v>325.36639597325325</c:v>
                </c:pt>
                <c:pt idx="91">
                  <c:v>314.3251481860493</c:v>
                </c:pt>
                <c:pt idx="92">
                  <c:v>286.3631218590101</c:v>
                </c:pt>
                <c:pt idx="93">
                  <c:v>278.7534276721973</c:v>
                </c:pt>
                <c:pt idx="94">
                  <c:v>254.28063124851337</c:v>
                </c:pt>
                <c:pt idx="95">
                  <c:v>234.9223267460195</c:v>
                </c:pt>
                <c:pt idx="96">
                  <c:v>227.35960551128682</c:v>
                </c:pt>
                <c:pt idx="97">
                  <c:v>188.8128983767375</c:v>
                </c:pt>
                <c:pt idx="98">
                  <c:v>140.46418530058986</c:v>
                </c:pt>
                <c:pt idx="99">
                  <c:v>109.76746425230714</c:v>
                </c:pt>
                <c:pt idx="100">
                  <c:v>103.14522906582454</c:v>
                </c:pt>
                <c:pt idx="101">
                  <c:v>80.00890634379024</c:v>
                </c:pt>
                <c:pt idx="102">
                  <c:v>48.71236322466984</c:v>
                </c:pt>
                <c:pt idx="103">
                  <c:v>41.317268451484665</c:v>
                </c:pt>
                <c:pt idx="104">
                  <c:v>50.35661235821138</c:v>
                </c:pt>
              </c:numCache>
            </c:numRef>
          </c:yVal>
          <c:smooth val="0"/>
        </c:ser>
        <c:axId val="1256001"/>
        <c:axId val="11304010"/>
      </c:scatterChart>
      <c:valAx>
        <c:axId val="1256001"/>
        <c:scaling>
          <c:orientation val="minMax"/>
          <c:max val="2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1304010"/>
        <c:crosses val="autoZero"/>
        <c:crossBetween val="midCat"/>
        <c:dispUnits/>
      </c:valAx>
      <c:valAx>
        <c:axId val="1130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56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9.140625" style="27" customWidth="1"/>
    <col min="3" max="3" width="9.140625" style="22" customWidth="1"/>
    <col min="4" max="4" width="9.140625" style="28" customWidth="1"/>
    <col min="5" max="5" width="9.140625" style="24" customWidth="1"/>
    <col min="6" max="6" width="9.140625" style="30" customWidth="1"/>
    <col min="7" max="7" width="9.7109375" style="54" bestFit="1" customWidth="1"/>
    <col min="8" max="8" width="10.28125" style="54" bestFit="1" customWidth="1"/>
    <col min="9" max="9" width="9.140625" style="32" customWidth="1"/>
    <col min="12" max="13" width="9.140625" style="34" customWidth="1"/>
    <col min="14" max="14" width="9.140625" style="27" customWidth="1"/>
    <col min="15" max="17" width="9.140625" style="25" customWidth="1"/>
    <col min="19" max="21" width="9.140625" style="21" customWidth="1"/>
    <col min="22" max="25" width="9.140625" style="58" customWidth="1"/>
    <col min="26" max="26" width="9.140625" style="33" customWidth="1"/>
    <col min="27" max="28" width="9.140625" style="56" customWidth="1"/>
    <col min="29" max="29" width="9.140625" style="33" customWidth="1"/>
    <col min="30" max="31" width="9.140625" style="59" customWidth="1"/>
    <col min="32" max="32" width="9.140625" style="31" customWidth="1"/>
    <col min="33" max="33" width="9.140625" style="29" customWidth="1"/>
  </cols>
  <sheetData>
    <row r="1" spans="1:52" s="53" customFormat="1" ht="12.75">
      <c r="A1" s="35" t="s">
        <v>43</v>
      </c>
      <c r="B1" s="36"/>
      <c r="C1" s="37"/>
      <c r="D1" s="38"/>
      <c r="E1" s="39"/>
      <c r="F1" s="40"/>
      <c r="G1" s="37"/>
      <c r="H1" s="37"/>
      <c r="I1" s="41"/>
      <c r="J1" s="41"/>
      <c r="K1" s="42"/>
      <c r="L1" s="42"/>
      <c r="M1" s="42"/>
      <c r="N1" s="43"/>
      <c r="O1" s="43"/>
      <c r="P1" s="44"/>
      <c r="Q1" s="44"/>
      <c r="R1" s="13"/>
      <c r="S1" s="13"/>
      <c r="T1" s="13"/>
      <c r="U1" s="13"/>
      <c r="V1" s="14"/>
      <c r="W1" s="14"/>
      <c r="X1" s="14"/>
      <c r="Y1" s="14"/>
      <c r="Z1" s="45"/>
      <c r="AA1" s="39"/>
      <c r="AB1" s="39"/>
      <c r="AC1" s="45"/>
      <c r="AD1" s="46"/>
      <c r="AE1" s="46"/>
      <c r="AF1" s="47"/>
      <c r="AG1" s="43"/>
      <c r="AH1" s="39"/>
      <c r="AI1" s="47"/>
      <c r="AJ1" s="48"/>
      <c r="AK1" s="41"/>
      <c r="AL1" s="49"/>
      <c r="AM1" s="50"/>
      <c r="AN1" s="51"/>
      <c r="AO1" s="51"/>
      <c r="AP1" s="36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2" s="53" customFormat="1" ht="12.75">
      <c r="A2" s="53" t="s">
        <v>831</v>
      </c>
      <c r="B2" s="36"/>
      <c r="C2" s="37"/>
      <c r="D2" s="38"/>
      <c r="E2" s="39"/>
      <c r="F2" s="40"/>
      <c r="G2" s="37"/>
      <c r="H2" s="37"/>
      <c r="I2" s="41"/>
      <c r="J2" s="41"/>
      <c r="K2" s="42"/>
      <c r="L2" s="42"/>
      <c r="M2" s="42"/>
      <c r="N2" s="43"/>
      <c r="O2" s="43"/>
      <c r="P2" s="44"/>
      <c r="Q2" s="44"/>
      <c r="R2" s="13"/>
      <c r="S2" s="13"/>
      <c r="T2" s="13"/>
      <c r="U2" s="13"/>
      <c r="V2" s="14"/>
      <c r="W2" s="14"/>
      <c r="X2" s="14"/>
      <c r="Y2" s="14"/>
      <c r="Z2" s="45"/>
      <c r="AA2" s="39"/>
      <c r="AB2" s="39"/>
      <c r="AC2" s="45"/>
      <c r="AD2" s="46"/>
      <c r="AE2" s="46"/>
      <c r="AF2" s="47"/>
      <c r="AG2" s="43"/>
      <c r="AH2" s="39"/>
      <c r="AI2" s="47"/>
      <c r="AJ2" s="48"/>
      <c r="AK2" s="41"/>
      <c r="AL2" s="49"/>
      <c r="AM2" s="50"/>
      <c r="AN2" s="51"/>
      <c r="AO2" s="51"/>
      <c r="AP2" s="36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1:52" s="53" customFormat="1" ht="12.75">
      <c r="A3" s="53" t="s">
        <v>830</v>
      </c>
      <c r="B3" s="36"/>
      <c r="C3" s="37"/>
      <c r="D3" s="38"/>
      <c r="E3" s="39"/>
      <c r="F3" s="40"/>
      <c r="G3" s="37"/>
      <c r="H3" s="37"/>
      <c r="I3" s="41"/>
      <c r="J3" s="41"/>
      <c r="K3" s="42"/>
      <c r="L3" s="42"/>
      <c r="M3" s="42"/>
      <c r="N3" s="43"/>
      <c r="O3" s="43"/>
      <c r="P3" s="44"/>
      <c r="Q3" s="44"/>
      <c r="R3" s="13"/>
      <c r="S3" s="13"/>
      <c r="T3" s="13"/>
      <c r="U3" s="13"/>
      <c r="V3" s="14"/>
      <c r="W3" s="14"/>
      <c r="X3" s="14"/>
      <c r="Y3" s="14"/>
      <c r="Z3" s="45"/>
      <c r="AA3" s="39"/>
      <c r="AB3" s="39"/>
      <c r="AC3" s="45"/>
      <c r="AD3" s="46"/>
      <c r="AE3" s="46"/>
      <c r="AF3" s="47"/>
      <c r="AG3" s="43"/>
      <c r="AH3" s="39"/>
      <c r="AI3" s="47"/>
      <c r="AJ3" s="48"/>
      <c r="AK3" s="41"/>
      <c r="AL3" s="49"/>
      <c r="AM3" s="50"/>
      <c r="AN3" s="51"/>
      <c r="AO3" s="51"/>
      <c r="AP3" s="36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s="53" customFormat="1" ht="12.75">
      <c r="A4" s="53" t="s">
        <v>44</v>
      </c>
      <c r="B4" s="36"/>
      <c r="C4" s="37"/>
      <c r="D4" s="38"/>
      <c r="E4" s="39"/>
      <c r="F4" s="40"/>
      <c r="G4" s="37"/>
      <c r="H4" s="37"/>
      <c r="I4" s="41"/>
      <c r="J4" s="41"/>
      <c r="K4" s="42"/>
      <c r="L4" s="42"/>
      <c r="M4" s="42"/>
      <c r="N4" s="43"/>
      <c r="O4" s="43"/>
      <c r="P4" s="44"/>
      <c r="Q4" s="44"/>
      <c r="R4" s="13"/>
      <c r="S4" s="13"/>
      <c r="T4" s="13"/>
      <c r="U4" s="13"/>
      <c r="V4" s="14"/>
      <c r="W4" s="14"/>
      <c r="X4" s="14"/>
      <c r="Y4" s="14"/>
      <c r="Z4" s="45"/>
      <c r="AA4" s="39"/>
      <c r="AB4" s="39"/>
      <c r="AC4" s="45"/>
      <c r="AD4" s="46"/>
      <c r="AE4" s="46"/>
      <c r="AF4" s="47"/>
      <c r="AG4" s="43"/>
      <c r="AH4" s="39"/>
      <c r="AI4" s="47"/>
      <c r="AJ4" s="48"/>
      <c r="AK4" s="41"/>
      <c r="AL4" s="49"/>
      <c r="AM4" s="50"/>
      <c r="AN4" s="51"/>
      <c r="AO4" s="51"/>
      <c r="AP4" s="36"/>
      <c r="AQ4" s="52"/>
      <c r="AR4" s="52"/>
      <c r="AS4" s="52"/>
      <c r="AT4" s="52"/>
      <c r="AU4" s="52"/>
      <c r="AV4" s="52"/>
      <c r="AW4" s="52"/>
      <c r="AX4" s="52"/>
      <c r="AY4" s="52"/>
      <c r="AZ4" s="52"/>
    </row>
    <row r="5" spans="1:52" s="53" customFormat="1" ht="12.75">
      <c r="A5" s="53" t="s">
        <v>45</v>
      </c>
      <c r="B5" s="36"/>
      <c r="C5" s="37"/>
      <c r="D5" s="38"/>
      <c r="E5" s="39"/>
      <c r="F5" s="40"/>
      <c r="G5" s="37"/>
      <c r="H5" s="37"/>
      <c r="I5" s="41"/>
      <c r="J5" s="41"/>
      <c r="K5" s="42"/>
      <c r="L5" s="42"/>
      <c r="M5" s="42"/>
      <c r="N5" s="43"/>
      <c r="O5" s="43"/>
      <c r="P5" s="44"/>
      <c r="Q5" s="44"/>
      <c r="R5" s="13"/>
      <c r="S5" s="13"/>
      <c r="T5" s="13"/>
      <c r="U5" s="13"/>
      <c r="V5" s="14"/>
      <c r="W5" s="14"/>
      <c r="X5" s="14"/>
      <c r="Y5" s="14"/>
      <c r="Z5" s="45"/>
      <c r="AA5" s="39"/>
      <c r="AB5" s="39"/>
      <c r="AC5" s="45"/>
      <c r="AD5" s="46"/>
      <c r="AE5" s="46"/>
      <c r="AF5" s="47"/>
      <c r="AG5" s="43"/>
      <c r="AH5" s="39"/>
      <c r="AI5" s="47"/>
      <c r="AJ5" s="48"/>
      <c r="AK5" s="41"/>
      <c r="AL5" s="49"/>
      <c r="AM5" s="50"/>
      <c r="AN5" s="51"/>
      <c r="AO5" s="51"/>
      <c r="AP5" s="36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12.75">
      <c r="A6" t="s">
        <v>46</v>
      </c>
      <c r="C6" s="54"/>
      <c r="D6" s="55"/>
      <c r="E6" s="56"/>
      <c r="F6" s="57"/>
      <c r="J6" s="32"/>
      <c r="K6" s="26"/>
      <c r="L6" s="26"/>
      <c r="M6" s="26"/>
      <c r="N6" s="29"/>
      <c r="O6" s="29"/>
      <c r="R6" s="21"/>
      <c r="AF6" s="60"/>
      <c r="AH6" s="56"/>
      <c r="AI6" s="60"/>
      <c r="AJ6" s="31"/>
      <c r="AK6" s="32"/>
      <c r="AL6" s="30"/>
      <c r="AM6" s="61"/>
      <c r="AN6" s="62"/>
      <c r="AO6" s="62"/>
      <c r="AP6" s="27"/>
      <c r="AQ6" s="63"/>
      <c r="AR6" s="63"/>
      <c r="AS6" s="63"/>
      <c r="AT6" s="63"/>
      <c r="AU6" s="63"/>
      <c r="AV6" s="63"/>
      <c r="AW6" s="63"/>
      <c r="AX6" s="63"/>
      <c r="AY6" s="63"/>
      <c r="AZ6" s="63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788</v>
      </c>
      <c r="H7" s="3" t="s">
        <v>789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16" t="s">
        <v>27</v>
      </c>
      <c r="AE7" s="16" t="s">
        <v>28</v>
      </c>
      <c r="AF7" s="17" t="s">
        <v>29</v>
      </c>
      <c r="AG7" s="10" t="s">
        <v>11</v>
      </c>
    </row>
    <row r="8" spans="1:33" ht="14.25">
      <c r="A8" s="18" t="s">
        <v>30</v>
      </c>
      <c r="B8" s="2">
        <v>2001</v>
      </c>
      <c r="C8" s="3" t="s">
        <v>31</v>
      </c>
      <c r="D8" s="4" t="s">
        <v>32</v>
      </c>
      <c r="E8" s="5" t="s">
        <v>33</v>
      </c>
      <c r="F8" s="6" t="s">
        <v>34</v>
      </c>
      <c r="G8" s="3" t="s">
        <v>790</v>
      </c>
      <c r="H8" s="3" t="s">
        <v>790</v>
      </c>
      <c r="I8" s="7" t="s">
        <v>35</v>
      </c>
      <c r="J8" s="8" t="s">
        <v>35</v>
      </c>
      <c r="K8" s="9" t="s">
        <v>36</v>
      </c>
      <c r="L8" s="9" t="s">
        <v>36</v>
      </c>
      <c r="M8" s="9" t="s">
        <v>36</v>
      </c>
      <c r="N8" s="10" t="s">
        <v>36</v>
      </c>
      <c r="O8" s="11" t="s">
        <v>37</v>
      </c>
      <c r="P8" s="11" t="s">
        <v>38</v>
      </c>
      <c r="Q8" s="11" t="s">
        <v>39</v>
      </c>
      <c r="R8" s="12" t="s">
        <v>40</v>
      </c>
      <c r="S8" s="12" t="s">
        <v>40</v>
      </c>
      <c r="T8" s="12" t="s">
        <v>40</v>
      </c>
      <c r="U8" s="12" t="s">
        <v>40</v>
      </c>
      <c r="V8" s="19" t="s">
        <v>41</v>
      </c>
      <c r="W8" s="19" t="s">
        <v>37</v>
      </c>
      <c r="X8" s="19" t="s">
        <v>37</v>
      </c>
      <c r="Y8" s="19" t="s">
        <v>38</v>
      </c>
      <c r="Z8" s="15" t="s">
        <v>42</v>
      </c>
      <c r="AA8" s="2" t="s">
        <v>39</v>
      </c>
      <c r="AB8" s="2" t="s">
        <v>39</v>
      </c>
      <c r="AC8" s="15" t="s">
        <v>42</v>
      </c>
      <c r="AD8" s="16" t="s">
        <v>39</v>
      </c>
      <c r="AE8" s="16" t="s">
        <v>39</v>
      </c>
      <c r="AF8" s="17" t="s">
        <v>42</v>
      </c>
      <c r="AG8" s="10" t="s">
        <v>36</v>
      </c>
    </row>
    <row r="9" spans="1:33" ht="12.75">
      <c r="A9" s="20">
        <v>37085</v>
      </c>
      <c r="B9" s="27">
        <v>194</v>
      </c>
      <c r="C9" s="22">
        <v>0.756030083</v>
      </c>
      <c r="D9" s="28">
        <v>0.756030083</v>
      </c>
      <c r="E9" s="24">
        <v>0</v>
      </c>
      <c r="F9" s="30">
        <v>0</v>
      </c>
      <c r="G9" s="54">
        <v>40.08837844</v>
      </c>
      <c r="H9" s="54">
        <v>-75.00640465</v>
      </c>
      <c r="I9" s="32">
        <v>1053.7</v>
      </c>
      <c r="J9" s="25">
        <f>I9-41.74</f>
        <v>1011.96</v>
      </c>
      <c r="K9" s="26">
        <f aca="true" t="shared" si="0" ref="K9:K72">(8303.951372*(LN(1013.25/J9)))</f>
        <v>10.578753530376087</v>
      </c>
      <c r="L9" s="26">
        <f aca="true" t="shared" si="1" ref="L9:L16">K9+23.3</f>
        <v>33.87875353037609</v>
      </c>
      <c r="M9" s="26">
        <f aca="true" t="shared" si="2" ref="M9:M72">K9+23.4</f>
        <v>33.97875353037608</v>
      </c>
      <c r="N9" s="29">
        <f>AVERAGE(L9:M9)</f>
        <v>33.928753530376085</v>
      </c>
      <c r="O9" s="25">
        <v>26.5</v>
      </c>
      <c r="P9" s="25">
        <v>54.4</v>
      </c>
      <c r="Q9"/>
      <c r="AC9" s="27"/>
      <c r="AF9" s="31">
        <v>0</v>
      </c>
      <c r="AG9" s="29">
        <v>33.928753530376085</v>
      </c>
    </row>
    <row r="10" spans="1:33" ht="12.75">
      <c r="A10" s="20">
        <v>37085</v>
      </c>
      <c r="B10" s="27">
        <v>194</v>
      </c>
      <c r="C10" s="22">
        <v>0.756134272</v>
      </c>
      <c r="D10" s="28">
        <v>0.756134272</v>
      </c>
      <c r="E10" s="24">
        <v>9</v>
      </c>
      <c r="F10" s="30">
        <v>0</v>
      </c>
      <c r="G10" s="54">
        <v>40.08855258</v>
      </c>
      <c r="H10" s="54">
        <v>-75.00647258</v>
      </c>
      <c r="I10" s="32">
        <v>1053.6</v>
      </c>
      <c r="J10" s="25">
        <f aca="true" t="shared" si="3" ref="J10:J73">I10-41.74</f>
        <v>1011.8599999999999</v>
      </c>
      <c r="K10" s="26">
        <f t="shared" si="0"/>
        <v>11.399375065767973</v>
      </c>
      <c r="L10" s="26">
        <f t="shared" si="1"/>
        <v>34.699375065767974</v>
      </c>
      <c r="M10" s="26">
        <f t="shared" si="2"/>
        <v>34.799375065767975</v>
      </c>
      <c r="N10" s="29">
        <f aca="true" t="shared" si="4" ref="N10:N73">AVERAGE(L10:M10)</f>
        <v>34.74937506576798</v>
      </c>
      <c r="O10" s="25">
        <v>26.8</v>
      </c>
      <c r="P10" s="25">
        <v>54.3</v>
      </c>
      <c r="Q10"/>
      <c r="AC10" s="27"/>
      <c r="AF10" s="31">
        <v>0</v>
      </c>
      <c r="AG10" s="29">
        <v>34.74937506576798</v>
      </c>
    </row>
    <row r="11" spans="1:33" ht="12.75">
      <c r="A11" s="20">
        <v>37085</v>
      </c>
      <c r="B11" s="27">
        <v>194</v>
      </c>
      <c r="C11" s="22">
        <v>0.756250024</v>
      </c>
      <c r="D11" s="28">
        <v>0.756250024</v>
      </c>
      <c r="E11" s="24">
        <v>19</v>
      </c>
      <c r="F11" s="30">
        <v>0</v>
      </c>
      <c r="G11" s="54">
        <v>40.08874681</v>
      </c>
      <c r="H11" s="54">
        <v>-75.00654835</v>
      </c>
      <c r="I11" s="32">
        <v>1053.6</v>
      </c>
      <c r="J11" s="25">
        <f t="shared" si="3"/>
        <v>1011.8599999999999</v>
      </c>
      <c r="K11" s="26">
        <f t="shared" si="0"/>
        <v>11.399375065767973</v>
      </c>
      <c r="L11" s="26">
        <f t="shared" si="1"/>
        <v>34.699375065767974</v>
      </c>
      <c r="M11" s="26">
        <f t="shared" si="2"/>
        <v>34.799375065767975</v>
      </c>
      <c r="N11" s="29">
        <f t="shared" si="4"/>
        <v>34.74937506576798</v>
      </c>
      <c r="O11" s="25">
        <v>26.6</v>
      </c>
      <c r="P11" s="25">
        <v>54.2</v>
      </c>
      <c r="Q11"/>
      <c r="AC11" s="27"/>
      <c r="AF11" s="31">
        <v>0</v>
      </c>
      <c r="AG11" s="29">
        <v>34.74937506576798</v>
      </c>
    </row>
    <row r="12" spans="1:33" ht="12.75">
      <c r="A12" s="20">
        <v>37085</v>
      </c>
      <c r="B12" s="27">
        <v>194</v>
      </c>
      <c r="C12" s="22">
        <v>0.756365716</v>
      </c>
      <c r="D12" s="28">
        <v>0.756365716</v>
      </c>
      <c r="E12" s="24">
        <v>29</v>
      </c>
      <c r="F12" s="30">
        <v>0</v>
      </c>
      <c r="G12" s="54">
        <v>40.08894104</v>
      </c>
      <c r="H12" s="54">
        <v>-75.00662412</v>
      </c>
      <c r="I12" s="32">
        <v>1053.6</v>
      </c>
      <c r="J12" s="25">
        <f t="shared" si="3"/>
        <v>1011.8599999999999</v>
      </c>
      <c r="K12" s="26">
        <f t="shared" si="0"/>
        <v>11.399375065767973</v>
      </c>
      <c r="L12" s="26">
        <f t="shared" si="1"/>
        <v>34.699375065767974</v>
      </c>
      <c r="M12" s="26">
        <f t="shared" si="2"/>
        <v>34.799375065767975</v>
      </c>
      <c r="N12" s="29">
        <f t="shared" si="4"/>
        <v>34.74937506576798</v>
      </c>
      <c r="O12" s="25">
        <v>26.9</v>
      </c>
      <c r="P12" s="25">
        <v>54.2</v>
      </c>
      <c r="Q12"/>
      <c r="AC12" s="27"/>
      <c r="AF12" s="31">
        <v>0</v>
      </c>
      <c r="AG12" s="29">
        <v>34.74937506576798</v>
      </c>
    </row>
    <row r="13" spans="1:33" ht="12.75">
      <c r="A13" s="20">
        <v>37085</v>
      </c>
      <c r="B13" s="27">
        <v>194</v>
      </c>
      <c r="C13" s="22">
        <v>0.756481469</v>
      </c>
      <c r="D13" s="28">
        <v>0.756481469</v>
      </c>
      <c r="E13" s="24">
        <v>39</v>
      </c>
      <c r="F13" s="30">
        <v>0</v>
      </c>
      <c r="G13" s="54">
        <v>40.08913359</v>
      </c>
      <c r="H13" s="54">
        <v>-75.00669924</v>
      </c>
      <c r="I13" s="32">
        <v>1053.5</v>
      </c>
      <c r="J13" s="25">
        <f t="shared" si="3"/>
        <v>1011.76</v>
      </c>
      <c r="K13" s="26">
        <f t="shared" si="0"/>
        <v>12.220077705467887</v>
      </c>
      <c r="L13" s="26">
        <f t="shared" si="1"/>
        <v>35.520077705467884</v>
      </c>
      <c r="M13" s="26">
        <f t="shared" si="2"/>
        <v>35.620077705467885</v>
      </c>
      <c r="N13" s="29">
        <f t="shared" si="4"/>
        <v>35.57007770546788</v>
      </c>
      <c r="O13" s="25">
        <v>27</v>
      </c>
      <c r="P13" s="25">
        <v>54</v>
      </c>
      <c r="Q13"/>
      <c r="AC13" s="27"/>
      <c r="AF13" s="31">
        <v>0</v>
      </c>
      <c r="AG13" s="29">
        <v>35.57007770546788</v>
      </c>
    </row>
    <row r="14" spans="1:33" ht="12.75">
      <c r="A14" s="20">
        <v>37085</v>
      </c>
      <c r="B14" s="27">
        <v>194</v>
      </c>
      <c r="C14" s="22">
        <v>0.756597221</v>
      </c>
      <c r="D14" s="28">
        <v>0.756597221</v>
      </c>
      <c r="E14" s="24">
        <v>49</v>
      </c>
      <c r="F14" s="30">
        <v>0</v>
      </c>
      <c r="G14" s="54">
        <v>40.08932782</v>
      </c>
      <c r="H14" s="54">
        <v>-75.00677501</v>
      </c>
      <c r="I14" s="32">
        <v>1053.6</v>
      </c>
      <c r="J14" s="25">
        <f t="shared" si="3"/>
        <v>1011.8599999999999</v>
      </c>
      <c r="K14" s="26">
        <f t="shared" si="0"/>
        <v>11.399375065767973</v>
      </c>
      <c r="L14" s="26">
        <f t="shared" si="1"/>
        <v>34.699375065767974</v>
      </c>
      <c r="M14" s="26">
        <f t="shared" si="2"/>
        <v>34.799375065767975</v>
      </c>
      <c r="N14" s="29">
        <f t="shared" si="4"/>
        <v>34.74937506576798</v>
      </c>
      <c r="O14" s="25">
        <v>27</v>
      </c>
      <c r="P14" s="25">
        <v>53.8</v>
      </c>
      <c r="Q14"/>
      <c r="AC14" s="27"/>
      <c r="AF14" s="31">
        <v>0</v>
      </c>
      <c r="AG14" s="29">
        <v>34.74937506576798</v>
      </c>
    </row>
    <row r="15" spans="1:33" ht="12.75">
      <c r="A15" s="20">
        <v>37085</v>
      </c>
      <c r="B15" s="27">
        <v>194</v>
      </c>
      <c r="C15" s="22">
        <v>0.756712973</v>
      </c>
      <c r="D15" s="28">
        <v>0.756712973</v>
      </c>
      <c r="E15" s="24">
        <v>59</v>
      </c>
      <c r="F15" s="30">
        <v>0</v>
      </c>
      <c r="G15" s="54">
        <v>40.08952204</v>
      </c>
      <c r="H15" s="54">
        <v>-75.00685078</v>
      </c>
      <c r="I15" s="32">
        <v>1053.5</v>
      </c>
      <c r="J15" s="25">
        <f t="shared" si="3"/>
        <v>1011.76</v>
      </c>
      <c r="K15" s="26">
        <f t="shared" si="0"/>
        <v>12.220077705467887</v>
      </c>
      <c r="L15" s="26">
        <f t="shared" si="1"/>
        <v>35.520077705467884</v>
      </c>
      <c r="M15" s="26">
        <f t="shared" si="2"/>
        <v>35.620077705467885</v>
      </c>
      <c r="N15" s="29">
        <f t="shared" si="4"/>
        <v>35.57007770546788</v>
      </c>
      <c r="O15" s="25">
        <v>27.2</v>
      </c>
      <c r="P15" s="25">
        <v>53.7</v>
      </c>
      <c r="Q15"/>
      <c r="AC15" s="27"/>
      <c r="AF15" s="31">
        <v>0</v>
      </c>
      <c r="AG15" s="29">
        <v>35.57007770546788</v>
      </c>
    </row>
    <row r="16" spans="1:33" ht="12.75">
      <c r="A16" s="20">
        <v>37085</v>
      </c>
      <c r="B16" s="27">
        <v>194</v>
      </c>
      <c r="C16" s="22">
        <v>0.756828725</v>
      </c>
      <c r="D16" s="28">
        <v>0.756828725</v>
      </c>
      <c r="E16" s="24">
        <v>69</v>
      </c>
      <c r="F16" s="30">
        <v>0</v>
      </c>
      <c r="G16" s="54">
        <v>40.08963505</v>
      </c>
      <c r="H16" s="54">
        <v>-75.00689385</v>
      </c>
      <c r="I16" s="32">
        <v>1053.5</v>
      </c>
      <c r="J16" s="25">
        <f t="shared" si="3"/>
        <v>1011.76</v>
      </c>
      <c r="K16" s="26">
        <f t="shared" si="0"/>
        <v>12.220077705467887</v>
      </c>
      <c r="L16" s="26">
        <f t="shared" si="1"/>
        <v>35.520077705467884</v>
      </c>
      <c r="M16" s="26">
        <f t="shared" si="2"/>
        <v>35.620077705467885</v>
      </c>
      <c r="N16" s="29">
        <f t="shared" si="4"/>
        <v>35.57007770546788</v>
      </c>
      <c r="O16" s="25">
        <v>27.2</v>
      </c>
      <c r="P16" s="25">
        <v>53.6</v>
      </c>
      <c r="Q16"/>
      <c r="AC16" s="27"/>
      <c r="AF16" s="31">
        <v>0</v>
      </c>
      <c r="AG16" s="29">
        <v>35.57007770546788</v>
      </c>
    </row>
    <row r="17" spans="1:33" ht="12.75">
      <c r="A17" s="20">
        <v>37085</v>
      </c>
      <c r="B17" s="27">
        <v>194</v>
      </c>
      <c r="C17" s="22">
        <v>0.756944418</v>
      </c>
      <c r="D17" s="28">
        <v>0.756944418</v>
      </c>
      <c r="E17" s="24">
        <v>79</v>
      </c>
      <c r="F17" s="30">
        <v>0</v>
      </c>
      <c r="G17" s="54">
        <v>40.08967081</v>
      </c>
      <c r="H17" s="54">
        <v>-75.00685067</v>
      </c>
      <c r="I17" s="32">
        <v>1053.3</v>
      </c>
      <c r="J17" s="25">
        <f t="shared" si="3"/>
        <v>1011.56</v>
      </c>
      <c r="K17" s="26">
        <f t="shared" si="0"/>
        <v>13.861726361942939</v>
      </c>
      <c r="L17" s="26">
        <f>K17+23.3</f>
        <v>37.16172636194294</v>
      </c>
      <c r="M17" s="26">
        <f t="shared" si="2"/>
        <v>37.261726361942934</v>
      </c>
      <c r="N17" s="29">
        <f t="shared" si="4"/>
        <v>37.21172636194294</v>
      </c>
      <c r="O17" s="25">
        <v>27.1</v>
      </c>
      <c r="P17" s="25">
        <v>53.4</v>
      </c>
      <c r="Q17"/>
      <c r="AC17" s="27"/>
      <c r="AF17" s="31">
        <v>0</v>
      </c>
      <c r="AG17" s="29">
        <v>37.21172636194294</v>
      </c>
    </row>
    <row r="18" spans="1:33" ht="12.75">
      <c r="A18" s="20">
        <v>37085</v>
      </c>
      <c r="B18" s="27">
        <v>194</v>
      </c>
      <c r="C18" s="22">
        <v>0.75706017</v>
      </c>
      <c r="D18" s="28">
        <v>0.75706017</v>
      </c>
      <c r="E18" s="24">
        <v>89</v>
      </c>
      <c r="F18" s="30">
        <v>0</v>
      </c>
      <c r="G18" s="54">
        <v>40.08968134</v>
      </c>
      <c r="H18" s="54">
        <v>-75.00680968</v>
      </c>
      <c r="I18" s="32">
        <v>1053.4</v>
      </c>
      <c r="J18" s="25">
        <f t="shared" si="3"/>
        <v>1011.6600000000001</v>
      </c>
      <c r="K18" s="26">
        <f t="shared" si="0"/>
        <v>13.040861465513498</v>
      </c>
      <c r="L18" s="26">
        <f aca="true" t="shared" si="5" ref="L18:L81">K18+23.3</f>
        <v>36.3408614655135</v>
      </c>
      <c r="M18" s="26">
        <f t="shared" si="2"/>
        <v>36.44086146551349</v>
      </c>
      <c r="N18" s="29">
        <f t="shared" si="4"/>
        <v>36.390861465513495</v>
      </c>
      <c r="O18" s="25">
        <v>27.1</v>
      </c>
      <c r="P18" s="25">
        <v>54</v>
      </c>
      <c r="Q18"/>
      <c r="AC18" s="27"/>
      <c r="AF18" s="31">
        <v>0</v>
      </c>
      <c r="AG18" s="29">
        <v>36.390861465513495</v>
      </c>
    </row>
    <row r="19" spans="1:33" ht="12.75">
      <c r="A19" s="20">
        <v>37085</v>
      </c>
      <c r="B19" s="27">
        <v>194</v>
      </c>
      <c r="C19" s="22">
        <v>0.757175922</v>
      </c>
      <c r="D19" s="28">
        <v>0.757175922</v>
      </c>
      <c r="E19" s="24">
        <v>99</v>
      </c>
      <c r="F19" s="30">
        <v>0</v>
      </c>
      <c r="G19" s="54">
        <v>40.08966791</v>
      </c>
      <c r="H19" s="54">
        <v>-75.00687692</v>
      </c>
      <c r="I19" s="32">
        <v>1053.4</v>
      </c>
      <c r="J19" s="25">
        <f t="shared" si="3"/>
        <v>1011.6600000000001</v>
      </c>
      <c r="K19" s="26">
        <f t="shared" si="0"/>
        <v>13.040861465513498</v>
      </c>
      <c r="L19" s="26">
        <f t="shared" si="5"/>
        <v>36.3408614655135</v>
      </c>
      <c r="M19" s="26">
        <f t="shared" si="2"/>
        <v>36.44086146551349</v>
      </c>
      <c r="N19" s="29">
        <f t="shared" si="4"/>
        <v>36.390861465513495</v>
      </c>
      <c r="O19" s="25">
        <v>26.9</v>
      </c>
      <c r="P19" s="25">
        <v>54.1</v>
      </c>
      <c r="Q19"/>
      <c r="S19" s="21">
        <v>4.276E-05</v>
      </c>
      <c r="T19" s="21">
        <v>2.531E-05</v>
      </c>
      <c r="U19" s="21">
        <v>1.346E-05</v>
      </c>
      <c r="V19" s="58">
        <v>987.2</v>
      </c>
      <c r="W19" s="58">
        <v>308.2</v>
      </c>
      <c r="X19" s="58">
        <v>305.8</v>
      </c>
      <c r="Y19" s="58">
        <v>20.3</v>
      </c>
      <c r="AC19" s="27"/>
      <c r="AF19" s="31">
        <v>0</v>
      </c>
      <c r="AG19" s="29">
        <v>36.390861465513495</v>
      </c>
    </row>
    <row r="20" spans="1:33" ht="12.75">
      <c r="A20" s="20">
        <v>37085</v>
      </c>
      <c r="B20" s="27">
        <v>194</v>
      </c>
      <c r="C20" s="22">
        <v>0.757291675</v>
      </c>
      <c r="D20" s="28">
        <v>0.757291675</v>
      </c>
      <c r="E20" s="24">
        <v>109</v>
      </c>
      <c r="F20" s="30">
        <v>0</v>
      </c>
      <c r="G20" s="54">
        <v>40.08965449</v>
      </c>
      <c r="H20" s="54">
        <v>-75.00694415</v>
      </c>
      <c r="I20" s="32">
        <v>1053.4</v>
      </c>
      <c r="J20" s="25">
        <f t="shared" si="3"/>
        <v>1011.6600000000001</v>
      </c>
      <c r="K20" s="26">
        <f t="shared" si="0"/>
        <v>13.040861465513498</v>
      </c>
      <c r="L20" s="26">
        <f t="shared" si="5"/>
        <v>36.3408614655135</v>
      </c>
      <c r="M20" s="26">
        <f t="shared" si="2"/>
        <v>36.44086146551349</v>
      </c>
      <c r="N20" s="29">
        <f t="shared" si="4"/>
        <v>36.390861465513495</v>
      </c>
      <c r="O20" s="25">
        <v>26.3</v>
      </c>
      <c r="P20" s="25">
        <v>54.1</v>
      </c>
      <c r="Q20"/>
      <c r="AC20" s="27"/>
      <c r="AF20" s="31">
        <v>0</v>
      </c>
      <c r="AG20" s="29">
        <v>36.390861465513495</v>
      </c>
    </row>
    <row r="21" spans="1:33" ht="12.75">
      <c r="A21" s="20">
        <v>37085</v>
      </c>
      <c r="B21" s="27">
        <v>194</v>
      </c>
      <c r="C21" s="22">
        <v>0.757407427</v>
      </c>
      <c r="D21" s="28">
        <v>0.757407427</v>
      </c>
      <c r="E21" s="24">
        <v>119</v>
      </c>
      <c r="F21" s="30">
        <v>0</v>
      </c>
      <c r="G21" s="54">
        <v>40.08964783</v>
      </c>
      <c r="H21" s="54">
        <v>-75.00695809</v>
      </c>
      <c r="I21" s="32">
        <v>1053.3</v>
      </c>
      <c r="J21" s="25">
        <f t="shared" si="3"/>
        <v>1011.56</v>
      </c>
      <c r="K21" s="26">
        <f t="shared" si="0"/>
        <v>13.861726361942939</v>
      </c>
      <c r="L21" s="26">
        <f t="shared" si="5"/>
        <v>37.16172636194294</v>
      </c>
      <c r="M21" s="26">
        <f t="shared" si="2"/>
        <v>37.261726361942934</v>
      </c>
      <c r="N21" s="29">
        <f t="shared" si="4"/>
        <v>37.21172636194294</v>
      </c>
      <c r="O21" s="25">
        <v>26.4</v>
      </c>
      <c r="P21" s="25">
        <v>54.5</v>
      </c>
      <c r="Q21"/>
      <c r="AC21" s="27"/>
      <c r="AF21" s="31">
        <v>0</v>
      </c>
      <c r="AG21" s="29">
        <v>37.21172636194294</v>
      </c>
    </row>
    <row r="22" spans="1:33" ht="12.75">
      <c r="A22" s="20">
        <v>37085</v>
      </c>
      <c r="B22" s="27">
        <v>194</v>
      </c>
      <c r="C22" s="22">
        <v>0.757523119</v>
      </c>
      <c r="D22" s="28">
        <v>0.757523119</v>
      </c>
      <c r="E22" s="24">
        <v>129</v>
      </c>
      <c r="F22" s="30">
        <v>0</v>
      </c>
      <c r="G22" s="54">
        <v>40.08963301</v>
      </c>
      <c r="H22" s="54">
        <v>-75.00692463</v>
      </c>
      <c r="I22" s="32">
        <v>1053.3</v>
      </c>
      <c r="J22" s="25">
        <f t="shared" si="3"/>
        <v>1011.56</v>
      </c>
      <c r="K22" s="26">
        <f t="shared" si="0"/>
        <v>13.861726361942939</v>
      </c>
      <c r="L22" s="26">
        <f t="shared" si="5"/>
        <v>37.16172636194294</v>
      </c>
      <c r="M22" s="26">
        <f t="shared" si="2"/>
        <v>37.261726361942934</v>
      </c>
      <c r="N22" s="29">
        <f t="shared" si="4"/>
        <v>37.21172636194294</v>
      </c>
      <c r="O22" s="25">
        <v>26.4</v>
      </c>
      <c r="P22" s="25">
        <v>54.6</v>
      </c>
      <c r="Q22"/>
      <c r="S22" s="21">
        <v>4.197E-05</v>
      </c>
      <c r="T22" s="21">
        <v>2.553E-05</v>
      </c>
      <c r="U22" s="21">
        <v>1.394E-05</v>
      </c>
      <c r="V22" s="58">
        <v>987.2</v>
      </c>
      <c r="W22" s="58">
        <v>308.3</v>
      </c>
      <c r="X22" s="58">
        <v>305.8</v>
      </c>
      <c r="Y22" s="58">
        <v>20.5</v>
      </c>
      <c r="AC22" s="27"/>
      <c r="AF22" s="31">
        <v>0</v>
      </c>
      <c r="AG22" s="29">
        <v>37.21172636194294</v>
      </c>
    </row>
    <row r="23" spans="1:33" ht="12.75">
      <c r="A23" s="20">
        <v>37085</v>
      </c>
      <c r="B23" s="27">
        <v>194</v>
      </c>
      <c r="C23" s="22">
        <v>0.757638872</v>
      </c>
      <c r="D23" s="28">
        <v>0.757638872</v>
      </c>
      <c r="E23" s="24">
        <v>139</v>
      </c>
      <c r="F23" s="30">
        <v>0</v>
      </c>
      <c r="G23" s="54">
        <v>40.08959679</v>
      </c>
      <c r="H23" s="54">
        <v>-75.00690883</v>
      </c>
      <c r="I23" s="32">
        <v>1053.5</v>
      </c>
      <c r="J23" s="25">
        <f t="shared" si="3"/>
        <v>1011.76</v>
      </c>
      <c r="K23" s="26">
        <f t="shared" si="0"/>
        <v>12.220077705467887</v>
      </c>
      <c r="L23" s="26">
        <f t="shared" si="5"/>
        <v>35.520077705467884</v>
      </c>
      <c r="M23" s="26">
        <f t="shared" si="2"/>
        <v>35.620077705467885</v>
      </c>
      <c r="N23" s="29">
        <f t="shared" si="4"/>
        <v>35.57007770546788</v>
      </c>
      <c r="O23" s="25">
        <v>26.3</v>
      </c>
      <c r="P23" s="25">
        <v>54.9</v>
      </c>
      <c r="Q23"/>
      <c r="AC23" s="27"/>
      <c r="AF23" s="31">
        <v>0</v>
      </c>
      <c r="AG23" s="29">
        <v>35.57007770546788</v>
      </c>
    </row>
    <row r="24" spans="1:33" ht="12.75">
      <c r="A24" s="20">
        <v>37085</v>
      </c>
      <c r="B24" s="27">
        <v>194</v>
      </c>
      <c r="C24" s="22">
        <v>0.757754624</v>
      </c>
      <c r="D24" s="28">
        <v>0.757754624</v>
      </c>
      <c r="E24" s="24">
        <v>149</v>
      </c>
      <c r="F24" s="30">
        <v>0</v>
      </c>
      <c r="G24" s="54">
        <v>40.08957522</v>
      </c>
      <c r="H24" s="54">
        <v>-75.00696198</v>
      </c>
      <c r="I24" s="32">
        <v>1053.3</v>
      </c>
      <c r="J24" s="25">
        <f t="shared" si="3"/>
        <v>1011.56</v>
      </c>
      <c r="K24" s="26">
        <f t="shared" si="0"/>
        <v>13.861726361942939</v>
      </c>
      <c r="L24" s="26">
        <f t="shared" si="5"/>
        <v>37.16172636194294</v>
      </c>
      <c r="M24" s="26">
        <f t="shared" si="2"/>
        <v>37.261726361942934</v>
      </c>
      <c r="N24" s="29">
        <f t="shared" si="4"/>
        <v>37.21172636194294</v>
      </c>
      <c r="O24" s="25">
        <v>26.4</v>
      </c>
      <c r="P24" s="25">
        <v>55.1</v>
      </c>
      <c r="Q24"/>
      <c r="AC24" s="27"/>
      <c r="AF24" s="31">
        <v>0</v>
      </c>
      <c r="AG24" s="29">
        <v>37.21172636194294</v>
      </c>
    </row>
    <row r="25" spans="1:33" ht="12.75">
      <c r="A25" s="20">
        <v>37085</v>
      </c>
      <c r="B25" s="27">
        <v>194</v>
      </c>
      <c r="C25" s="22">
        <v>0.757870376</v>
      </c>
      <c r="D25" s="28">
        <v>0.757870376</v>
      </c>
      <c r="E25" s="24">
        <v>159</v>
      </c>
      <c r="F25" s="30">
        <v>0</v>
      </c>
      <c r="G25" s="54">
        <v>40.08959981</v>
      </c>
      <c r="H25" s="54">
        <v>-75.00691689</v>
      </c>
      <c r="I25" s="32">
        <v>1053.5</v>
      </c>
      <c r="J25" s="25">
        <f t="shared" si="3"/>
        <v>1011.76</v>
      </c>
      <c r="K25" s="26">
        <f t="shared" si="0"/>
        <v>12.220077705467887</v>
      </c>
      <c r="L25" s="26">
        <f t="shared" si="5"/>
        <v>35.520077705467884</v>
      </c>
      <c r="M25" s="26">
        <f t="shared" si="2"/>
        <v>35.620077705467885</v>
      </c>
      <c r="N25" s="29">
        <f t="shared" si="4"/>
        <v>35.57007770546788</v>
      </c>
      <c r="O25" s="25">
        <v>26.7</v>
      </c>
      <c r="P25" s="25">
        <v>55.1</v>
      </c>
      <c r="Q25"/>
      <c r="AC25" s="27"/>
      <c r="AF25" s="31">
        <v>0</v>
      </c>
      <c r="AG25" s="29">
        <v>35.57007770546788</v>
      </c>
    </row>
    <row r="26" spans="1:33" ht="12.75">
      <c r="A26" s="20">
        <v>37085</v>
      </c>
      <c r="B26" s="27">
        <v>194</v>
      </c>
      <c r="C26" s="22">
        <v>0.757986128</v>
      </c>
      <c r="D26" s="28">
        <v>0.757986128</v>
      </c>
      <c r="E26" s="24">
        <v>169</v>
      </c>
      <c r="F26" s="30">
        <v>0</v>
      </c>
      <c r="G26" s="54">
        <v>40.08963919</v>
      </c>
      <c r="H26" s="54">
        <v>-75.00690341</v>
      </c>
      <c r="I26" s="32">
        <v>1053.1</v>
      </c>
      <c r="J26" s="25">
        <f t="shared" si="3"/>
        <v>1011.3599999999999</v>
      </c>
      <c r="K26" s="26">
        <f t="shared" si="0"/>
        <v>15.503699628122881</v>
      </c>
      <c r="L26" s="26">
        <f t="shared" si="5"/>
        <v>38.803699628122885</v>
      </c>
      <c r="M26" s="26">
        <f t="shared" si="2"/>
        <v>38.90369962812288</v>
      </c>
      <c r="N26" s="29">
        <f t="shared" si="4"/>
        <v>38.85369962812288</v>
      </c>
      <c r="O26" s="25">
        <v>26.6</v>
      </c>
      <c r="P26" s="25">
        <v>55.2</v>
      </c>
      <c r="Q26"/>
      <c r="S26" s="21">
        <v>3.827E-05</v>
      </c>
      <c r="T26" s="21">
        <v>2.334E-05</v>
      </c>
      <c r="U26" s="21">
        <v>1.293E-05</v>
      </c>
      <c r="V26" s="58">
        <v>987.2</v>
      </c>
      <c r="W26" s="58">
        <v>308.4</v>
      </c>
      <c r="X26" s="58">
        <v>305.8</v>
      </c>
      <c r="Y26" s="58">
        <v>20.5</v>
      </c>
      <c r="AC26" s="27"/>
      <c r="AF26" s="31">
        <v>0</v>
      </c>
      <c r="AG26" s="29">
        <v>38.85369962812288</v>
      </c>
    </row>
    <row r="27" spans="1:33" ht="12.75">
      <c r="A27" s="20">
        <v>37085</v>
      </c>
      <c r="B27" s="27">
        <v>194</v>
      </c>
      <c r="C27" s="22">
        <v>0.758101881</v>
      </c>
      <c r="D27" s="28">
        <v>0.758101881</v>
      </c>
      <c r="E27" s="24">
        <v>179</v>
      </c>
      <c r="F27" s="30">
        <v>0</v>
      </c>
      <c r="G27" s="54">
        <v>40.08966219</v>
      </c>
      <c r="H27" s="54">
        <v>-75.00691313</v>
      </c>
      <c r="I27" s="32">
        <v>1053.5</v>
      </c>
      <c r="J27" s="25">
        <f t="shared" si="3"/>
        <v>1011.76</v>
      </c>
      <c r="K27" s="26">
        <f t="shared" si="0"/>
        <v>12.220077705467887</v>
      </c>
      <c r="L27" s="26">
        <f t="shared" si="5"/>
        <v>35.520077705467884</v>
      </c>
      <c r="M27" s="26">
        <f t="shared" si="2"/>
        <v>35.620077705467885</v>
      </c>
      <c r="N27" s="29">
        <f t="shared" si="4"/>
        <v>35.57007770546788</v>
      </c>
      <c r="O27" s="25">
        <v>26.7</v>
      </c>
      <c r="P27" s="25">
        <v>55.2</v>
      </c>
      <c r="Q27"/>
      <c r="AC27" s="27"/>
      <c r="AF27" s="31">
        <v>0</v>
      </c>
      <c r="AG27" s="29">
        <v>35.57007770546788</v>
      </c>
    </row>
    <row r="28" spans="1:33" ht="12.75">
      <c r="A28" s="20">
        <v>37085</v>
      </c>
      <c r="B28" s="27">
        <v>194</v>
      </c>
      <c r="C28" s="22">
        <v>0.758217573</v>
      </c>
      <c r="D28" s="28">
        <v>0.758217573</v>
      </c>
      <c r="E28" s="24">
        <v>189</v>
      </c>
      <c r="F28" s="30">
        <v>0</v>
      </c>
      <c r="G28" s="54">
        <v>40.08964867</v>
      </c>
      <c r="H28" s="54">
        <v>-75.0069067</v>
      </c>
      <c r="I28" s="32">
        <v>1053.2</v>
      </c>
      <c r="J28" s="25">
        <f t="shared" si="3"/>
        <v>1011.46</v>
      </c>
      <c r="K28" s="26">
        <f t="shared" si="0"/>
        <v>14.682672410794812</v>
      </c>
      <c r="L28" s="26">
        <f t="shared" si="5"/>
        <v>37.98267241079481</v>
      </c>
      <c r="M28" s="26">
        <f t="shared" si="2"/>
        <v>38.082672410794814</v>
      </c>
      <c r="N28" s="29">
        <f t="shared" si="4"/>
        <v>38.03267241079482</v>
      </c>
      <c r="O28" s="25">
        <v>26.9</v>
      </c>
      <c r="P28" s="25">
        <v>55.3</v>
      </c>
      <c r="Q28"/>
      <c r="AC28" s="27"/>
      <c r="AF28" s="31">
        <v>0</v>
      </c>
      <c r="AG28" s="29">
        <v>38.03267241079482</v>
      </c>
    </row>
    <row r="29" spans="1:33" ht="12.75">
      <c r="A29" s="20">
        <v>37085</v>
      </c>
      <c r="B29" s="27">
        <v>194</v>
      </c>
      <c r="C29" s="22">
        <v>0.758333325</v>
      </c>
      <c r="D29" s="28">
        <v>0.758333325</v>
      </c>
      <c r="E29" s="24">
        <v>199</v>
      </c>
      <c r="F29" s="30">
        <v>0</v>
      </c>
      <c r="G29" s="54">
        <v>40.08962504</v>
      </c>
      <c r="H29" s="54">
        <v>-75.00690142</v>
      </c>
      <c r="I29" s="32">
        <v>1053.5</v>
      </c>
      <c r="J29" s="25">
        <f t="shared" si="3"/>
        <v>1011.76</v>
      </c>
      <c r="K29" s="26">
        <f t="shared" si="0"/>
        <v>12.220077705467887</v>
      </c>
      <c r="L29" s="26">
        <f t="shared" si="5"/>
        <v>35.520077705467884</v>
      </c>
      <c r="M29" s="26">
        <f t="shared" si="2"/>
        <v>35.620077705467885</v>
      </c>
      <c r="N29" s="29">
        <f t="shared" si="4"/>
        <v>35.57007770546788</v>
      </c>
      <c r="O29" s="25">
        <v>26.6</v>
      </c>
      <c r="P29" s="25">
        <v>54.8</v>
      </c>
      <c r="Q29"/>
      <c r="S29" s="21">
        <v>4.158E-05</v>
      </c>
      <c r="T29" s="21">
        <v>2.499E-05</v>
      </c>
      <c r="U29" s="21">
        <v>1.392E-05</v>
      </c>
      <c r="V29" s="58">
        <v>987.2</v>
      </c>
      <c r="W29" s="58">
        <v>308.4</v>
      </c>
      <c r="X29" s="58">
        <v>305.9</v>
      </c>
      <c r="Y29" s="58">
        <v>20.5</v>
      </c>
      <c r="AC29" s="27"/>
      <c r="AF29" s="31">
        <v>0</v>
      </c>
      <c r="AG29" s="29">
        <v>35.57007770546788</v>
      </c>
    </row>
    <row r="30" spans="1:33" ht="12.75">
      <c r="A30" s="20">
        <v>37085</v>
      </c>
      <c r="B30" s="27">
        <v>194</v>
      </c>
      <c r="C30" s="22">
        <v>0.758449078</v>
      </c>
      <c r="D30" s="28">
        <v>0.758449078</v>
      </c>
      <c r="E30" s="24">
        <v>209</v>
      </c>
      <c r="F30" s="30">
        <v>0</v>
      </c>
      <c r="G30" s="54">
        <v>40.08961407</v>
      </c>
      <c r="H30" s="54">
        <v>-75.00691894</v>
      </c>
      <c r="I30" s="32">
        <v>1053.3</v>
      </c>
      <c r="J30" s="25">
        <f t="shared" si="3"/>
        <v>1011.56</v>
      </c>
      <c r="K30" s="26">
        <f t="shared" si="0"/>
        <v>13.861726361942939</v>
      </c>
      <c r="L30" s="26">
        <f t="shared" si="5"/>
        <v>37.16172636194294</v>
      </c>
      <c r="M30" s="26">
        <f t="shared" si="2"/>
        <v>37.261726361942934</v>
      </c>
      <c r="N30" s="29">
        <f t="shared" si="4"/>
        <v>37.21172636194294</v>
      </c>
      <c r="O30" s="25">
        <v>26.2</v>
      </c>
      <c r="P30" s="25">
        <v>54.8</v>
      </c>
      <c r="Q30"/>
      <c r="AC30" s="27"/>
      <c r="AF30" s="31">
        <v>0</v>
      </c>
      <c r="AG30" s="29">
        <v>37.21172636194294</v>
      </c>
    </row>
    <row r="31" spans="1:33" ht="12.75">
      <c r="A31" s="20">
        <v>37085</v>
      </c>
      <c r="B31" s="27">
        <v>194</v>
      </c>
      <c r="C31" s="22">
        <v>0.75856483</v>
      </c>
      <c r="D31" s="28">
        <v>0.75856483</v>
      </c>
      <c r="E31" s="24">
        <v>219</v>
      </c>
      <c r="F31" s="30">
        <v>0</v>
      </c>
      <c r="G31" s="54">
        <v>40.08960867</v>
      </c>
      <c r="H31" s="54">
        <v>-75.00696152</v>
      </c>
      <c r="I31" s="32">
        <v>1053.4</v>
      </c>
      <c r="J31" s="25">
        <f t="shared" si="3"/>
        <v>1011.6600000000001</v>
      </c>
      <c r="K31" s="26">
        <f t="shared" si="0"/>
        <v>13.040861465513498</v>
      </c>
      <c r="L31" s="26">
        <f t="shared" si="5"/>
        <v>36.3408614655135</v>
      </c>
      <c r="M31" s="26">
        <f t="shared" si="2"/>
        <v>36.44086146551349</v>
      </c>
      <c r="N31" s="29">
        <f t="shared" si="4"/>
        <v>36.390861465513495</v>
      </c>
      <c r="O31" s="25">
        <v>26</v>
      </c>
      <c r="P31" s="25">
        <v>55.1</v>
      </c>
      <c r="Q31"/>
      <c r="AC31" s="27"/>
      <c r="AF31" s="31">
        <v>0</v>
      </c>
      <c r="AG31" s="29">
        <v>36.390861465513495</v>
      </c>
    </row>
    <row r="32" spans="1:33" ht="12.75">
      <c r="A32" s="20">
        <v>37085</v>
      </c>
      <c r="B32" s="27">
        <v>194</v>
      </c>
      <c r="C32" s="22">
        <v>0.758680582</v>
      </c>
      <c r="D32" s="28">
        <v>0.758680582</v>
      </c>
      <c r="E32" s="24">
        <v>229</v>
      </c>
      <c r="F32" s="30">
        <v>0</v>
      </c>
      <c r="G32" s="54">
        <v>40.08960321</v>
      </c>
      <c r="H32" s="54">
        <v>-75.00700715</v>
      </c>
      <c r="I32" s="32">
        <v>1053.3</v>
      </c>
      <c r="J32" s="25">
        <f t="shared" si="3"/>
        <v>1011.56</v>
      </c>
      <c r="K32" s="26">
        <f t="shared" si="0"/>
        <v>13.861726361942939</v>
      </c>
      <c r="L32" s="26">
        <f t="shared" si="5"/>
        <v>37.16172636194294</v>
      </c>
      <c r="M32" s="26">
        <f t="shared" si="2"/>
        <v>37.261726361942934</v>
      </c>
      <c r="N32" s="29">
        <f t="shared" si="4"/>
        <v>37.21172636194294</v>
      </c>
      <c r="O32" s="25">
        <v>26.1</v>
      </c>
      <c r="P32" s="25">
        <v>55.4</v>
      </c>
      <c r="Q32"/>
      <c r="S32" s="21">
        <v>4.006E-05</v>
      </c>
      <c r="T32" s="21">
        <v>2.363E-05</v>
      </c>
      <c r="U32" s="21">
        <v>1.289E-05</v>
      </c>
      <c r="V32" s="58">
        <v>987.3</v>
      </c>
      <c r="W32" s="58">
        <v>308.5</v>
      </c>
      <c r="X32" s="58">
        <v>305.9</v>
      </c>
      <c r="Y32" s="58">
        <v>20.5</v>
      </c>
      <c r="AC32" s="27"/>
      <c r="AF32" s="31">
        <v>0</v>
      </c>
      <c r="AG32" s="29">
        <v>37.21172636194294</v>
      </c>
    </row>
    <row r="33" spans="1:33" ht="12.75">
      <c r="A33" s="20">
        <v>37085</v>
      </c>
      <c r="B33" s="27">
        <v>194</v>
      </c>
      <c r="C33" s="22">
        <v>0.758796275</v>
      </c>
      <c r="D33" s="28">
        <v>0.758796275</v>
      </c>
      <c r="E33" s="24">
        <v>239</v>
      </c>
      <c r="F33" s="30">
        <v>0</v>
      </c>
      <c r="G33" s="54">
        <v>40.08959633</v>
      </c>
      <c r="H33" s="54">
        <v>-75.0070354</v>
      </c>
      <c r="I33" s="32">
        <v>1053.3</v>
      </c>
      <c r="J33" s="25">
        <f t="shared" si="3"/>
        <v>1011.56</v>
      </c>
      <c r="K33" s="26">
        <f t="shared" si="0"/>
        <v>13.861726361942939</v>
      </c>
      <c r="L33" s="26">
        <f t="shared" si="5"/>
        <v>37.16172636194294</v>
      </c>
      <c r="M33" s="26">
        <f t="shared" si="2"/>
        <v>37.261726361942934</v>
      </c>
      <c r="N33" s="29">
        <f t="shared" si="4"/>
        <v>37.21172636194294</v>
      </c>
      <c r="O33" s="25">
        <v>25.8</v>
      </c>
      <c r="P33" s="25">
        <v>55.6</v>
      </c>
      <c r="Q33"/>
      <c r="AC33" s="27"/>
      <c r="AF33" s="31">
        <v>0</v>
      </c>
      <c r="AG33" s="29">
        <v>37.21172636194294</v>
      </c>
    </row>
    <row r="34" spans="1:33" ht="12.75">
      <c r="A34" s="20">
        <v>37085</v>
      </c>
      <c r="B34" s="27">
        <v>194</v>
      </c>
      <c r="C34" s="22">
        <v>0.758912027</v>
      </c>
      <c r="D34" s="28">
        <v>0.758912027</v>
      </c>
      <c r="E34" s="24">
        <v>249</v>
      </c>
      <c r="F34" s="30">
        <v>0</v>
      </c>
      <c r="G34" s="54">
        <v>40.08959043</v>
      </c>
      <c r="H34" s="54">
        <v>-75.00706439</v>
      </c>
      <c r="I34" s="32">
        <v>1053.3</v>
      </c>
      <c r="J34" s="25">
        <f t="shared" si="3"/>
        <v>1011.56</v>
      </c>
      <c r="K34" s="26">
        <f t="shared" si="0"/>
        <v>13.861726361942939</v>
      </c>
      <c r="L34" s="26">
        <f t="shared" si="5"/>
        <v>37.16172636194294</v>
      </c>
      <c r="M34" s="26">
        <f t="shared" si="2"/>
        <v>37.261726361942934</v>
      </c>
      <c r="N34" s="29">
        <f t="shared" si="4"/>
        <v>37.21172636194294</v>
      </c>
      <c r="O34" s="25">
        <v>26.2</v>
      </c>
      <c r="P34" s="25">
        <v>56.2</v>
      </c>
      <c r="Q34"/>
      <c r="AC34" s="27"/>
      <c r="AF34" s="31">
        <v>0</v>
      </c>
      <c r="AG34" s="29">
        <v>37.21172636194294</v>
      </c>
    </row>
    <row r="35" spans="1:33" ht="12.75">
      <c r="A35" s="20">
        <v>37085</v>
      </c>
      <c r="B35" s="27">
        <v>194</v>
      </c>
      <c r="C35" s="22">
        <v>0.759027779</v>
      </c>
      <c r="D35" s="28">
        <v>0.759027779</v>
      </c>
      <c r="E35" s="24">
        <v>259</v>
      </c>
      <c r="F35" s="30">
        <v>0</v>
      </c>
      <c r="G35" s="54">
        <v>40.08959709</v>
      </c>
      <c r="H35" s="54">
        <v>-75.00708231</v>
      </c>
      <c r="I35" s="32">
        <v>1053.5</v>
      </c>
      <c r="J35" s="25">
        <f t="shared" si="3"/>
        <v>1011.76</v>
      </c>
      <c r="K35" s="26">
        <f t="shared" si="0"/>
        <v>12.220077705467887</v>
      </c>
      <c r="L35" s="26">
        <f t="shared" si="5"/>
        <v>35.520077705467884</v>
      </c>
      <c r="M35" s="26">
        <f t="shared" si="2"/>
        <v>35.620077705467885</v>
      </c>
      <c r="N35" s="29">
        <f t="shared" si="4"/>
        <v>35.57007770546788</v>
      </c>
      <c r="O35" s="25">
        <v>25.7</v>
      </c>
      <c r="P35" s="25">
        <v>56</v>
      </c>
      <c r="Q35"/>
      <c r="S35" s="21">
        <v>3.825E-05</v>
      </c>
      <c r="T35" s="21">
        <v>2.292E-05</v>
      </c>
      <c r="U35" s="21">
        <v>1.235E-05</v>
      </c>
      <c r="V35" s="58">
        <v>987.3</v>
      </c>
      <c r="W35" s="58">
        <v>308.6</v>
      </c>
      <c r="X35" s="58">
        <v>305.9</v>
      </c>
      <c r="Y35" s="58">
        <v>20.5</v>
      </c>
      <c r="AC35" s="27"/>
      <c r="AF35" s="31">
        <v>0</v>
      </c>
      <c r="AG35" s="29">
        <v>35.57007770546788</v>
      </c>
    </row>
    <row r="36" spans="1:33" ht="12.75">
      <c r="A36" s="20">
        <v>37085</v>
      </c>
      <c r="B36" s="27">
        <v>194</v>
      </c>
      <c r="C36" s="22">
        <v>0.759143531</v>
      </c>
      <c r="D36" s="28">
        <v>0.759143531</v>
      </c>
      <c r="E36" s="24">
        <v>269</v>
      </c>
      <c r="F36" s="30">
        <v>0</v>
      </c>
      <c r="G36" s="54">
        <v>40.08960483</v>
      </c>
      <c r="H36" s="54">
        <v>-75.00709126</v>
      </c>
      <c r="I36" s="32">
        <v>1053.1</v>
      </c>
      <c r="J36" s="25">
        <f t="shared" si="3"/>
        <v>1011.3599999999999</v>
      </c>
      <c r="K36" s="26">
        <f t="shared" si="0"/>
        <v>15.503699628122881</v>
      </c>
      <c r="L36" s="26">
        <f t="shared" si="5"/>
        <v>38.803699628122885</v>
      </c>
      <c r="M36" s="26">
        <f t="shared" si="2"/>
        <v>38.90369962812288</v>
      </c>
      <c r="N36" s="29">
        <f t="shared" si="4"/>
        <v>38.85369962812288</v>
      </c>
      <c r="O36" s="25">
        <v>25.7</v>
      </c>
      <c r="P36" s="25">
        <v>56.3</v>
      </c>
      <c r="Q36"/>
      <c r="AC36" s="27"/>
      <c r="AF36" s="31">
        <v>0</v>
      </c>
      <c r="AG36" s="29">
        <v>38.85369962812288</v>
      </c>
    </row>
    <row r="37" spans="1:33" ht="12.75">
      <c r="A37" s="20">
        <v>37085</v>
      </c>
      <c r="B37" s="27">
        <v>194</v>
      </c>
      <c r="C37" s="22">
        <v>0.759259284</v>
      </c>
      <c r="D37" s="28">
        <v>0.759259284</v>
      </c>
      <c r="E37" s="24">
        <v>279</v>
      </c>
      <c r="F37" s="30">
        <v>0</v>
      </c>
      <c r="G37" s="54">
        <v>40.08960378</v>
      </c>
      <c r="H37" s="54">
        <v>-75.0070955</v>
      </c>
      <c r="I37" s="32">
        <v>1053.4</v>
      </c>
      <c r="J37" s="25">
        <f t="shared" si="3"/>
        <v>1011.6600000000001</v>
      </c>
      <c r="K37" s="26">
        <f t="shared" si="0"/>
        <v>13.040861465513498</v>
      </c>
      <c r="L37" s="26">
        <f t="shared" si="5"/>
        <v>36.3408614655135</v>
      </c>
      <c r="M37" s="26">
        <f t="shared" si="2"/>
        <v>36.44086146551349</v>
      </c>
      <c r="N37" s="29">
        <f t="shared" si="4"/>
        <v>36.390861465513495</v>
      </c>
      <c r="O37" s="25">
        <v>26.1</v>
      </c>
      <c r="P37" s="25">
        <v>56.7</v>
      </c>
      <c r="Q37"/>
      <c r="AC37" s="27"/>
      <c r="AF37" s="31">
        <v>0</v>
      </c>
      <c r="AG37" s="29">
        <v>36.390861465513495</v>
      </c>
    </row>
    <row r="38" spans="1:33" ht="12.75">
      <c r="A38" s="20">
        <v>37085</v>
      </c>
      <c r="B38" s="27">
        <v>194</v>
      </c>
      <c r="C38" s="22">
        <v>0.759374976</v>
      </c>
      <c r="D38" s="28">
        <v>0.759374976</v>
      </c>
      <c r="E38" s="24">
        <v>289</v>
      </c>
      <c r="F38" s="30">
        <v>0</v>
      </c>
      <c r="G38" s="54">
        <v>40.08960167</v>
      </c>
      <c r="H38" s="54">
        <v>-75.0070998</v>
      </c>
      <c r="I38" s="32">
        <v>1053.1</v>
      </c>
      <c r="J38" s="25">
        <f t="shared" si="3"/>
        <v>1011.3599999999999</v>
      </c>
      <c r="K38" s="26">
        <f t="shared" si="0"/>
        <v>15.503699628122881</v>
      </c>
      <c r="L38" s="26">
        <f t="shared" si="5"/>
        <v>38.803699628122885</v>
      </c>
      <c r="M38" s="26">
        <f t="shared" si="2"/>
        <v>38.90369962812288</v>
      </c>
      <c r="N38" s="29">
        <f t="shared" si="4"/>
        <v>38.85369962812288</v>
      </c>
      <c r="O38" s="25">
        <v>26.1</v>
      </c>
      <c r="P38" s="25">
        <v>56.4</v>
      </c>
      <c r="Q38"/>
      <c r="S38" s="21">
        <v>3.638E-05</v>
      </c>
      <c r="T38" s="21">
        <v>2.195E-05</v>
      </c>
      <c r="U38" s="21">
        <v>1.15E-05</v>
      </c>
      <c r="V38" s="58">
        <v>987.3</v>
      </c>
      <c r="W38" s="58">
        <v>308.6</v>
      </c>
      <c r="X38" s="58">
        <v>305.9</v>
      </c>
      <c r="Y38" s="58">
        <v>20.3</v>
      </c>
      <c r="AC38" s="27"/>
      <c r="AF38" s="31">
        <v>0</v>
      </c>
      <c r="AG38" s="29">
        <v>38.85369962812288</v>
      </c>
    </row>
    <row r="39" spans="1:33" ht="12.75">
      <c r="A39" s="20">
        <v>37085</v>
      </c>
      <c r="B39" s="27">
        <v>194</v>
      </c>
      <c r="C39" s="22">
        <v>0.759490728</v>
      </c>
      <c r="D39" s="28">
        <v>0.759490728</v>
      </c>
      <c r="E39" s="24">
        <v>299</v>
      </c>
      <c r="F39" s="30">
        <v>0</v>
      </c>
      <c r="G39" s="54">
        <v>40.08960581</v>
      </c>
      <c r="H39" s="54">
        <v>-75.00707723</v>
      </c>
      <c r="I39" s="32">
        <v>1053.1</v>
      </c>
      <c r="J39" s="25">
        <f t="shared" si="3"/>
        <v>1011.3599999999999</v>
      </c>
      <c r="K39" s="26">
        <f t="shared" si="0"/>
        <v>15.503699628122881</v>
      </c>
      <c r="L39" s="26">
        <f t="shared" si="5"/>
        <v>38.803699628122885</v>
      </c>
      <c r="M39" s="26">
        <f t="shared" si="2"/>
        <v>38.90369962812288</v>
      </c>
      <c r="N39" s="29">
        <f t="shared" si="4"/>
        <v>38.85369962812288</v>
      </c>
      <c r="O39" s="25">
        <v>26.3</v>
      </c>
      <c r="P39" s="25">
        <v>56.3</v>
      </c>
      <c r="Q39"/>
      <c r="AC39" s="27"/>
      <c r="AF39" s="31">
        <v>0</v>
      </c>
      <c r="AG39" s="29">
        <v>38.85369962812288</v>
      </c>
    </row>
    <row r="40" spans="1:33" ht="12.75">
      <c r="A40" s="20">
        <v>37085</v>
      </c>
      <c r="B40" s="27">
        <v>194</v>
      </c>
      <c r="C40" s="22">
        <v>0.759606481</v>
      </c>
      <c r="D40" s="28">
        <v>0.759606481</v>
      </c>
      <c r="E40" s="24">
        <v>309</v>
      </c>
      <c r="F40" s="30">
        <v>0</v>
      </c>
      <c r="G40" s="54">
        <v>40.08958359</v>
      </c>
      <c r="H40" s="54">
        <v>-75.00688182</v>
      </c>
      <c r="I40" s="32">
        <v>1053.4</v>
      </c>
      <c r="J40" s="25">
        <f t="shared" si="3"/>
        <v>1011.6600000000001</v>
      </c>
      <c r="K40" s="26">
        <f t="shared" si="0"/>
        <v>13.040861465513498</v>
      </c>
      <c r="L40" s="26">
        <f t="shared" si="5"/>
        <v>36.3408614655135</v>
      </c>
      <c r="M40" s="26">
        <f t="shared" si="2"/>
        <v>36.44086146551349</v>
      </c>
      <c r="N40" s="29">
        <f t="shared" si="4"/>
        <v>36.390861465513495</v>
      </c>
      <c r="O40" s="25">
        <v>25.7</v>
      </c>
      <c r="P40" s="25">
        <v>56.3</v>
      </c>
      <c r="Q40"/>
      <c r="AC40" s="27"/>
      <c r="AF40" s="31">
        <v>0</v>
      </c>
      <c r="AG40" s="29">
        <v>36.390861465513495</v>
      </c>
    </row>
    <row r="41" spans="1:33" ht="12.75">
      <c r="A41" s="20">
        <v>37085</v>
      </c>
      <c r="B41" s="27">
        <v>194</v>
      </c>
      <c r="C41" s="22">
        <v>0.759722233</v>
      </c>
      <c r="D41" s="28">
        <v>0.759722233</v>
      </c>
      <c r="E41" s="24">
        <v>319</v>
      </c>
      <c r="F41" s="30">
        <v>0</v>
      </c>
      <c r="G41" s="54">
        <v>40.08940823</v>
      </c>
      <c r="H41" s="54">
        <v>-75.00641856</v>
      </c>
      <c r="I41" s="32">
        <v>1053.5</v>
      </c>
      <c r="J41" s="25">
        <f t="shared" si="3"/>
        <v>1011.76</v>
      </c>
      <c r="K41" s="26">
        <f t="shared" si="0"/>
        <v>12.220077705467887</v>
      </c>
      <c r="L41" s="26">
        <f t="shared" si="5"/>
        <v>35.520077705467884</v>
      </c>
      <c r="M41" s="26">
        <f t="shared" si="2"/>
        <v>35.620077705467885</v>
      </c>
      <c r="N41" s="29">
        <f t="shared" si="4"/>
        <v>35.57007770546788</v>
      </c>
      <c r="O41" s="25">
        <v>26.2</v>
      </c>
      <c r="P41" s="25">
        <v>56.2</v>
      </c>
      <c r="Q41"/>
      <c r="S41" s="21">
        <v>3.676E-05</v>
      </c>
      <c r="T41" s="21">
        <v>2.165E-05</v>
      </c>
      <c r="U41" s="21">
        <v>1.171E-05</v>
      </c>
      <c r="V41" s="58">
        <v>987.4</v>
      </c>
      <c r="W41" s="58">
        <v>308.7</v>
      </c>
      <c r="X41" s="58">
        <v>306</v>
      </c>
      <c r="Y41" s="58">
        <v>20.3</v>
      </c>
      <c r="AC41" s="27"/>
      <c r="AF41" s="31">
        <v>0</v>
      </c>
      <c r="AG41" s="29">
        <v>35.57007770546788</v>
      </c>
    </row>
    <row r="42" spans="1:33" ht="12.75">
      <c r="A42" s="20">
        <v>37085</v>
      </c>
      <c r="B42" s="27">
        <v>194</v>
      </c>
      <c r="C42" s="22">
        <v>0.759837985</v>
      </c>
      <c r="D42" s="28">
        <v>0.759837985</v>
      </c>
      <c r="E42" s="24">
        <v>329</v>
      </c>
      <c r="F42" s="30">
        <v>0</v>
      </c>
      <c r="G42" s="54">
        <v>40.08902584</v>
      </c>
      <c r="H42" s="54">
        <v>-75.00592786</v>
      </c>
      <c r="I42" s="32">
        <v>1053.5</v>
      </c>
      <c r="J42" s="25">
        <f t="shared" si="3"/>
        <v>1011.76</v>
      </c>
      <c r="K42" s="26">
        <f t="shared" si="0"/>
        <v>12.220077705467887</v>
      </c>
      <c r="L42" s="26">
        <f t="shared" si="5"/>
        <v>35.520077705467884</v>
      </c>
      <c r="M42" s="26">
        <f t="shared" si="2"/>
        <v>35.620077705467885</v>
      </c>
      <c r="N42" s="29">
        <f t="shared" si="4"/>
        <v>35.57007770546788</v>
      </c>
      <c r="O42" s="25">
        <v>25.6</v>
      </c>
      <c r="P42" s="25">
        <v>57.1</v>
      </c>
      <c r="Q42"/>
      <c r="AC42" s="27"/>
      <c r="AF42" s="31">
        <v>0</v>
      </c>
      <c r="AG42" s="29">
        <v>35.57007770546788</v>
      </c>
    </row>
    <row r="43" spans="1:33" ht="12.75">
      <c r="A43" s="20">
        <v>37085</v>
      </c>
      <c r="B43" s="27">
        <v>194</v>
      </c>
      <c r="C43" s="22">
        <v>0.759953678</v>
      </c>
      <c r="D43" s="28">
        <v>0.759953678</v>
      </c>
      <c r="E43" s="24">
        <v>339</v>
      </c>
      <c r="F43" s="30">
        <v>0</v>
      </c>
      <c r="G43" s="54">
        <v>40.08917203</v>
      </c>
      <c r="H43" s="54">
        <v>-75.00538724</v>
      </c>
      <c r="I43" s="32">
        <v>1053.4</v>
      </c>
      <c r="J43" s="25">
        <f t="shared" si="3"/>
        <v>1011.6600000000001</v>
      </c>
      <c r="K43" s="26">
        <f t="shared" si="0"/>
        <v>13.040861465513498</v>
      </c>
      <c r="L43" s="26">
        <f t="shared" si="5"/>
        <v>36.3408614655135</v>
      </c>
      <c r="M43" s="26">
        <f t="shared" si="2"/>
        <v>36.44086146551349</v>
      </c>
      <c r="N43" s="29">
        <f t="shared" si="4"/>
        <v>36.390861465513495</v>
      </c>
      <c r="O43" s="25">
        <v>25.4</v>
      </c>
      <c r="P43" s="25">
        <v>57.3</v>
      </c>
      <c r="Q43"/>
      <c r="AC43" s="27"/>
      <c r="AF43" s="31">
        <v>0</v>
      </c>
      <c r="AG43" s="29">
        <v>36.390861465513495</v>
      </c>
    </row>
    <row r="44" spans="1:33" ht="12.75">
      <c r="A44" s="20">
        <v>37085</v>
      </c>
      <c r="B44" s="27">
        <v>194</v>
      </c>
      <c r="C44" s="22">
        <v>0.76006943</v>
      </c>
      <c r="D44" s="28">
        <v>0.76006943</v>
      </c>
      <c r="E44" s="24">
        <v>349</v>
      </c>
      <c r="F44" s="30">
        <v>0</v>
      </c>
      <c r="G44" s="54">
        <v>40.08962967</v>
      </c>
      <c r="H44" s="54">
        <v>-75.00465301</v>
      </c>
      <c r="I44" s="32">
        <v>1053.5</v>
      </c>
      <c r="J44" s="25">
        <f t="shared" si="3"/>
        <v>1011.76</v>
      </c>
      <c r="K44" s="26">
        <f t="shared" si="0"/>
        <v>12.220077705467887</v>
      </c>
      <c r="L44" s="26">
        <f t="shared" si="5"/>
        <v>35.520077705467884</v>
      </c>
      <c r="M44" s="26">
        <f t="shared" si="2"/>
        <v>35.620077705467885</v>
      </c>
      <c r="N44" s="29">
        <f t="shared" si="4"/>
        <v>35.57007770546788</v>
      </c>
      <c r="O44" s="25">
        <v>25.4</v>
      </c>
      <c r="P44" s="25">
        <v>58.2</v>
      </c>
      <c r="Q44"/>
      <c r="S44" s="21">
        <v>3.515E-05</v>
      </c>
      <c r="T44" s="21">
        <v>2.195E-05</v>
      </c>
      <c r="U44" s="21">
        <v>1.21E-05</v>
      </c>
      <c r="V44" s="58">
        <v>987.5</v>
      </c>
      <c r="W44" s="58">
        <v>308.8</v>
      </c>
      <c r="X44" s="58">
        <v>306</v>
      </c>
      <c r="Y44" s="58">
        <v>20.3</v>
      </c>
      <c r="AC44" s="27"/>
      <c r="AF44" s="31">
        <v>0</v>
      </c>
      <c r="AG44" s="29">
        <v>35.57007770546788</v>
      </c>
    </row>
    <row r="45" spans="1:33" ht="12.75">
      <c r="A45" s="20">
        <v>37085</v>
      </c>
      <c r="B45" s="27">
        <v>194</v>
      </c>
      <c r="C45" s="22">
        <v>0.760185182</v>
      </c>
      <c r="D45" s="28">
        <v>0.760185182</v>
      </c>
      <c r="E45" s="24">
        <v>359</v>
      </c>
      <c r="F45" s="30">
        <v>0</v>
      </c>
      <c r="G45" s="54">
        <v>40.09018479</v>
      </c>
      <c r="H45" s="54">
        <v>-75.00382314</v>
      </c>
      <c r="I45" s="32">
        <v>1053.5</v>
      </c>
      <c r="J45" s="25">
        <f t="shared" si="3"/>
        <v>1011.76</v>
      </c>
      <c r="K45" s="26">
        <f t="shared" si="0"/>
        <v>12.220077705467887</v>
      </c>
      <c r="L45" s="26">
        <f t="shared" si="5"/>
        <v>35.520077705467884</v>
      </c>
      <c r="M45" s="26">
        <f t="shared" si="2"/>
        <v>35.620077705467885</v>
      </c>
      <c r="N45" s="29">
        <f t="shared" si="4"/>
        <v>35.57007770546788</v>
      </c>
      <c r="O45" s="25">
        <v>24.7</v>
      </c>
      <c r="P45" s="25">
        <v>57.4</v>
      </c>
      <c r="Q45" s="25">
        <v>41.1</v>
      </c>
      <c r="AC45" s="27"/>
      <c r="AF45" s="31">
        <v>0</v>
      </c>
      <c r="AG45" s="29">
        <v>35.57007770546788</v>
      </c>
    </row>
    <row r="46" spans="1:33" ht="12.75">
      <c r="A46" s="20">
        <v>37085</v>
      </c>
      <c r="B46" s="27">
        <v>194</v>
      </c>
      <c r="C46" s="22">
        <v>0.760300934</v>
      </c>
      <c r="D46" s="28">
        <v>0.760300934</v>
      </c>
      <c r="E46" s="24">
        <v>369</v>
      </c>
      <c r="F46" s="30">
        <v>0</v>
      </c>
      <c r="G46" s="54">
        <v>40.0906419</v>
      </c>
      <c r="H46" s="54">
        <v>-75.00311674</v>
      </c>
      <c r="I46" s="32">
        <v>1053.4</v>
      </c>
      <c r="J46" s="25">
        <f t="shared" si="3"/>
        <v>1011.6600000000001</v>
      </c>
      <c r="K46" s="26">
        <f t="shared" si="0"/>
        <v>13.040861465513498</v>
      </c>
      <c r="L46" s="26">
        <f t="shared" si="5"/>
        <v>36.3408614655135</v>
      </c>
      <c r="M46" s="26">
        <f t="shared" si="2"/>
        <v>36.44086146551349</v>
      </c>
      <c r="N46" s="29">
        <f t="shared" si="4"/>
        <v>36.390861465513495</v>
      </c>
      <c r="O46" s="25">
        <v>24.7</v>
      </c>
      <c r="P46" s="25">
        <v>58.3</v>
      </c>
      <c r="Q46" s="25">
        <v>21.7</v>
      </c>
      <c r="AC46" s="27"/>
      <c r="AF46" s="31">
        <v>0</v>
      </c>
      <c r="AG46" s="29">
        <v>36.390861465513495</v>
      </c>
    </row>
    <row r="47" spans="1:33" ht="12.75">
      <c r="A47" s="20">
        <v>37085</v>
      </c>
      <c r="B47" s="27">
        <v>194</v>
      </c>
      <c r="C47" s="22">
        <v>0.760416687</v>
      </c>
      <c r="D47" s="28">
        <v>0.760416687</v>
      </c>
      <c r="E47" s="24">
        <v>379</v>
      </c>
      <c r="F47" s="30">
        <v>0</v>
      </c>
      <c r="G47" s="54">
        <v>40.09082969</v>
      </c>
      <c r="H47" s="54">
        <v>-75.00273222</v>
      </c>
      <c r="I47" s="32">
        <v>1053.4</v>
      </c>
      <c r="J47" s="25">
        <f t="shared" si="3"/>
        <v>1011.6600000000001</v>
      </c>
      <c r="K47" s="26">
        <f t="shared" si="0"/>
        <v>13.040861465513498</v>
      </c>
      <c r="L47" s="26">
        <f t="shared" si="5"/>
        <v>36.3408614655135</v>
      </c>
      <c r="M47" s="26">
        <f t="shared" si="2"/>
        <v>36.44086146551349</v>
      </c>
      <c r="N47" s="29">
        <f t="shared" si="4"/>
        <v>36.390861465513495</v>
      </c>
      <c r="O47" s="25">
        <v>25.1</v>
      </c>
      <c r="P47" s="25">
        <v>59.1</v>
      </c>
      <c r="Q47" s="25">
        <v>26.6</v>
      </c>
      <c r="AC47" s="27"/>
      <c r="AF47" s="31">
        <v>0</v>
      </c>
      <c r="AG47" s="29">
        <v>36.390861465513495</v>
      </c>
    </row>
    <row r="48" spans="1:33" ht="12.75">
      <c r="A48" s="20">
        <v>37085</v>
      </c>
      <c r="B48" s="27">
        <v>194</v>
      </c>
      <c r="C48" s="22">
        <v>0.760532379</v>
      </c>
      <c r="D48" s="28">
        <v>0.760532379</v>
      </c>
      <c r="E48" s="24">
        <v>389</v>
      </c>
      <c r="F48" s="30">
        <v>0</v>
      </c>
      <c r="G48" s="54">
        <v>40.09078856</v>
      </c>
      <c r="H48" s="54">
        <v>-75.00265479</v>
      </c>
      <c r="I48" s="32">
        <v>1053.5</v>
      </c>
      <c r="J48" s="25">
        <f t="shared" si="3"/>
        <v>1011.76</v>
      </c>
      <c r="K48" s="26">
        <f t="shared" si="0"/>
        <v>12.220077705467887</v>
      </c>
      <c r="L48" s="26">
        <f t="shared" si="5"/>
        <v>35.520077705467884</v>
      </c>
      <c r="M48" s="26">
        <f t="shared" si="2"/>
        <v>35.620077705467885</v>
      </c>
      <c r="N48" s="29">
        <f t="shared" si="4"/>
        <v>35.57007770546788</v>
      </c>
      <c r="O48" s="25">
        <v>25.2</v>
      </c>
      <c r="P48" s="25">
        <v>58.8</v>
      </c>
      <c r="Q48" s="25">
        <v>27.6</v>
      </c>
      <c r="S48" s="21">
        <v>3.795E-05</v>
      </c>
      <c r="T48" s="21">
        <v>2.358E-05</v>
      </c>
      <c r="U48" s="21">
        <v>1.318E-05</v>
      </c>
      <c r="V48" s="58">
        <v>987.5</v>
      </c>
      <c r="W48" s="58">
        <v>308.8</v>
      </c>
      <c r="X48" s="58">
        <v>306</v>
      </c>
      <c r="Y48" s="58">
        <v>20.3</v>
      </c>
      <c r="AC48" s="27"/>
      <c r="AF48" s="31">
        <v>0</v>
      </c>
      <c r="AG48" s="29">
        <v>35.57007770546788</v>
      </c>
    </row>
    <row r="49" spans="1:33" ht="12.75">
      <c r="A49" s="20">
        <v>37085</v>
      </c>
      <c r="B49" s="27">
        <v>194</v>
      </c>
      <c r="C49" s="22">
        <v>0.760648131</v>
      </c>
      <c r="D49" s="28">
        <v>0.760648131</v>
      </c>
      <c r="E49" s="24">
        <v>399</v>
      </c>
      <c r="F49" s="30">
        <v>0</v>
      </c>
      <c r="G49" s="54">
        <v>40.09078108</v>
      </c>
      <c r="H49" s="54">
        <v>-75.00265987</v>
      </c>
      <c r="I49" s="32">
        <v>1053.5</v>
      </c>
      <c r="J49" s="25">
        <f t="shared" si="3"/>
        <v>1011.76</v>
      </c>
      <c r="K49" s="26">
        <f t="shared" si="0"/>
        <v>12.220077705467887</v>
      </c>
      <c r="L49" s="26">
        <f t="shared" si="5"/>
        <v>35.520077705467884</v>
      </c>
      <c r="M49" s="26">
        <f t="shared" si="2"/>
        <v>35.620077705467885</v>
      </c>
      <c r="N49" s="29">
        <f t="shared" si="4"/>
        <v>35.57007770546788</v>
      </c>
      <c r="O49" s="25">
        <v>24.7</v>
      </c>
      <c r="P49" s="25">
        <v>59.1</v>
      </c>
      <c r="Q49" s="25">
        <v>41.4</v>
      </c>
      <c r="AC49" s="27"/>
      <c r="AF49" s="31">
        <v>0</v>
      </c>
      <c r="AG49" s="29">
        <v>35.57007770546788</v>
      </c>
    </row>
    <row r="50" spans="1:33" ht="12.75">
      <c r="A50" s="20">
        <v>37085</v>
      </c>
      <c r="B50" s="27">
        <v>194</v>
      </c>
      <c r="C50" s="22">
        <v>0.760763884</v>
      </c>
      <c r="D50" s="28">
        <v>0.760763884</v>
      </c>
      <c r="E50" s="24">
        <v>409</v>
      </c>
      <c r="F50" s="30">
        <v>0</v>
      </c>
      <c r="G50" s="54">
        <v>40.09079545</v>
      </c>
      <c r="H50" s="54">
        <v>-75.002667</v>
      </c>
      <c r="I50" s="32">
        <v>1053.5</v>
      </c>
      <c r="J50" s="25">
        <f t="shared" si="3"/>
        <v>1011.76</v>
      </c>
      <c r="K50" s="26">
        <f t="shared" si="0"/>
        <v>12.220077705467887</v>
      </c>
      <c r="L50" s="26">
        <f t="shared" si="5"/>
        <v>35.520077705467884</v>
      </c>
      <c r="M50" s="26">
        <f t="shared" si="2"/>
        <v>35.620077705467885</v>
      </c>
      <c r="N50" s="29">
        <f t="shared" si="4"/>
        <v>35.57007770546788</v>
      </c>
      <c r="O50" s="25">
        <v>25</v>
      </c>
      <c r="P50" s="25">
        <v>59.5</v>
      </c>
      <c r="Q50" s="25">
        <v>24.1</v>
      </c>
      <c r="R50" s="21">
        <v>9.24E-06</v>
      </c>
      <c r="AC50" s="27"/>
      <c r="AF50" s="31">
        <v>0</v>
      </c>
      <c r="AG50" s="29">
        <v>35.57007770546788</v>
      </c>
    </row>
    <row r="51" spans="1:33" ht="12.75">
      <c r="A51" s="20">
        <v>37085</v>
      </c>
      <c r="B51" s="27">
        <v>194</v>
      </c>
      <c r="C51" s="22">
        <v>0.760879636</v>
      </c>
      <c r="D51" s="28">
        <v>0.760879636</v>
      </c>
      <c r="E51" s="24">
        <v>419</v>
      </c>
      <c r="F51" s="30">
        <v>0</v>
      </c>
      <c r="G51" s="54">
        <v>40.09080438</v>
      </c>
      <c r="H51" s="54">
        <v>-75.00268602</v>
      </c>
      <c r="I51" s="32">
        <v>1053.6</v>
      </c>
      <c r="J51" s="25">
        <f t="shared" si="3"/>
        <v>1011.8599999999999</v>
      </c>
      <c r="K51" s="26">
        <f t="shared" si="0"/>
        <v>11.399375065767973</v>
      </c>
      <c r="L51" s="26">
        <f t="shared" si="5"/>
        <v>34.699375065767974</v>
      </c>
      <c r="M51" s="26">
        <f t="shared" si="2"/>
        <v>34.799375065767975</v>
      </c>
      <c r="N51" s="29">
        <f t="shared" si="4"/>
        <v>34.74937506576798</v>
      </c>
      <c r="O51" s="25">
        <v>25.2</v>
      </c>
      <c r="P51" s="25">
        <v>59.1</v>
      </c>
      <c r="Q51" s="25">
        <v>42.9</v>
      </c>
      <c r="S51" s="21">
        <v>3.566E-05</v>
      </c>
      <c r="T51" s="21">
        <v>2.202E-05</v>
      </c>
      <c r="U51" s="21">
        <v>1.149E-05</v>
      </c>
      <c r="V51" s="58">
        <v>987.4</v>
      </c>
      <c r="W51" s="58">
        <v>308.9</v>
      </c>
      <c r="X51" s="58">
        <v>306.1</v>
      </c>
      <c r="Y51" s="58">
        <v>20.3</v>
      </c>
      <c r="AC51" s="27"/>
      <c r="AF51" s="31">
        <v>0</v>
      </c>
      <c r="AG51" s="29">
        <v>34.74937506576798</v>
      </c>
    </row>
    <row r="52" spans="1:33" ht="12.75">
      <c r="A52" s="20">
        <v>37085</v>
      </c>
      <c r="B52" s="27">
        <v>194</v>
      </c>
      <c r="C52" s="22">
        <v>0.760995388</v>
      </c>
      <c r="D52" s="28">
        <v>0.760995388</v>
      </c>
      <c r="E52" s="24">
        <v>429</v>
      </c>
      <c r="F52" s="30">
        <v>0</v>
      </c>
      <c r="G52" s="54">
        <v>40.09081189</v>
      </c>
      <c r="H52" s="54">
        <v>-75.00270471</v>
      </c>
      <c r="I52" s="32">
        <v>1053.2</v>
      </c>
      <c r="J52" s="25">
        <f t="shared" si="3"/>
        <v>1011.46</v>
      </c>
      <c r="K52" s="26">
        <f t="shared" si="0"/>
        <v>14.682672410794812</v>
      </c>
      <c r="L52" s="26">
        <f t="shared" si="5"/>
        <v>37.98267241079481</v>
      </c>
      <c r="M52" s="26">
        <f t="shared" si="2"/>
        <v>38.082672410794814</v>
      </c>
      <c r="N52" s="29">
        <f t="shared" si="4"/>
        <v>38.03267241079482</v>
      </c>
      <c r="O52" s="25">
        <v>25.4</v>
      </c>
      <c r="P52" s="25">
        <v>59.4</v>
      </c>
      <c r="Q52" s="25">
        <v>30.6</v>
      </c>
      <c r="AC52" s="27"/>
      <c r="AF52" s="31">
        <v>0</v>
      </c>
      <c r="AG52" s="29">
        <v>38.03267241079482</v>
      </c>
    </row>
    <row r="53" spans="1:33" ht="12.75">
      <c r="A53" s="20">
        <v>37085</v>
      </c>
      <c r="B53" s="27">
        <v>194</v>
      </c>
      <c r="C53" s="22">
        <v>0.76111114</v>
      </c>
      <c r="D53" s="28">
        <v>0.76111114</v>
      </c>
      <c r="E53" s="24">
        <v>439</v>
      </c>
      <c r="F53" s="30">
        <v>0</v>
      </c>
      <c r="G53" s="54">
        <v>40.09081425</v>
      </c>
      <c r="H53" s="54">
        <v>-75.00270671</v>
      </c>
      <c r="I53" s="32">
        <v>1053.3</v>
      </c>
      <c r="J53" s="25">
        <f t="shared" si="3"/>
        <v>1011.56</v>
      </c>
      <c r="K53" s="26">
        <f t="shared" si="0"/>
        <v>13.861726361942939</v>
      </c>
      <c r="L53" s="26">
        <f t="shared" si="5"/>
        <v>37.16172636194294</v>
      </c>
      <c r="M53" s="26">
        <f t="shared" si="2"/>
        <v>37.261726361942934</v>
      </c>
      <c r="N53" s="29">
        <f t="shared" si="4"/>
        <v>37.21172636194294</v>
      </c>
      <c r="O53" s="25">
        <v>25.3</v>
      </c>
      <c r="P53" s="25">
        <v>59.8</v>
      </c>
      <c r="Q53" s="25">
        <v>41.4</v>
      </c>
      <c r="AC53" s="27"/>
      <c r="AF53" s="31">
        <v>0</v>
      </c>
      <c r="AG53" s="29">
        <v>37.21172636194294</v>
      </c>
    </row>
    <row r="54" spans="1:33" ht="12.75">
      <c r="A54" s="20">
        <v>37085</v>
      </c>
      <c r="B54" s="27">
        <v>194</v>
      </c>
      <c r="C54" s="22">
        <v>0.761226833</v>
      </c>
      <c r="D54" s="28">
        <v>0.761226833</v>
      </c>
      <c r="E54" s="24">
        <v>449</v>
      </c>
      <c r="F54" s="30">
        <v>0</v>
      </c>
      <c r="G54" s="54">
        <v>40.09080649</v>
      </c>
      <c r="H54" s="54">
        <v>-75.00269131</v>
      </c>
      <c r="I54" s="32">
        <v>1053.2</v>
      </c>
      <c r="J54" s="25">
        <f t="shared" si="3"/>
        <v>1011.46</v>
      </c>
      <c r="K54" s="26">
        <f t="shared" si="0"/>
        <v>14.682672410794812</v>
      </c>
      <c r="L54" s="26">
        <f t="shared" si="5"/>
        <v>37.98267241079481</v>
      </c>
      <c r="M54" s="26">
        <f t="shared" si="2"/>
        <v>38.082672410794814</v>
      </c>
      <c r="N54" s="29">
        <f t="shared" si="4"/>
        <v>38.03267241079482</v>
      </c>
      <c r="O54" s="25">
        <v>25.1</v>
      </c>
      <c r="P54" s="25">
        <v>59.5</v>
      </c>
      <c r="Q54" s="25">
        <v>32.1</v>
      </c>
      <c r="S54" s="21">
        <v>3.54E-05</v>
      </c>
      <c r="T54" s="21">
        <v>2.139E-05</v>
      </c>
      <c r="U54" s="21">
        <v>1.08E-05</v>
      </c>
      <c r="V54" s="58">
        <v>987.4</v>
      </c>
      <c r="W54" s="58">
        <v>309</v>
      </c>
      <c r="X54" s="58">
        <v>306.1</v>
      </c>
      <c r="Y54" s="58">
        <v>20.3</v>
      </c>
      <c r="AC54" s="27"/>
      <c r="AF54" s="31">
        <v>0</v>
      </c>
      <c r="AG54" s="29">
        <v>38.03267241079482</v>
      </c>
    </row>
    <row r="55" spans="1:33" ht="12.75">
      <c r="A55" s="20">
        <v>37085</v>
      </c>
      <c r="B55" s="27">
        <v>194</v>
      </c>
      <c r="C55" s="22">
        <v>0.761342585</v>
      </c>
      <c r="D55" s="28">
        <v>0.761342585</v>
      </c>
      <c r="E55" s="24">
        <v>459</v>
      </c>
      <c r="F55" s="30">
        <v>0</v>
      </c>
      <c r="G55" s="54">
        <v>40.0907958</v>
      </c>
      <c r="H55" s="54">
        <v>-75.00268046</v>
      </c>
      <c r="I55" s="32">
        <v>1053.6</v>
      </c>
      <c r="J55" s="25">
        <f t="shared" si="3"/>
        <v>1011.8599999999999</v>
      </c>
      <c r="K55" s="26">
        <f t="shared" si="0"/>
        <v>11.399375065767973</v>
      </c>
      <c r="L55" s="26">
        <f t="shared" si="5"/>
        <v>34.699375065767974</v>
      </c>
      <c r="M55" s="26">
        <f t="shared" si="2"/>
        <v>34.799375065767975</v>
      </c>
      <c r="N55" s="29">
        <f t="shared" si="4"/>
        <v>34.74937506576798</v>
      </c>
      <c r="O55" s="25">
        <v>25.5</v>
      </c>
      <c r="P55" s="25">
        <v>60.1</v>
      </c>
      <c r="Q55" s="25">
        <v>41</v>
      </c>
      <c r="AC55" s="27"/>
      <c r="AF55" s="31">
        <v>0</v>
      </c>
      <c r="AG55" s="29">
        <v>34.74937506576798</v>
      </c>
    </row>
    <row r="56" spans="1:33" ht="12.75">
      <c r="A56" s="20">
        <v>37085</v>
      </c>
      <c r="B56" s="27">
        <v>194</v>
      </c>
      <c r="C56" s="22">
        <v>0.761458337</v>
      </c>
      <c r="D56" s="28">
        <v>0.761458337</v>
      </c>
      <c r="E56" s="24">
        <v>469</v>
      </c>
      <c r="F56" s="30">
        <v>0</v>
      </c>
      <c r="G56" s="54">
        <v>40.09081013</v>
      </c>
      <c r="H56" s="54">
        <v>-75.00268416</v>
      </c>
      <c r="I56" s="32">
        <v>1053.3</v>
      </c>
      <c r="J56" s="25">
        <f t="shared" si="3"/>
        <v>1011.56</v>
      </c>
      <c r="K56" s="26">
        <f t="shared" si="0"/>
        <v>13.861726361942939</v>
      </c>
      <c r="L56" s="26">
        <f t="shared" si="5"/>
        <v>37.16172636194294</v>
      </c>
      <c r="M56" s="26">
        <f t="shared" si="2"/>
        <v>37.261726361942934</v>
      </c>
      <c r="N56" s="29">
        <f t="shared" si="4"/>
        <v>37.21172636194294</v>
      </c>
      <c r="O56" s="25">
        <v>25.9</v>
      </c>
      <c r="P56" s="25">
        <v>59.2</v>
      </c>
      <c r="Q56" s="25">
        <v>38.1</v>
      </c>
      <c r="R56" s="21">
        <v>1.44E-05</v>
      </c>
      <c r="AC56" s="27"/>
      <c r="AF56" s="31">
        <v>0</v>
      </c>
      <c r="AG56" s="29">
        <v>37.21172636194294</v>
      </c>
    </row>
    <row r="57" spans="1:33" ht="12.75">
      <c r="A57" s="20">
        <v>37085</v>
      </c>
      <c r="B57" s="27">
        <v>194</v>
      </c>
      <c r="C57" s="22">
        <v>0.76157409</v>
      </c>
      <c r="D57" s="28">
        <v>0.76157409</v>
      </c>
      <c r="E57" s="24">
        <v>479</v>
      </c>
      <c r="F57" s="30">
        <v>0</v>
      </c>
      <c r="G57" s="54">
        <v>40.09081459</v>
      </c>
      <c r="H57" s="54">
        <v>-75.00270473</v>
      </c>
      <c r="I57" s="32">
        <v>1053.5</v>
      </c>
      <c r="J57" s="25">
        <f t="shared" si="3"/>
        <v>1011.76</v>
      </c>
      <c r="K57" s="26">
        <f t="shared" si="0"/>
        <v>12.220077705467887</v>
      </c>
      <c r="L57" s="26">
        <f t="shared" si="5"/>
        <v>35.520077705467884</v>
      </c>
      <c r="M57" s="26">
        <f t="shared" si="2"/>
        <v>35.620077705467885</v>
      </c>
      <c r="N57" s="29">
        <f t="shared" si="4"/>
        <v>35.57007770546788</v>
      </c>
      <c r="O57" s="25">
        <v>25.7</v>
      </c>
      <c r="P57" s="25">
        <v>59.2</v>
      </c>
      <c r="Q57" s="25">
        <v>47.5</v>
      </c>
      <c r="S57" s="21">
        <v>3.53E-05</v>
      </c>
      <c r="T57" s="21">
        <v>2.113E-05</v>
      </c>
      <c r="U57" s="21">
        <v>1.102E-05</v>
      </c>
      <c r="V57" s="58">
        <v>987.3</v>
      </c>
      <c r="W57" s="58">
        <v>309</v>
      </c>
      <c r="X57" s="58">
        <v>306.1</v>
      </c>
      <c r="Y57" s="58">
        <v>20.1</v>
      </c>
      <c r="AC57" s="27"/>
      <c r="AF57" s="31">
        <v>0</v>
      </c>
      <c r="AG57" s="29">
        <v>35.57007770546788</v>
      </c>
    </row>
    <row r="58" spans="1:33" ht="12.75">
      <c r="A58" s="20">
        <v>37085</v>
      </c>
      <c r="B58" s="27">
        <v>194</v>
      </c>
      <c r="C58" s="22">
        <v>0.761689842</v>
      </c>
      <c r="D58" s="28">
        <v>0.761689842</v>
      </c>
      <c r="E58" s="24">
        <v>489</v>
      </c>
      <c r="F58" s="30">
        <v>0</v>
      </c>
      <c r="G58" s="54">
        <v>40.09079837</v>
      </c>
      <c r="H58" s="54">
        <v>-75.00273161</v>
      </c>
      <c r="I58" s="32">
        <v>1053.3</v>
      </c>
      <c r="J58" s="25">
        <f t="shared" si="3"/>
        <v>1011.56</v>
      </c>
      <c r="K58" s="26">
        <f t="shared" si="0"/>
        <v>13.861726361942939</v>
      </c>
      <c r="L58" s="26">
        <f t="shared" si="5"/>
        <v>37.16172636194294</v>
      </c>
      <c r="M58" s="26">
        <f t="shared" si="2"/>
        <v>37.261726361942934</v>
      </c>
      <c r="N58" s="29">
        <f t="shared" si="4"/>
        <v>37.21172636194294</v>
      </c>
      <c r="O58" s="25">
        <v>25.5</v>
      </c>
      <c r="P58" s="25">
        <v>58.7</v>
      </c>
      <c r="Q58" s="25">
        <v>34.5</v>
      </c>
      <c r="AC58" s="27"/>
      <c r="AF58" s="31">
        <v>0</v>
      </c>
      <c r="AG58" s="29">
        <v>37.21172636194294</v>
      </c>
    </row>
    <row r="59" spans="1:33" ht="12.75">
      <c r="A59" s="20">
        <v>37085</v>
      </c>
      <c r="B59" s="27">
        <v>194</v>
      </c>
      <c r="C59" s="22">
        <v>0.761805534</v>
      </c>
      <c r="D59" s="28">
        <v>0.761805534</v>
      </c>
      <c r="E59" s="24">
        <v>499</v>
      </c>
      <c r="F59" s="30">
        <v>0</v>
      </c>
      <c r="G59" s="54">
        <v>40.09077694</v>
      </c>
      <c r="H59" s="54">
        <v>-75.00275856</v>
      </c>
      <c r="I59" s="32">
        <v>1053.1</v>
      </c>
      <c r="J59" s="25">
        <f t="shared" si="3"/>
        <v>1011.3599999999999</v>
      </c>
      <c r="K59" s="26">
        <f t="shared" si="0"/>
        <v>15.503699628122881</v>
      </c>
      <c r="L59" s="26">
        <f t="shared" si="5"/>
        <v>38.803699628122885</v>
      </c>
      <c r="M59" s="26">
        <f t="shared" si="2"/>
        <v>38.90369962812288</v>
      </c>
      <c r="N59" s="29">
        <f t="shared" si="4"/>
        <v>38.85369962812288</v>
      </c>
      <c r="O59" s="25">
        <v>25.2</v>
      </c>
      <c r="P59" s="25">
        <v>58.7</v>
      </c>
      <c r="Q59" s="25">
        <v>43</v>
      </c>
      <c r="AC59" s="27"/>
      <c r="AF59" s="31">
        <v>0</v>
      </c>
      <c r="AG59" s="29">
        <v>38.85369962812288</v>
      </c>
    </row>
    <row r="60" spans="1:33" ht="12.75">
      <c r="A60" s="20">
        <v>37085</v>
      </c>
      <c r="B60" s="27">
        <v>194</v>
      </c>
      <c r="C60" s="22">
        <v>0.761921287</v>
      </c>
      <c r="D60" s="28">
        <v>0.761921287</v>
      </c>
      <c r="E60" s="24">
        <v>509</v>
      </c>
      <c r="F60" s="30">
        <v>0</v>
      </c>
      <c r="G60" s="54">
        <v>40.09076169</v>
      </c>
      <c r="H60" s="54">
        <v>-75.0027844</v>
      </c>
      <c r="I60" s="32">
        <v>1053.1</v>
      </c>
      <c r="J60" s="25">
        <f t="shared" si="3"/>
        <v>1011.3599999999999</v>
      </c>
      <c r="K60" s="26">
        <f t="shared" si="0"/>
        <v>15.503699628122881</v>
      </c>
      <c r="L60" s="26">
        <f t="shared" si="5"/>
        <v>38.803699628122885</v>
      </c>
      <c r="M60" s="26">
        <f t="shared" si="2"/>
        <v>38.90369962812288</v>
      </c>
      <c r="N60" s="29">
        <f t="shared" si="4"/>
        <v>38.85369962812288</v>
      </c>
      <c r="O60" s="25">
        <v>25.1</v>
      </c>
      <c r="P60" s="25">
        <v>59.9</v>
      </c>
      <c r="Q60" s="25">
        <v>34</v>
      </c>
      <c r="S60" s="21">
        <v>3.565E-05</v>
      </c>
      <c r="T60" s="21">
        <v>2.186E-05</v>
      </c>
      <c r="U60" s="21">
        <v>1.147E-05</v>
      </c>
      <c r="V60" s="58">
        <v>987.4</v>
      </c>
      <c r="W60" s="58">
        <v>309.1</v>
      </c>
      <c r="X60" s="58">
        <v>306.1</v>
      </c>
      <c r="Y60" s="58">
        <v>20.3</v>
      </c>
      <c r="AC60" s="27"/>
      <c r="AF60" s="31">
        <v>0</v>
      </c>
      <c r="AG60" s="29">
        <v>38.85369962812288</v>
      </c>
    </row>
    <row r="61" spans="1:33" ht="12.75">
      <c r="A61" s="20">
        <v>37085</v>
      </c>
      <c r="B61" s="27">
        <v>194</v>
      </c>
      <c r="C61" s="22">
        <v>0.762037039</v>
      </c>
      <c r="D61" s="28">
        <v>0.762037039</v>
      </c>
      <c r="E61" s="24">
        <v>519</v>
      </c>
      <c r="F61" s="30">
        <v>0</v>
      </c>
      <c r="G61" s="54">
        <v>40.09074857</v>
      </c>
      <c r="H61" s="54">
        <v>-75.00279536</v>
      </c>
      <c r="I61" s="32">
        <v>1053.2</v>
      </c>
      <c r="J61" s="25">
        <f t="shared" si="3"/>
        <v>1011.46</v>
      </c>
      <c r="K61" s="26">
        <f t="shared" si="0"/>
        <v>14.682672410794812</v>
      </c>
      <c r="L61" s="26">
        <f t="shared" si="5"/>
        <v>37.98267241079481</v>
      </c>
      <c r="M61" s="26">
        <f t="shared" si="2"/>
        <v>38.082672410794814</v>
      </c>
      <c r="N61" s="29">
        <f t="shared" si="4"/>
        <v>38.03267241079482</v>
      </c>
      <c r="O61" s="25">
        <v>25.3</v>
      </c>
      <c r="P61" s="25">
        <v>60.1</v>
      </c>
      <c r="Q61" s="25">
        <v>41.6</v>
      </c>
      <c r="AC61" s="27"/>
      <c r="AF61" s="31">
        <v>0</v>
      </c>
      <c r="AG61" s="29">
        <v>38.03267241079482</v>
      </c>
    </row>
    <row r="62" spans="1:33" ht="12.75">
      <c r="A62" s="20">
        <v>37085</v>
      </c>
      <c r="B62" s="27">
        <v>194</v>
      </c>
      <c r="C62" s="22">
        <v>0.762152791</v>
      </c>
      <c r="D62" s="28">
        <v>0.762152791</v>
      </c>
      <c r="E62" s="24">
        <v>529</v>
      </c>
      <c r="F62" s="30">
        <v>0</v>
      </c>
      <c r="G62" s="54">
        <v>40.09074074</v>
      </c>
      <c r="H62" s="54">
        <v>-75.00279148</v>
      </c>
      <c r="I62" s="32">
        <v>1053.5</v>
      </c>
      <c r="J62" s="25">
        <f t="shared" si="3"/>
        <v>1011.76</v>
      </c>
      <c r="K62" s="26">
        <f t="shared" si="0"/>
        <v>12.220077705467887</v>
      </c>
      <c r="L62" s="26">
        <f t="shared" si="5"/>
        <v>35.520077705467884</v>
      </c>
      <c r="M62" s="26">
        <f t="shared" si="2"/>
        <v>35.620077705467885</v>
      </c>
      <c r="N62" s="29">
        <f t="shared" si="4"/>
        <v>35.57007770546788</v>
      </c>
      <c r="O62" s="25">
        <v>25.5</v>
      </c>
      <c r="P62" s="25">
        <v>59.5</v>
      </c>
      <c r="Q62" s="25">
        <v>33.5</v>
      </c>
      <c r="R62" s="21">
        <v>1.3E-05</v>
      </c>
      <c r="AC62" s="27"/>
      <c r="AF62" s="31">
        <v>0</v>
      </c>
      <c r="AG62" s="29">
        <v>35.57007770546788</v>
      </c>
    </row>
    <row r="63" spans="1:33" ht="12.75">
      <c r="A63" s="20">
        <v>37085</v>
      </c>
      <c r="B63" s="27">
        <v>194</v>
      </c>
      <c r="C63" s="22">
        <v>0.762268543</v>
      </c>
      <c r="D63" s="28">
        <v>0.762268543</v>
      </c>
      <c r="E63" s="24">
        <v>539</v>
      </c>
      <c r="F63" s="30">
        <v>0</v>
      </c>
      <c r="G63" s="54">
        <v>40.09073717</v>
      </c>
      <c r="H63" s="54">
        <v>-75.00277355</v>
      </c>
      <c r="I63" s="32">
        <v>1053.4</v>
      </c>
      <c r="J63" s="25">
        <f t="shared" si="3"/>
        <v>1011.6600000000001</v>
      </c>
      <c r="K63" s="26">
        <f t="shared" si="0"/>
        <v>13.040861465513498</v>
      </c>
      <c r="L63" s="26">
        <f t="shared" si="5"/>
        <v>36.3408614655135</v>
      </c>
      <c r="M63" s="26">
        <f t="shared" si="2"/>
        <v>36.44086146551349</v>
      </c>
      <c r="N63" s="29">
        <f t="shared" si="4"/>
        <v>36.390861465513495</v>
      </c>
      <c r="O63" s="25">
        <v>25.7</v>
      </c>
      <c r="P63" s="25">
        <v>59.4</v>
      </c>
      <c r="Q63" s="25">
        <v>43.9</v>
      </c>
      <c r="S63" s="21">
        <v>3.361E-05</v>
      </c>
      <c r="T63" s="21">
        <v>2.053E-05</v>
      </c>
      <c r="U63" s="21">
        <v>1.007E-05</v>
      </c>
      <c r="V63" s="58">
        <v>987.3</v>
      </c>
      <c r="W63" s="58">
        <v>309.1</v>
      </c>
      <c r="X63" s="58">
        <v>306.1</v>
      </c>
      <c r="Y63" s="58">
        <v>20.3</v>
      </c>
      <c r="AC63" s="27"/>
      <c r="AF63" s="31">
        <v>0</v>
      </c>
      <c r="AG63" s="29">
        <v>36.390861465513495</v>
      </c>
    </row>
    <row r="64" spans="1:33" ht="12.75">
      <c r="A64" s="20">
        <v>37085</v>
      </c>
      <c r="B64" s="27">
        <v>194</v>
      </c>
      <c r="C64" s="22">
        <v>0.762384236</v>
      </c>
      <c r="D64" s="28">
        <v>0.762384236</v>
      </c>
      <c r="E64" s="24">
        <v>549</v>
      </c>
      <c r="F64" s="30">
        <v>0</v>
      </c>
      <c r="G64" s="54">
        <v>40.09076309</v>
      </c>
      <c r="H64" s="54">
        <v>-75.00274993</v>
      </c>
      <c r="I64" s="32">
        <v>1053.1</v>
      </c>
      <c r="J64" s="25">
        <f t="shared" si="3"/>
        <v>1011.3599999999999</v>
      </c>
      <c r="K64" s="26">
        <f t="shared" si="0"/>
        <v>15.503699628122881</v>
      </c>
      <c r="L64" s="26">
        <f t="shared" si="5"/>
        <v>38.803699628122885</v>
      </c>
      <c r="M64" s="26">
        <f t="shared" si="2"/>
        <v>38.90369962812288</v>
      </c>
      <c r="N64" s="29">
        <f t="shared" si="4"/>
        <v>38.85369962812288</v>
      </c>
      <c r="O64" s="25">
        <v>25.7</v>
      </c>
      <c r="P64" s="25">
        <v>59.6</v>
      </c>
      <c r="Q64" s="25">
        <v>54.4</v>
      </c>
      <c r="AC64" s="27"/>
      <c r="AF64" s="31">
        <v>0</v>
      </c>
      <c r="AG64" s="29">
        <v>38.85369962812288</v>
      </c>
    </row>
    <row r="65" spans="1:33" ht="12.75">
      <c r="A65" s="20">
        <v>37085</v>
      </c>
      <c r="B65" s="27">
        <v>194</v>
      </c>
      <c r="C65" s="22">
        <v>0.762499988</v>
      </c>
      <c r="D65" s="28">
        <v>0.762499988</v>
      </c>
      <c r="E65" s="24">
        <v>559</v>
      </c>
      <c r="F65" s="30">
        <v>0</v>
      </c>
      <c r="G65" s="54">
        <v>40.09078689</v>
      </c>
      <c r="H65" s="54">
        <v>-75.00273778</v>
      </c>
      <c r="I65" s="32">
        <v>1053.3</v>
      </c>
      <c r="J65" s="25">
        <f t="shared" si="3"/>
        <v>1011.56</v>
      </c>
      <c r="K65" s="26">
        <f t="shared" si="0"/>
        <v>13.861726361942939</v>
      </c>
      <c r="L65" s="26">
        <f t="shared" si="5"/>
        <v>37.16172636194294</v>
      </c>
      <c r="M65" s="26">
        <f t="shared" si="2"/>
        <v>37.261726361942934</v>
      </c>
      <c r="N65" s="29">
        <f t="shared" si="4"/>
        <v>37.21172636194294</v>
      </c>
      <c r="O65" s="25">
        <v>25.3</v>
      </c>
      <c r="P65" s="25">
        <v>59.6</v>
      </c>
      <c r="Q65" s="25">
        <v>53.9</v>
      </c>
      <c r="AC65" s="27"/>
      <c r="AF65" s="31">
        <v>0</v>
      </c>
      <c r="AG65" s="29">
        <v>37.21172636194294</v>
      </c>
    </row>
    <row r="66" spans="1:33" ht="12.75">
      <c r="A66" s="20">
        <v>37085</v>
      </c>
      <c r="B66" s="27">
        <v>194</v>
      </c>
      <c r="C66" s="22">
        <v>0.76261574</v>
      </c>
      <c r="D66" s="28">
        <v>0.76261574</v>
      </c>
      <c r="E66" s="24">
        <v>569</v>
      </c>
      <c r="F66" s="30">
        <v>0</v>
      </c>
      <c r="G66" s="54">
        <v>40.09080042</v>
      </c>
      <c r="H66" s="54">
        <v>-75.00272728</v>
      </c>
      <c r="I66" s="32">
        <v>1053.3</v>
      </c>
      <c r="J66" s="25">
        <f t="shared" si="3"/>
        <v>1011.56</v>
      </c>
      <c r="K66" s="26">
        <f t="shared" si="0"/>
        <v>13.861726361942939</v>
      </c>
      <c r="L66" s="26">
        <f t="shared" si="5"/>
        <v>37.16172636194294</v>
      </c>
      <c r="M66" s="26">
        <f t="shared" si="2"/>
        <v>37.261726361942934</v>
      </c>
      <c r="N66" s="29">
        <f t="shared" si="4"/>
        <v>37.21172636194294</v>
      </c>
      <c r="O66" s="25">
        <v>25.1</v>
      </c>
      <c r="P66" s="25">
        <v>59.2</v>
      </c>
      <c r="Q66" s="25">
        <v>36.6</v>
      </c>
      <c r="AC66" s="27"/>
      <c r="AF66" s="31">
        <v>0</v>
      </c>
      <c r="AG66" s="29">
        <v>37.21172636194294</v>
      </c>
    </row>
    <row r="67" spans="1:33" ht="12.75">
      <c r="A67" s="20">
        <v>37085</v>
      </c>
      <c r="B67" s="27">
        <v>194</v>
      </c>
      <c r="C67" s="22">
        <v>0.762731493</v>
      </c>
      <c r="D67" s="28">
        <v>0.762731493</v>
      </c>
      <c r="E67" s="24">
        <v>579</v>
      </c>
      <c r="F67" s="30">
        <v>0</v>
      </c>
      <c r="G67" s="54">
        <v>40.09079505</v>
      </c>
      <c r="H67" s="54">
        <v>-75.00267039</v>
      </c>
      <c r="I67" s="32">
        <v>1053.3</v>
      </c>
      <c r="J67" s="25">
        <f t="shared" si="3"/>
        <v>1011.56</v>
      </c>
      <c r="K67" s="26">
        <f t="shared" si="0"/>
        <v>13.861726361942939</v>
      </c>
      <c r="L67" s="26">
        <f t="shared" si="5"/>
        <v>37.16172636194294</v>
      </c>
      <c r="M67" s="26">
        <f t="shared" si="2"/>
        <v>37.261726361942934</v>
      </c>
      <c r="N67" s="29">
        <f t="shared" si="4"/>
        <v>37.21172636194294</v>
      </c>
      <c r="O67" s="25">
        <v>25.3</v>
      </c>
      <c r="P67" s="25">
        <v>59.6</v>
      </c>
      <c r="Q67" s="25">
        <v>40.6</v>
      </c>
      <c r="S67" s="21">
        <v>3.454E-05</v>
      </c>
      <c r="T67" s="21">
        <v>2.119E-05</v>
      </c>
      <c r="U67" s="21">
        <v>1.107E-05</v>
      </c>
      <c r="V67" s="58">
        <v>987.4</v>
      </c>
      <c r="W67" s="58">
        <v>309.2</v>
      </c>
      <c r="X67" s="58">
        <v>306.1</v>
      </c>
      <c r="Y67" s="58">
        <v>20.3</v>
      </c>
      <c r="AC67" s="27"/>
      <c r="AF67" s="31">
        <v>0</v>
      </c>
      <c r="AG67" s="29">
        <v>37.21172636194294</v>
      </c>
    </row>
    <row r="68" spans="1:33" ht="12.75">
      <c r="A68" s="20">
        <v>37085</v>
      </c>
      <c r="B68" s="27">
        <v>194</v>
      </c>
      <c r="C68" s="22">
        <v>0.762847245</v>
      </c>
      <c r="D68" s="28">
        <v>0.762847245</v>
      </c>
      <c r="E68" s="24">
        <v>589</v>
      </c>
      <c r="F68" s="30">
        <v>0</v>
      </c>
      <c r="G68" s="54">
        <v>40.09074503</v>
      </c>
      <c r="H68" s="54">
        <v>-75.00245127</v>
      </c>
      <c r="I68" s="32">
        <v>1054.5</v>
      </c>
      <c r="J68" s="25">
        <f t="shared" si="3"/>
        <v>1012.76</v>
      </c>
      <c r="K68" s="26">
        <f t="shared" si="0"/>
        <v>4.016699080078641</v>
      </c>
      <c r="L68" s="26">
        <f t="shared" si="5"/>
        <v>27.316699080078642</v>
      </c>
      <c r="M68" s="26">
        <f t="shared" si="2"/>
        <v>27.41669908007864</v>
      </c>
      <c r="N68" s="29">
        <f t="shared" si="4"/>
        <v>27.36669908007864</v>
      </c>
      <c r="O68" s="25">
        <v>25.4</v>
      </c>
      <c r="P68" s="25">
        <v>58.8</v>
      </c>
      <c r="Q68" s="25">
        <v>33.4</v>
      </c>
      <c r="R68" s="21">
        <v>8.23E-06</v>
      </c>
      <c r="AC68" s="27"/>
      <c r="AF68" s="31">
        <v>0</v>
      </c>
      <c r="AG68" s="29">
        <v>27.36669908007864</v>
      </c>
    </row>
    <row r="69" spans="1:33" ht="12.75">
      <c r="A69" s="20">
        <v>37085</v>
      </c>
      <c r="B69" s="27">
        <v>194</v>
      </c>
      <c r="C69" s="22">
        <v>0.762962937</v>
      </c>
      <c r="D69" s="28">
        <v>0.762962937</v>
      </c>
      <c r="E69" s="24">
        <v>599</v>
      </c>
      <c r="F69" s="30">
        <v>0</v>
      </c>
      <c r="G69" s="54">
        <v>40.09077434</v>
      </c>
      <c r="H69" s="54">
        <v>-75.002466</v>
      </c>
      <c r="I69" s="32">
        <v>1053.3</v>
      </c>
      <c r="J69" s="25">
        <f t="shared" si="3"/>
        <v>1011.56</v>
      </c>
      <c r="K69" s="26">
        <f t="shared" si="0"/>
        <v>13.861726361942939</v>
      </c>
      <c r="L69" s="26">
        <f t="shared" si="5"/>
        <v>37.16172636194294</v>
      </c>
      <c r="M69" s="26">
        <f t="shared" si="2"/>
        <v>37.261726361942934</v>
      </c>
      <c r="N69" s="29">
        <f t="shared" si="4"/>
        <v>37.21172636194294</v>
      </c>
      <c r="O69" s="25">
        <v>25.5</v>
      </c>
      <c r="P69" s="25">
        <v>59.1</v>
      </c>
      <c r="Q69" s="25">
        <v>39.1</v>
      </c>
      <c r="AF69" s="31">
        <v>0</v>
      </c>
      <c r="AG69" s="29">
        <v>37.21172636194294</v>
      </c>
    </row>
    <row r="70" spans="1:33" ht="12.75">
      <c r="A70" s="20">
        <v>37085</v>
      </c>
      <c r="B70" s="27">
        <v>194</v>
      </c>
      <c r="C70" s="22">
        <v>0.76307869</v>
      </c>
      <c r="D70" s="28">
        <v>0.76307869</v>
      </c>
      <c r="E70" s="24">
        <v>609</v>
      </c>
      <c r="F70" s="30">
        <v>0</v>
      </c>
      <c r="G70" s="54">
        <v>40.09058162</v>
      </c>
      <c r="H70" s="54">
        <v>-75.00208948</v>
      </c>
      <c r="I70" s="32">
        <v>1053.3</v>
      </c>
      <c r="J70" s="25">
        <f t="shared" si="3"/>
        <v>1011.56</v>
      </c>
      <c r="K70" s="26">
        <f t="shared" si="0"/>
        <v>13.861726361942939</v>
      </c>
      <c r="L70" s="26">
        <f t="shared" si="5"/>
        <v>37.16172636194294</v>
      </c>
      <c r="M70" s="26">
        <f t="shared" si="2"/>
        <v>37.261726361942934</v>
      </c>
      <c r="N70" s="29">
        <f t="shared" si="4"/>
        <v>37.21172636194294</v>
      </c>
      <c r="O70" s="25">
        <v>25.6</v>
      </c>
      <c r="P70" s="25">
        <v>58.1</v>
      </c>
      <c r="Q70" s="25">
        <v>29.6</v>
      </c>
      <c r="S70" s="21">
        <v>3.4E-05</v>
      </c>
      <c r="T70" s="21">
        <v>2.129E-05</v>
      </c>
      <c r="U70" s="21">
        <v>1.108E-05</v>
      </c>
      <c r="V70" s="58">
        <v>987.3</v>
      </c>
      <c r="W70" s="58">
        <v>309.2</v>
      </c>
      <c r="X70" s="58">
        <v>306.1</v>
      </c>
      <c r="Y70" s="58">
        <v>20.3</v>
      </c>
      <c r="AF70" s="31">
        <v>0</v>
      </c>
      <c r="AG70" s="29">
        <v>37.21172636194294</v>
      </c>
    </row>
    <row r="71" spans="1:33" ht="12.75">
      <c r="A71" s="20">
        <v>37085</v>
      </c>
      <c r="B71" s="27">
        <v>194</v>
      </c>
      <c r="C71" s="22">
        <v>0.763194442</v>
      </c>
      <c r="D71" s="28">
        <v>0.763194442</v>
      </c>
      <c r="E71" s="24">
        <v>619</v>
      </c>
      <c r="F71" s="30">
        <v>0</v>
      </c>
      <c r="G71" s="54">
        <v>40.09017864</v>
      </c>
      <c r="H71" s="54">
        <v>-75.00184452</v>
      </c>
      <c r="I71" s="32">
        <v>1053.2</v>
      </c>
      <c r="J71" s="25">
        <f t="shared" si="3"/>
        <v>1011.46</v>
      </c>
      <c r="K71" s="26">
        <f t="shared" si="0"/>
        <v>14.682672410794812</v>
      </c>
      <c r="L71" s="26">
        <f t="shared" si="5"/>
        <v>37.98267241079481</v>
      </c>
      <c r="M71" s="26">
        <f t="shared" si="2"/>
        <v>38.082672410794814</v>
      </c>
      <c r="N71" s="29">
        <f t="shared" si="4"/>
        <v>38.03267241079482</v>
      </c>
      <c r="O71" s="25">
        <v>25.2</v>
      </c>
      <c r="P71" s="25">
        <v>59</v>
      </c>
      <c r="Q71" s="25">
        <v>32.1</v>
      </c>
      <c r="AF71" s="31">
        <v>0</v>
      </c>
      <c r="AG71" s="29">
        <v>38.03267241079482</v>
      </c>
    </row>
    <row r="72" spans="1:33" ht="12.75">
      <c r="A72" s="20">
        <v>37085</v>
      </c>
      <c r="B72" s="27">
        <v>194</v>
      </c>
      <c r="C72" s="22">
        <v>0.763310194</v>
      </c>
      <c r="D72" s="28">
        <v>0.763310194</v>
      </c>
      <c r="E72" s="24">
        <v>629</v>
      </c>
      <c r="F72" s="30">
        <v>0</v>
      </c>
      <c r="G72" s="54">
        <v>40.08971778</v>
      </c>
      <c r="H72" s="54">
        <v>-75.00222582</v>
      </c>
      <c r="I72" s="32">
        <v>1053.2</v>
      </c>
      <c r="J72" s="25">
        <f t="shared" si="3"/>
        <v>1011.46</v>
      </c>
      <c r="K72" s="26">
        <f t="shared" si="0"/>
        <v>14.682672410794812</v>
      </c>
      <c r="L72" s="26">
        <f t="shared" si="5"/>
        <v>37.98267241079481</v>
      </c>
      <c r="M72" s="26">
        <f t="shared" si="2"/>
        <v>38.082672410794814</v>
      </c>
      <c r="N72" s="29">
        <f t="shared" si="4"/>
        <v>38.03267241079482</v>
      </c>
      <c r="O72" s="25">
        <v>25.3</v>
      </c>
      <c r="P72" s="25">
        <v>59.2</v>
      </c>
      <c r="Q72" s="25">
        <v>20.1</v>
      </c>
      <c r="AF72" s="31">
        <v>0</v>
      </c>
      <c r="AG72" s="29">
        <v>38.03267241079482</v>
      </c>
    </row>
    <row r="73" spans="1:33" ht="12.75">
      <c r="A73" s="20">
        <v>37085</v>
      </c>
      <c r="B73" s="27">
        <v>194</v>
      </c>
      <c r="C73" s="22">
        <v>0.763425946</v>
      </c>
      <c r="D73" s="28">
        <v>0.763425946</v>
      </c>
      <c r="E73" s="24">
        <v>639</v>
      </c>
      <c r="F73" s="30">
        <v>0</v>
      </c>
      <c r="G73" s="54">
        <v>40.08871046</v>
      </c>
      <c r="H73" s="54">
        <v>-75.0037428</v>
      </c>
      <c r="I73" s="32">
        <v>1049.3</v>
      </c>
      <c r="J73" s="25">
        <f t="shared" si="3"/>
        <v>1007.56</v>
      </c>
      <c r="K73" s="26">
        <f aca="true" t="shared" si="6" ref="K73:K136">(8303.951372*(LN(1013.25/J73)))</f>
        <v>46.76303875650207</v>
      </c>
      <c r="L73" s="26">
        <f t="shared" si="5"/>
        <v>70.06303875650207</v>
      </c>
      <c r="M73" s="26">
        <f aca="true" t="shared" si="7" ref="M73:M136">K73+23.4</f>
        <v>70.16303875650206</v>
      </c>
      <c r="N73" s="29">
        <f t="shared" si="4"/>
        <v>70.11303875650206</v>
      </c>
      <c r="O73" s="25">
        <v>25.7</v>
      </c>
      <c r="P73" s="25">
        <v>58.6</v>
      </c>
      <c r="Q73" s="25">
        <v>22.6</v>
      </c>
      <c r="S73" s="21">
        <v>3.467E-05</v>
      </c>
      <c r="T73" s="21">
        <v>2.175E-05</v>
      </c>
      <c r="U73" s="21">
        <v>1.18E-05</v>
      </c>
      <c r="V73" s="58">
        <v>986.6</v>
      </c>
      <c r="W73" s="58">
        <v>309.2</v>
      </c>
      <c r="X73" s="58">
        <v>306.2</v>
      </c>
      <c r="Y73" s="58">
        <v>20.3</v>
      </c>
      <c r="AF73" s="31">
        <v>0</v>
      </c>
      <c r="AG73" s="29">
        <v>70.11303875650206</v>
      </c>
    </row>
    <row r="74" spans="1:33" ht="12.75">
      <c r="A74" s="20">
        <v>37085</v>
      </c>
      <c r="B74" s="27">
        <v>194</v>
      </c>
      <c r="C74" s="22">
        <v>0.763541639</v>
      </c>
      <c r="D74" s="28">
        <v>0.763541639</v>
      </c>
      <c r="E74" s="24">
        <v>649</v>
      </c>
      <c r="F74" s="30">
        <v>0</v>
      </c>
      <c r="G74" s="54">
        <v>40.08685755</v>
      </c>
      <c r="H74" s="54">
        <v>-75.00653857</v>
      </c>
      <c r="I74" s="32">
        <v>1053</v>
      </c>
      <c r="J74" s="25">
        <f aca="true" t="shared" si="8" ref="J74:J137">I74-41.74</f>
        <v>1011.26</v>
      </c>
      <c r="K74" s="26">
        <f t="shared" si="6"/>
        <v>16.324808029974</v>
      </c>
      <c r="L74" s="26">
        <f t="shared" si="5"/>
        <v>39.624808029974005</v>
      </c>
      <c r="M74" s="26">
        <f t="shared" si="7"/>
        <v>39.724808029974</v>
      </c>
      <c r="N74" s="29">
        <f aca="true" t="shared" si="9" ref="N74:N137">AVERAGE(L74:M74)</f>
        <v>39.674808029974</v>
      </c>
      <c r="O74" s="25">
        <v>25.6</v>
      </c>
      <c r="P74" s="25">
        <v>57.4</v>
      </c>
      <c r="Q74" s="25">
        <v>25.7</v>
      </c>
      <c r="R74" s="21">
        <v>3.3E-06</v>
      </c>
      <c r="AF74" s="31">
        <v>0</v>
      </c>
      <c r="AG74" s="29">
        <v>39.674808029974</v>
      </c>
    </row>
    <row r="75" spans="1:33" ht="12.75">
      <c r="A75" s="20">
        <v>37085</v>
      </c>
      <c r="B75" s="27">
        <v>194</v>
      </c>
      <c r="C75" s="22">
        <v>0.763657391</v>
      </c>
      <c r="D75" s="28">
        <v>0.763657391</v>
      </c>
      <c r="E75" s="24">
        <v>659</v>
      </c>
      <c r="F75" s="30">
        <v>0</v>
      </c>
      <c r="G75" s="54">
        <v>40.08464735</v>
      </c>
      <c r="H75" s="54">
        <v>-75.00977142</v>
      </c>
      <c r="I75" s="32">
        <v>1053</v>
      </c>
      <c r="J75" s="25">
        <f t="shared" si="8"/>
        <v>1011.26</v>
      </c>
      <c r="K75" s="26">
        <f t="shared" si="6"/>
        <v>16.324808029974</v>
      </c>
      <c r="L75" s="26">
        <f t="shared" si="5"/>
        <v>39.624808029974005</v>
      </c>
      <c r="M75" s="26">
        <f t="shared" si="7"/>
        <v>39.724808029974</v>
      </c>
      <c r="N75" s="29">
        <f t="shared" si="9"/>
        <v>39.674808029974</v>
      </c>
      <c r="O75" s="25">
        <v>26</v>
      </c>
      <c r="P75" s="25">
        <v>58.3</v>
      </c>
      <c r="Q75" s="25">
        <v>44</v>
      </c>
      <c r="AF75" s="31">
        <v>0</v>
      </c>
      <c r="AG75" s="29">
        <v>39.674808029974</v>
      </c>
    </row>
    <row r="76" spans="1:33" ht="12.75">
      <c r="A76" s="20">
        <v>37085</v>
      </c>
      <c r="B76" s="27">
        <v>194</v>
      </c>
      <c r="C76" s="22">
        <v>0.763773143</v>
      </c>
      <c r="D76" s="28">
        <v>0.763773143</v>
      </c>
      <c r="E76" s="24">
        <v>669</v>
      </c>
      <c r="F76" s="30">
        <v>0</v>
      </c>
      <c r="G76" s="54">
        <v>40.08251124</v>
      </c>
      <c r="H76" s="54">
        <v>-75.01282745</v>
      </c>
      <c r="I76" s="32">
        <v>1052.9</v>
      </c>
      <c r="J76" s="25">
        <f t="shared" si="8"/>
        <v>1011.1600000000001</v>
      </c>
      <c r="K76" s="26">
        <f t="shared" si="6"/>
        <v>17.145997632406505</v>
      </c>
      <c r="L76" s="26">
        <f t="shared" si="5"/>
        <v>40.4459976324065</v>
      </c>
      <c r="M76" s="26">
        <f t="shared" si="7"/>
        <v>40.545997632406504</v>
      </c>
      <c r="N76" s="29">
        <f t="shared" si="9"/>
        <v>40.4959976324065</v>
      </c>
      <c r="O76" s="25">
        <v>26.1</v>
      </c>
      <c r="P76" s="25">
        <v>57.8</v>
      </c>
      <c r="Q76" s="25">
        <v>36.6</v>
      </c>
      <c r="S76" s="21">
        <v>3.775E-05</v>
      </c>
      <c r="T76" s="21">
        <v>2.388E-05</v>
      </c>
      <c r="U76" s="21">
        <v>1.4E-05</v>
      </c>
      <c r="V76" s="58">
        <v>987.3</v>
      </c>
      <c r="W76" s="58">
        <v>309.3</v>
      </c>
      <c r="X76" s="58">
        <v>306.2</v>
      </c>
      <c r="Y76" s="58">
        <v>20.1</v>
      </c>
      <c r="AF76" s="31">
        <v>0</v>
      </c>
      <c r="AG76" s="29">
        <v>40.4959976324065</v>
      </c>
    </row>
    <row r="77" spans="1:33" ht="12.75">
      <c r="A77" s="20">
        <v>37085</v>
      </c>
      <c r="B77" s="27">
        <v>194</v>
      </c>
      <c r="C77" s="22">
        <v>0.763888896</v>
      </c>
      <c r="D77" s="28">
        <v>0.763888896</v>
      </c>
      <c r="E77" s="24">
        <v>679</v>
      </c>
      <c r="F77" s="30">
        <v>0</v>
      </c>
      <c r="G77" s="54">
        <v>40.07976921</v>
      </c>
      <c r="H77" s="54">
        <v>-75.01683033</v>
      </c>
      <c r="I77" s="32">
        <v>1049.5</v>
      </c>
      <c r="J77" s="25">
        <f t="shared" si="8"/>
        <v>1007.76</v>
      </c>
      <c r="K77" s="26">
        <f t="shared" si="6"/>
        <v>45.11487342310266</v>
      </c>
      <c r="L77" s="26">
        <f t="shared" si="5"/>
        <v>68.41487342310266</v>
      </c>
      <c r="M77" s="26">
        <f t="shared" si="7"/>
        <v>68.51487342310266</v>
      </c>
      <c r="N77" s="29">
        <f t="shared" si="9"/>
        <v>68.46487342310266</v>
      </c>
      <c r="O77" s="25">
        <v>25.4</v>
      </c>
      <c r="P77" s="25">
        <v>57.1</v>
      </c>
      <c r="Q77" s="25">
        <v>35</v>
      </c>
      <c r="AC77" s="33">
        <v>0.121</v>
      </c>
      <c r="AF77" s="31">
        <v>0</v>
      </c>
      <c r="AG77" s="29">
        <v>68.46487342310266</v>
      </c>
    </row>
    <row r="78" spans="1:33" ht="12.75">
      <c r="A78" s="20">
        <v>37085</v>
      </c>
      <c r="B78" s="27">
        <v>194</v>
      </c>
      <c r="C78" s="22">
        <v>0.764004648</v>
      </c>
      <c r="D78" s="28">
        <v>0.764004648</v>
      </c>
      <c r="E78" s="24">
        <v>689</v>
      </c>
      <c r="F78" s="30">
        <v>0</v>
      </c>
      <c r="G78" s="54">
        <v>40.0765087</v>
      </c>
      <c r="H78" s="54">
        <v>-75.02170904</v>
      </c>
      <c r="I78" s="32">
        <v>1044</v>
      </c>
      <c r="J78" s="25">
        <f t="shared" si="8"/>
        <v>1002.26</v>
      </c>
      <c r="K78" s="26">
        <f t="shared" si="6"/>
        <v>90.55904465755724</v>
      </c>
      <c r="L78" s="26">
        <f t="shared" si="5"/>
        <v>113.85904465755723</v>
      </c>
      <c r="M78" s="26">
        <f t="shared" si="7"/>
        <v>113.95904465755723</v>
      </c>
      <c r="N78" s="29">
        <f t="shared" si="9"/>
        <v>113.90904465755723</v>
      </c>
      <c r="O78" s="25">
        <v>25.5</v>
      </c>
      <c r="P78" s="25">
        <v>56.9</v>
      </c>
      <c r="Q78" s="25">
        <v>23.6</v>
      </c>
      <c r="AC78" s="33">
        <v>0.131</v>
      </c>
      <c r="AF78" s="31">
        <v>0</v>
      </c>
      <c r="AG78" s="29">
        <v>113.90904465755723</v>
      </c>
    </row>
    <row r="79" spans="1:33" ht="12.75">
      <c r="A79" s="20">
        <v>37085</v>
      </c>
      <c r="B79" s="27">
        <v>194</v>
      </c>
      <c r="C79" s="22">
        <v>0.7641204</v>
      </c>
      <c r="D79" s="28">
        <v>0.7641204</v>
      </c>
      <c r="E79" s="24">
        <v>699</v>
      </c>
      <c r="F79" s="30">
        <v>0</v>
      </c>
      <c r="G79" s="54">
        <v>40.07321551</v>
      </c>
      <c r="H79" s="54">
        <v>-75.02652312</v>
      </c>
      <c r="I79" s="32">
        <v>1040</v>
      </c>
      <c r="J79" s="25">
        <f t="shared" si="8"/>
        <v>998.26</v>
      </c>
      <c r="K79" s="26">
        <f t="shared" si="6"/>
        <v>123.76626053425575</v>
      </c>
      <c r="L79" s="26">
        <f t="shared" si="5"/>
        <v>147.06626053425575</v>
      </c>
      <c r="M79" s="26">
        <f t="shared" si="7"/>
        <v>147.16626053425574</v>
      </c>
      <c r="N79" s="29">
        <f t="shared" si="9"/>
        <v>147.11626053425573</v>
      </c>
      <c r="O79" s="25">
        <v>24.7</v>
      </c>
      <c r="P79" s="25">
        <v>57.3</v>
      </c>
      <c r="Q79" s="25">
        <v>21.1</v>
      </c>
      <c r="S79" s="21">
        <v>3.861E-05</v>
      </c>
      <c r="T79" s="21">
        <v>2.435E-05</v>
      </c>
      <c r="U79" s="21">
        <v>1.484E-05</v>
      </c>
      <c r="V79" s="58">
        <v>979.3</v>
      </c>
      <c r="W79" s="58">
        <v>309.3</v>
      </c>
      <c r="X79" s="58">
        <v>306.2</v>
      </c>
      <c r="Y79" s="58">
        <v>19.8</v>
      </c>
      <c r="AC79" s="33">
        <v>0.132</v>
      </c>
      <c r="AF79" s="31">
        <v>0</v>
      </c>
      <c r="AG79" s="29">
        <v>147.11626053425573</v>
      </c>
    </row>
    <row r="80" spans="1:33" ht="12.75">
      <c r="A80" s="20">
        <v>37085</v>
      </c>
      <c r="B80" s="27">
        <v>194</v>
      </c>
      <c r="C80" s="22">
        <v>0.764236093</v>
      </c>
      <c r="D80" s="28">
        <v>0.764236093</v>
      </c>
      <c r="E80" s="24">
        <v>709</v>
      </c>
      <c r="F80" s="30">
        <v>0</v>
      </c>
      <c r="G80" s="54">
        <v>40.06975029</v>
      </c>
      <c r="H80" s="54">
        <v>-75.03136919</v>
      </c>
      <c r="I80" s="32">
        <v>1035</v>
      </c>
      <c r="J80" s="25">
        <f t="shared" si="8"/>
        <v>993.26</v>
      </c>
      <c r="K80" s="26">
        <f t="shared" si="6"/>
        <v>165.4628983767375</v>
      </c>
      <c r="L80" s="26">
        <f t="shared" si="5"/>
        <v>188.76289837673752</v>
      </c>
      <c r="M80" s="26">
        <f t="shared" si="7"/>
        <v>188.86289837673752</v>
      </c>
      <c r="N80" s="29">
        <f t="shared" si="9"/>
        <v>188.8128983767375</v>
      </c>
      <c r="O80" s="25">
        <v>24</v>
      </c>
      <c r="P80" s="25">
        <v>58.4</v>
      </c>
      <c r="Q80" s="25">
        <v>20.1</v>
      </c>
      <c r="R80" s="21">
        <v>-4.46E-07</v>
      </c>
      <c r="AC80" s="33">
        <v>0.122</v>
      </c>
      <c r="AF80" s="31">
        <v>0</v>
      </c>
      <c r="AG80" s="29">
        <v>188.8128983767375</v>
      </c>
    </row>
    <row r="81" spans="1:33" ht="12.75">
      <c r="A81" s="20">
        <v>37085</v>
      </c>
      <c r="B81" s="27">
        <v>194</v>
      </c>
      <c r="C81" s="22">
        <v>0.764351845</v>
      </c>
      <c r="D81" s="28">
        <v>0.764351845</v>
      </c>
      <c r="E81" s="24">
        <v>719</v>
      </c>
      <c r="F81" s="30">
        <v>0</v>
      </c>
      <c r="G81" s="54">
        <v>40.06605135</v>
      </c>
      <c r="H81" s="54">
        <v>-75.03600587</v>
      </c>
      <c r="I81" s="32">
        <v>1030.3</v>
      </c>
      <c r="J81" s="25">
        <f t="shared" si="8"/>
        <v>988.56</v>
      </c>
      <c r="K81" s="26">
        <f t="shared" si="6"/>
        <v>204.84956781989067</v>
      </c>
      <c r="L81" s="26">
        <f t="shared" si="5"/>
        <v>228.14956781989068</v>
      </c>
      <c r="M81" s="26">
        <f t="shared" si="7"/>
        <v>228.24956781989067</v>
      </c>
      <c r="N81" s="29">
        <f t="shared" si="9"/>
        <v>228.19956781989066</v>
      </c>
      <c r="O81" s="25">
        <v>23.7</v>
      </c>
      <c r="P81" s="25">
        <v>60.2</v>
      </c>
      <c r="Q81" s="25">
        <v>27.6</v>
      </c>
      <c r="AC81" s="33">
        <v>0.131</v>
      </c>
      <c r="AF81" s="31">
        <v>0</v>
      </c>
      <c r="AG81" s="29">
        <v>228.19956781989066</v>
      </c>
    </row>
    <row r="82" spans="1:33" ht="12.75">
      <c r="A82" s="20">
        <v>37085</v>
      </c>
      <c r="B82" s="27">
        <v>194</v>
      </c>
      <c r="C82" s="22">
        <v>0.764467597</v>
      </c>
      <c r="D82" s="28">
        <v>0.764467597</v>
      </c>
      <c r="E82" s="24">
        <v>729</v>
      </c>
      <c r="F82" s="30">
        <v>0</v>
      </c>
      <c r="G82" s="54">
        <v>40.06222428</v>
      </c>
      <c r="H82" s="54">
        <v>-75.04035373</v>
      </c>
      <c r="I82" s="32">
        <v>1025.3</v>
      </c>
      <c r="J82" s="25">
        <f t="shared" si="8"/>
        <v>983.56</v>
      </c>
      <c r="K82" s="26">
        <f t="shared" si="6"/>
        <v>246.95638264132378</v>
      </c>
      <c r="L82" s="26">
        <f aca="true" t="shared" si="10" ref="L82:L145">K82+23.3</f>
        <v>270.2563826413238</v>
      </c>
      <c r="M82" s="26">
        <f t="shared" si="7"/>
        <v>270.35638264132376</v>
      </c>
      <c r="N82" s="29">
        <f t="shared" si="9"/>
        <v>270.3063826413238</v>
      </c>
      <c r="O82" s="25">
        <v>23.5</v>
      </c>
      <c r="P82" s="25">
        <v>60</v>
      </c>
      <c r="Q82" s="25">
        <v>26.1</v>
      </c>
      <c r="S82" s="21">
        <v>3.832E-05</v>
      </c>
      <c r="T82" s="21">
        <v>2.532E-05</v>
      </c>
      <c r="U82" s="21">
        <v>1.502E-05</v>
      </c>
      <c r="V82" s="58">
        <v>964.7</v>
      </c>
      <c r="W82" s="58">
        <v>309.4</v>
      </c>
      <c r="X82" s="58">
        <v>306.2</v>
      </c>
      <c r="Y82" s="58">
        <v>19.2</v>
      </c>
      <c r="AC82" s="33">
        <v>0.121</v>
      </c>
      <c r="AF82" s="31">
        <v>0</v>
      </c>
      <c r="AG82" s="29">
        <v>270.3063826413238</v>
      </c>
    </row>
    <row r="83" spans="1:33" ht="12.75">
      <c r="A83" s="20">
        <v>37085</v>
      </c>
      <c r="B83" s="27">
        <v>194</v>
      </c>
      <c r="C83" s="22">
        <v>0.764583349</v>
      </c>
      <c r="D83" s="28">
        <v>0.764583349</v>
      </c>
      <c r="E83" s="24">
        <v>739</v>
      </c>
      <c r="F83" s="30">
        <v>0</v>
      </c>
      <c r="G83" s="54">
        <v>40.05841015</v>
      </c>
      <c r="H83" s="54">
        <v>-75.04435027</v>
      </c>
      <c r="I83" s="32">
        <v>1022</v>
      </c>
      <c r="J83" s="25">
        <f t="shared" si="8"/>
        <v>980.26</v>
      </c>
      <c r="K83" s="26">
        <f t="shared" si="6"/>
        <v>274.86430222728626</v>
      </c>
      <c r="L83" s="26">
        <f t="shared" si="10"/>
        <v>298.16430222728627</v>
      </c>
      <c r="M83" s="26">
        <f t="shared" si="7"/>
        <v>298.26430222728624</v>
      </c>
      <c r="N83" s="29">
        <f t="shared" si="9"/>
        <v>298.2143022272862</v>
      </c>
      <c r="O83" s="25">
        <v>22.9</v>
      </c>
      <c r="P83" s="25">
        <v>60.2</v>
      </c>
      <c r="Q83" s="25">
        <v>30.6</v>
      </c>
      <c r="AC83" s="33">
        <v>0.131</v>
      </c>
      <c r="AF83" s="31">
        <v>0</v>
      </c>
      <c r="AG83" s="29">
        <v>298.2143022272862</v>
      </c>
    </row>
    <row r="84" spans="1:33" ht="12.75">
      <c r="A84" s="20">
        <v>37085</v>
      </c>
      <c r="B84" s="27">
        <v>194</v>
      </c>
      <c r="C84" s="22">
        <v>0.764699101</v>
      </c>
      <c r="D84" s="28">
        <v>0.764699101</v>
      </c>
      <c r="E84" s="24">
        <v>749</v>
      </c>
      <c r="F84" s="30">
        <v>0</v>
      </c>
      <c r="G84" s="54">
        <v>40.05465029</v>
      </c>
      <c r="H84" s="54">
        <v>-75.04820495</v>
      </c>
      <c r="I84" s="32">
        <v>1019.1</v>
      </c>
      <c r="J84" s="25">
        <f t="shared" si="8"/>
        <v>977.36</v>
      </c>
      <c r="K84" s="26">
        <f t="shared" si="6"/>
        <v>299.46711236874194</v>
      </c>
      <c r="L84" s="26">
        <f t="shared" si="10"/>
        <v>322.76711236874195</v>
      </c>
      <c r="M84" s="26">
        <f t="shared" si="7"/>
        <v>322.8671123687419</v>
      </c>
      <c r="N84" s="29">
        <f t="shared" si="9"/>
        <v>322.81711236874196</v>
      </c>
      <c r="O84" s="25">
        <v>22.6</v>
      </c>
      <c r="P84" s="25">
        <v>61</v>
      </c>
      <c r="Q84" s="25">
        <v>27.2</v>
      </c>
      <c r="Z84" s="33">
        <v>2.191</v>
      </c>
      <c r="AC84" s="33">
        <v>0.132</v>
      </c>
      <c r="AF84" s="31">
        <v>0</v>
      </c>
      <c r="AG84" s="29">
        <v>322.81711236874196</v>
      </c>
    </row>
    <row r="85" spans="1:33" ht="12.75">
      <c r="A85" s="20">
        <v>37085</v>
      </c>
      <c r="B85" s="27">
        <v>194</v>
      </c>
      <c r="C85" s="22">
        <v>0.764814794</v>
      </c>
      <c r="D85" s="28">
        <v>0.764814794</v>
      </c>
      <c r="E85" s="24">
        <v>759</v>
      </c>
      <c r="F85" s="30">
        <v>0</v>
      </c>
      <c r="G85" s="54">
        <v>40.05104524</v>
      </c>
      <c r="H85" s="54">
        <v>-75.0521497</v>
      </c>
      <c r="I85" s="32">
        <v>1017.3</v>
      </c>
      <c r="J85" s="25">
        <f t="shared" si="8"/>
        <v>975.56</v>
      </c>
      <c r="K85" s="26">
        <f t="shared" si="6"/>
        <v>314.77456654223596</v>
      </c>
      <c r="L85" s="26">
        <f t="shared" si="10"/>
        <v>338.07456654223597</v>
      </c>
      <c r="M85" s="26">
        <f t="shared" si="7"/>
        <v>338.17456654223594</v>
      </c>
      <c r="N85" s="29">
        <f t="shared" si="9"/>
        <v>338.1245665422359</v>
      </c>
      <c r="O85" s="25">
        <v>22.6</v>
      </c>
      <c r="P85" s="25">
        <v>61.5</v>
      </c>
      <c r="Q85" s="25">
        <v>31.2</v>
      </c>
      <c r="S85" s="21">
        <v>3.795E-05</v>
      </c>
      <c r="T85" s="21">
        <v>2.408E-05</v>
      </c>
      <c r="U85" s="21">
        <v>1.421E-05</v>
      </c>
      <c r="V85" s="58">
        <v>954</v>
      </c>
      <c r="W85" s="58">
        <v>309.5</v>
      </c>
      <c r="X85" s="58">
        <v>306.2</v>
      </c>
      <c r="Y85" s="58">
        <v>18.9</v>
      </c>
      <c r="Z85" s="33">
        <v>2.241</v>
      </c>
      <c r="AC85" s="33">
        <v>0.122</v>
      </c>
      <c r="AF85" s="31">
        <v>0</v>
      </c>
      <c r="AG85" s="29">
        <v>338.1245665422359</v>
      </c>
    </row>
    <row r="86" spans="1:33" ht="12.75">
      <c r="A86" s="20">
        <v>37085</v>
      </c>
      <c r="B86" s="27">
        <v>194</v>
      </c>
      <c r="C86" s="22">
        <v>0.764930546</v>
      </c>
      <c r="D86" s="28">
        <v>0.764930546</v>
      </c>
      <c r="E86" s="24">
        <v>769</v>
      </c>
      <c r="F86" s="30">
        <v>0</v>
      </c>
      <c r="G86" s="54">
        <v>40.04724786</v>
      </c>
      <c r="H86" s="54">
        <v>-75.05592396</v>
      </c>
      <c r="I86" s="32">
        <v>1015.3</v>
      </c>
      <c r="J86" s="25">
        <f t="shared" si="8"/>
        <v>973.56</v>
      </c>
      <c r="K86" s="26">
        <f t="shared" si="6"/>
        <v>331.8160094218605</v>
      </c>
      <c r="L86" s="26">
        <f t="shared" si="10"/>
        <v>355.1160094218605</v>
      </c>
      <c r="M86" s="26">
        <f t="shared" si="7"/>
        <v>355.21600942186046</v>
      </c>
      <c r="N86" s="29">
        <f t="shared" si="9"/>
        <v>355.1660094218605</v>
      </c>
      <c r="O86" s="25">
        <v>22.4</v>
      </c>
      <c r="P86" s="25">
        <v>60.8</v>
      </c>
      <c r="Q86" s="25">
        <v>28.6</v>
      </c>
      <c r="R86" s="21">
        <v>-3.42E-06</v>
      </c>
      <c r="Z86" s="33">
        <v>2.139</v>
      </c>
      <c r="AC86" s="33">
        <v>0.131</v>
      </c>
      <c r="AF86" s="31">
        <v>0</v>
      </c>
      <c r="AG86" s="29">
        <v>355.1660094218605</v>
      </c>
    </row>
    <row r="87" spans="1:33" ht="12.75">
      <c r="A87" s="20">
        <v>37085</v>
      </c>
      <c r="B87" s="27">
        <v>194</v>
      </c>
      <c r="C87" s="22">
        <v>0.765046299</v>
      </c>
      <c r="D87" s="28">
        <v>0.765046299</v>
      </c>
      <c r="E87" s="24">
        <v>779</v>
      </c>
      <c r="F87" s="30">
        <v>0</v>
      </c>
      <c r="G87" s="54">
        <v>40.04285976</v>
      </c>
      <c r="H87" s="54">
        <v>-75.05846884</v>
      </c>
      <c r="I87" s="32">
        <v>1012.3</v>
      </c>
      <c r="J87" s="25">
        <f t="shared" si="8"/>
        <v>970.56</v>
      </c>
      <c r="K87" s="26">
        <f t="shared" si="6"/>
        <v>357.4439273378522</v>
      </c>
      <c r="L87" s="26">
        <f t="shared" si="10"/>
        <v>380.7439273378522</v>
      </c>
      <c r="M87" s="26">
        <f t="shared" si="7"/>
        <v>380.84392733785216</v>
      </c>
      <c r="N87" s="29">
        <f t="shared" si="9"/>
        <v>380.7939273378522</v>
      </c>
      <c r="O87" s="25">
        <v>22.3</v>
      </c>
      <c r="P87" s="25">
        <v>60.8</v>
      </c>
      <c r="Q87" s="25">
        <v>31.1</v>
      </c>
      <c r="Z87" s="33">
        <v>2.2</v>
      </c>
      <c r="AC87" s="33">
        <v>0.121</v>
      </c>
      <c r="AF87" s="31">
        <v>0</v>
      </c>
      <c r="AG87" s="29">
        <v>380.7939273378522</v>
      </c>
    </row>
    <row r="88" spans="1:33" ht="12.75">
      <c r="A88" s="20">
        <v>37085</v>
      </c>
      <c r="B88" s="27">
        <v>194</v>
      </c>
      <c r="C88" s="22">
        <v>0.765162051</v>
      </c>
      <c r="D88" s="28">
        <v>0.765162051</v>
      </c>
      <c r="E88" s="24">
        <v>789</v>
      </c>
      <c r="F88" s="30">
        <v>0</v>
      </c>
      <c r="G88" s="54">
        <v>40.03792763</v>
      </c>
      <c r="H88" s="54">
        <v>-75.05880562</v>
      </c>
      <c r="I88" s="32">
        <v>1010.7</v>
      </c>
      <c r="J88" s="25">
        <f t="shared" si="8"/>
        <v>968.96</v>
      </c>
      <c r="K88" s="26">
        <f t="shared" si="6"/>
        <v>371.14455966867996</v>
      </c>
      <c r="L88" s="26">
        <f t="shared" si="10"/>
        <v>394.44455966868</v>
      </c>
      <c r="M88" s="26">
        <f t="shared" si="7"/>
        <v>394.54455966867994</v>
      </c>
      <c r="N88" s="29">
        <f t="shared" si="9"/>
        <v>394.4945596686799</v>
      </c>
      <c r="O88" s="25">
        <v>22</v>
      </c>
      <c r="P88" s="25">
        <v>60.3</v>
      </c>
      <c r="Q88" s="25">
        <v>29.6</v>
      </c>
      <c r="Z88" s="33">
        <v>2.109</v>
      </c>
      <c r="AC88" s="33">
        <v>0.131</v>
      </c>
      <c r="AF88" s="31">
        <v>0</v>
      </c>
      <c r="AG88" s="29">
        <v>394.4945596686799</v>
      </c>
    </row>
    <row r="89" spans="1:33" ht="12.75">
      <c r="A89" s="20">
        <v>37085</v>
      </c>
      <c r="B89" s="27">
        <v>194</v>
      </c>
      <c r="C89" s="22">
        <v>0.765277803</v>
      </c>
      <c r="D89" s="28">
        <v>0.765277803</v>
      </c>
      <c r="E89" s="24">
        <v>799</v>
      </c>
      <c r="F89" s="30">
        <v>0</v>
      </c>
      <c r="G89" s="54">
        <v>40.03326945</v>
      </c>
      <c r="H89" s="54">
        <v>-75.05637497</v>
      </c>
      <c r="I89" s="32">
        <v>1009.7</v>
      </c>
      <c r="J89" s="25">
        <f t="shared" si="8"/>
        <v>967.96</v>
      </c>
      <c r="K89" s="26">
        <f t="shared" si="6"/>
        <v>379.71894798601096</v>
      </c>
      <c r="L89" s="26">
        <f t="shared" si="10"/>
        <v>403.01894798601097</v>
      </c>
      <c r="M89" s="26">
        <f t="shared" si="7"/>
        <v>403.11894798601094</v>
      </c>
      <c r="N89" s="29">
        <f t="shared" si="9"/>
        <v>403.0689479860109</v>
      </c>
      <c r="O89" s="25">
        <v>21.9</v>
      </c>
      <c r="P89" s="25">
        <v>61.3</v>
      </c>
      <c r="Q89" s="25">
        <v>32.7</v>
      </c>
      <c r="S89" s="21">
        <v>3.765E-05</v>
      </c>
      <c r="T89" s="21">
        <v>2.506E-05</v>
      </c>
      <c r="U89" s="21">
        <v>1.549E-05</v>
      </c>
      <c r="V89" s="58">
        <v>947.2</v>
      </c>
      <c r="W89" s="58">
        <v>309.5</v>
      </c>
      <c r="X89" s="58">
        <v>306.3</v>
      </c>
      <c r="Y89" s="58">
        <v>18.7</v>
      </c>
      <c r="Z89" s="33">
        <v>2.162</v>
      </c>
      <c r="AC89" s="33">
        <v>0.132</v>
      </c>
      <c r="AF89" s="31">
        <v>0</v>
      </c>
      <c r="AG89" s="29">
        <v>403.0689479860109</v>
      </c>
    </row>
    <row r="90" spans="1:33" ht="12.75">
      <c r="A90" s="20">
        <v>37085</v>
      </c>
      <c r="B90" s="27">
        <v>194</v>
      </c>
      <c r="C90" s="22">
        <v>0.765393496</v>
      </c>
      <c r="D90" s="28">
        <v>0.765393496</v>
      </c>
      <c r="E90" s="24">
        <v>809</v>
      </c>
      <c r="F90" s="30">
        <v>0</v>
      </c>
      <c r="G90" s="54">
        <v>40.02992575</v>
      </c>
      <c r="H90" s="54">
        <v>-75.05103467</v>
      </c>
      <c r="I90" s="32">
        <v>1007.5</v>
      </c>
      <c r="J90" s="25">
        <f t="shared" si="8"/>
        <v>965.76</v>
      </c>
      <c r="K90" s="26">
        <f t="shared" si="6"/>
        <v>398.61382511460357</v>
      </c>
      <c r="L90" s="26">
        <f t="shared" si="10"/>
        <v>421.9138251146036</v>
      </c>
      <c r="M90" s="26">
        <f t="shared" si="7"/>
        <v>422.01382511460355</v>
      </c>
      <c r="N90" s="29">
        <f t="shared" si="9"/>
        <v>421.96382511460354</v>
      </c>
      <c r="O90" s="25">
        <v>21.7</v>
      </c>
      <c r="P90" s="25">
        <v>62.1</v>
      </c>
      <c r="Q90" s="25">
        <v>30.7</v>
      </c>
      <c r="Z90" s="33">
        <v>2.101</v>
      </c>
      <c r="AC90" s="33">
        <v>0.122</v>
      </c>
      <c r="AF90" s="31">
        <v>0</v>
      </c>
      <c r="AG90" s="29">
        <v>421.96382511460354</v>
      </c>
    </row>
    <row r="91" spans="1:33" ht="12.75">
      <c r="A91" s="20">
        <v>37085</v>
      </c>
      <c r="B91" s="27">
        <v>194</v>
      </c>
      <c r="C91" s="22">
        <v>0.765509248</v>
      </c>
      <c r="D91" s="28">
        <v>0.765509248</v>
      </c>
      <c r="E91" s="24">
        <v>819</v>
      </c>
      <c r="F91" s="30">
        <v>0</v>
      </c>
      <c r="G91" s="54">
        <v>40.02753318</v>
      </c>
      <c r="H91" s="54">
        <v>-75.04459639</v>
      </c>
      <c r="I91" s="32">
        <v>1004.3</v>
      </c>
      <c r="J91" s="25">
        <f t="shared" si="8"/>
        <v>962.56</v>
      </c>
      <c r="K91" s="26">
        <f t="shared" si="6"/>
        <v>426.17425987945916</v>
      </c>
      <c r="L91" s="26">
        <f t="shared" si="10"/>
        <v>449.47425987945917</v>
      </c>
      <c r="M91" s="26">
        <f t="shared" si="7"/>
        <v>449.57425987945913</v>
      </c>
      <c r="N91" s="29">
        <f t="shared" si="9"/>
        <v>449.5242598794591</v>
      </c>
      <c r="O91" s="25">
        <v>21.6</v>
      </c>
      <c r="P91" s="25">
        <v>62.8</v>
      </c>
      <c r="Q91" s="25">
        <v>33</v>
      </c>
      <c r="Z91" s="33">
        <v>2.119</v>
      </c>
      <c r="AC91" s="33">
        <v>0.131</v>
      </c>
      <c r="AF91" s="31">
        <v>0</v>
      </c>
      <c r="AG91" s="29">
        <v>449.5242598794591</v>
      </c>
    </row>
    <row r="92" spans="1:33" ht="12.75">
      <c r="A92" s="20">
        <v>37085</v>
      </c>
      <c r="B92" s="27">
        <v>194</v>
      </c>
      <c r="C92" s="22">
        <v>0.765625</v>
      </c>
      <c r="D92" s="28">
        <v>0.765625</v>
      </c>
      <c r="E92" s="24">
        <v>829</v>
      </c>
      <c r="F92" s="30">
        <v>0</v>
      </c>
      <c r="G92" s="54">
        <v>40.02521132</v>
      </c>
      <c r="H92" s="54">
        <v>-75.03848609</v>
      </c>
      <c r="I92" s="32">
        <v>1002.6</v>
      </c>
      <c r="J92" s="25">
        <f t="shared" si="8"/>
        <v>960.86</v>
      </c>
      <c r="K92" s="26">
        <f t="shared" si="6"/>
        <v>440.8530310353029</v>
      </c>
      <c r="L92" s="26">
        <f t="shared" si="10"/>
        <v>464.1530310353029</v>
      </c>
      <c r="M92" s="26">
        <f t="shared" si="7"/>
        <v>464.25303103530285</v>
      </c>
      <c r="N92" s="29">
        <f t="shared" si="9"/>
        <v>464.20303103530284</v>
      </c>
      <c r="O92" s="25">
        <v>21.2</v>
      </c>
      <c r="P92" s="25">
        <v>63.1</v>
      </c>
      <c r="Q92" s="25">
        <v>29.6</v>
      </c>
      <c r="R92" s="21">
        <v>-1.08E-07</v>
      </c>
      <c r="S92" s="21">
        <v>3.655E-05</v>
      </c>
      <c r="T92" s="21">
        <v>2.295E-05</v>
      </c>
      <c r="U92" s="21">
        <v>1.324E-05</v>
      </c>
      <c r="V92" s="58">
        <v>941.1</v>
      </c>
      <c r="W92" s="58">
        <v>309.6</v>
      </c>
      <c r="X92" s="58">
        <v>306.3</v>
      </c>
      <c r="Y92" s="58">
        <v>18.2</v>
      </c>
      <c r="Z92" s="33">
        <v>2.229</v>
      </c>
      <c r="AC92" s="33">
        <v>0.121</v>
      </c>
      <c r="AF92" s="31">
        <v>0</v>
      </c>
      <c r="AG92" s="29">
        <v>464.20303103530284</v>
      </c>
    </row>
    <row r="93" spans="1:33" ht="12.75">
      <c r="A93" s="20">
        <v>37085</v>
      </c>
      <c r="B93" s="27">
        <v>194</v>
      </c>
      <c r="C93" s="22">
        <v>0.765740752</v>
      </c>
      <c r="D93" s="28">
        <v>0.765740752</v>
      </c>
      <c r="E93" s="24">
        <v>839</v>
      </c>
      <c r="F93" s="30">
        <v>0</v>
      </c>
      <c r="G93" s="54">
        <v>40.02272918</v>
      </c>
      <c r="H93" s="54">
        <v>-75.03248968</v>
      </c>
      <c r="I93" s="32">
        <v>1001.3</v>
      </c>
      <c r="J93" s="25">
        <f t="shared" si="8"/>
        <v>959.56</v>
      </c>
      <c r="K93" s="26">
        <f t="shared" si="6"/>
        <v>452.09550761076747</v>
      </c>
      <c r="L93" s="26">
        <f t="shared" si="10"/>
        <v>475.3955076107675</v>
      </c>
      <c r="M93" s="26">
        <f t="shared" si="7"/>
        <v>475.49550761076745</v>
      </c>
      <c r="N93" s="29">
        <f t="shared" si="9"/>
        <v>475.44550761076744</v>
      </c>
      <c r="O93" s="25">
        <v>21.4</v>
      </c>
      <c r="P93" s="25">
        <v>63.7</v>
      </c>
      <c r="Q93" s="25">
        <v>32.6</v>
      </c>
      <c r="Z93" s="33">
        <v>2.189</v>
      </c>
      <c r="AC93" s="33">
        <v>0.131</v>
      </c>
      <c r="AF93" s="31">
        <v>0</v>
      </c>
      <c r="AG93" s="29">
        <v>475.44550761076744</v>
      </c>
    </row>
    <row r="94" spans="1:33" ht="12.75">
      <c r="A94" s="20">
        <v>37085</v>
      </c>
      <c r="B94" s="27">
        <v>194</v>
      </c>
      <c r="C94" s="22">
        <v>0.765856504</v>
      </c>
      <c r="D94" s="28">
        <v>0.765856504</v>
      </c>
      <c r="E94" s="24">
        <v>849</v>
      </c>
      <c r="F94" s="30">
        <v>0</v>
      </c>
      <c r="G94" s="54">
        <v>40.02038132</v>
      </c>
      <c r="H94" s="54">
        <v>-75.0261938</v>
      </c>
      <c r="I94" s="32">
        <v>996.3</v>
      </c>
      <c r="J94" s="25">
        <f t="shared" si="8"/>
        <v>954.56</v>
      </c>
      <c r="K94" s="26">
        <f t="shared" si="6"/>
        <v>495.4782122435762</v>
      </c>
      <c r="L94" s="26">
        <f t="shared" si="10"/>
        <v>518.7782122435761</v>
      </c>
      <c r="M94" s="26">
        <f t="shared" si="7"/>
        <v>518.8782122435762</v>
      </c>
      <c r="N94" s="29">
        <f t="shared" si="9"/>
        <v>518.8282122435762</v>
      </c>
      <c r="O94" s="25">
        <v>21.1</v>
      </c>
      <c r="P94" s="25">
        <v>63.5</v>
      </c>
      <c r="Q94" s="25">
        <v>30.6</v>
      </c>
      <c r="Z94" s="33">
        <v>2.19</v>
      </c>
      <c r="AC94" s="33">
        <v>0.132</v>
      </c>
      <c r="AF94" s="31">
        <v>0</v>
      </c>
      <c r="AG94" s="29">
        <v>518.8282122435762</v>
      </c>
    </row>
    <row r="95" spans="1:33" ht="12.75">
      <c r="A95" s="20">
        <v>37085</v>
      </c>
      <c r="B95" s="27">
        <v>194</v>
      </c>
      <c r="C95" s="22">
        <v>0.765972197</v>
      </c>
      <c r="D95" s="28">
        <v>0.765972197</v>
      </c>
      <c r="E95" s="24">
        <v>859</v>
      </c>
      <c r="F95" s="30">
        <v>0</v>
      </c>
      <c r="G95" s="54">
        <v>40.01885623</v>
      </c>
      <c r="H95" s="54">
        <v>-75.01975141</v>
      </c>
      <c r="I95" s="32">
        <v>991.8</v>
      </c>
      <c r="J95" s="25">
        <f t="shared" si="8"/>
        <v>950.06</v>
      </c>
      <c r="K95" s="26">
        <f t="shared" si="6"/>
        <v>534.717378802976</v>
      </c>
      <c r="L95" s="26">
        <f t="shared" si="10"/>
        <v>558.0173788029759</v>
      </c>
      <c r="M95" s="26">
        <f t="shared" si="7"/>
        <v>558.117378802976</v>
      </c>
      <c r="N95" s="29">
        <f t="shared" si="9"/>
        <v>558.067378802976</v>
      </c>
      <c r="O95" s="25">
        <v>20.7</v>
      </c>
      <c r="P95" s="25">
        <v>64.5</v>
      </c>
      <c r="Q95" s="25">
        <v>33.6</v>
      </c>
      <c r="S95" s="21">
        <v>3.91E-05</v>
      </c>
      <c r="T95" s="21">
        <v>2.522E-05</v>
      </c>
      <c r="U95" s="21">
        <v>1.493E-05</v>
      </c>
      <c r="V95" s="58">
        <v>933.3</v>
      </c>
      <c r="W95" s="58">
        <v>309.6</v>
      </c>
      <c r="X95" s="58">
        <v>306.3</v>
      </c>
      <c r="Y95" s="58">
        <v>17.6</v>
      </c>
      <c r="Z95" s="33">
        <v>2.149</v>
      </c>
      <c r="AC95" s="33">
        <v>0.122</v>
      </c>
      <c r="AF95" s="31">
        <v>0</v>
      </c>
      <c r="AG95" s="29">
        <v>558.067378802976</v>
      </c>
    </row>
    <row r="96" spans="1:33" ht="12.75">
      <c r="A96" s="20">
        <v>37085</v>
      </c>
      <c r="B96" s="27">
        <v>194</v>
      </c>
      <c r="C96" s="22">
        <v>0.766087949</v>
      </c>
      <c r="D96" s="28">
        <v>0.766087949</v>
      </c>
      <c r="E96" s="24">
        <v>869</v>
      </c>
      <c r="F96" s="30">
        <v>0</v>
      </c>
      <c r="G96" s="54">
        <v>40.018301</v>
      </c>
      <c r="H96" s="54">
        <v>-75.01316051</v>
      </c>
      <c r="I96" s="32">
        <v>989.8</v>
      </c>
      <c r="J96" s="25">
        <f t="shared" si="8"/>
        <v>948.06</v>
      </c>
      <c r="K96" s="26">
        <f t="shared" si="6"/>
        <v>552.216703282141</v>
      </c>
      <c r="L96" s="26">
        <f t="shared" si="10"/>
        <v>575.516703282141</v>
      </c>
      <c r="M96" s="26">
        <f t="shared" si="7"/>
        <v>575.616703282141</v>
      </c>
      <c r="N96" s="29">
        <f t="shared" si="9"/>
        <v>575.5667032821409</v>
      </c>
      <c r="O96" s="25">
        <v>20.4</v>
      </c>
      <c r="P96" s="25">
        <v>65.4</v>
      </c>
      <c r="Q96" s="25">
        <v>30.1</v>
      </c>
      <c r="Z96" s="33">
        <v>2.26</v>
      </c>
      <c r="AC96" s="33">
        <v>0.131</v>
      </c>
      <c r="AF96" s="31">
        <v>0</v>
      </c>
      <c r="AG96" s="29">
        <v>575.5667032821409</v>
      </c>
    </row>
    <row r="97" spans="1:33" ht="12.75">
      <c r="A97" s="20">
        <v>37085</v>
      </c>
      <c r="B97" s="27">
        <v>194</v>
      </c>
      <c r="C97" s="22">
        <v>0.766203701</v>
      </c>
      <c r="D97" s="28">
        <v>0.766203701</v>
      </c>
      <c r="E97" s="24">
        <v>879</v>
      </c>
      <c r="F97" s="30">
        <v>0</v>
      </c>
      <c r="G97" s="54">
        <v>40.01899358</v>
      </c>
      <c r="H97" s="54">
        <v>-75.00652871</v>
      </c>
      <c r="I97" s="32">
        <v>987.3</v>
      </c>
      <c r="J97" s="25">
        <f t="shared" si="8"/>
        <v>945.56</v>
      </c>
      <c r="K97" s="26">
        <f t="shared" si="6"/>
        <v>574.1428452656623</v>
      </c>
      <c r="L97" s="26">
        <f t="shared" si="10"/>
        <v>597.4428452656623</v>
      </c>
      <c r="M97" s="26">
        <f t="shared" si="7"/>
        <v>597.5428452656623</v>
      </c>
      <c r="N97" s="29">
        <f t="shared" si="9"/>
        <v>597.4928452656623</v>
      </c>
      <c r="O97" s="25">
        <v>20.1</v>
      </c>
      <c r="P97" s="25">
        <v>66.3</v>
      </c>
      <c r="Q97" s="25">
        <v>33.6</v>
      </c>
      <c r="Z97" s="33">
        <v>2.23</v>
      </c>
      <c r="AC97" s="33">
        <v>0.121</v>
      </c>
      <c r="AF97" s="31">
        <v>0</v>
      </c>
      <c r="AG97" s="29">
        <v>597.4928452656623</v>
      </c>
    </row>
    <row r="98" spans="1:33" ht="12.75">
      <c r="A98" s="20">
        <v>37085</v>
      </c>
      <c r="B98" s="27">
        <v>194</v>
      </c>
      <c r="C98" s="22">
        <v>0.766319454</v>
      </c>
      <c r="D98" s="28">
        <v>0.766319454</v>
      </c>
      <c r="E98" s="24">
        <v>889</v>
      </c>
      <c r="F98" s="30">
        <v>0</v>
      </c>
      <c r="G98" s="54">
        <v>40.02046108</v>
      </c>
      <c r="H98" s="54">
        <v>-75.00011661</v>
      </c>
      <c r="I98" s="32">
        <v>985.4</v>
      </c>
      <c r="J98" s="25">
        <f t="shared" si="8"/>
        <v>943.66</v>
      </c>
      <c r="K98" s="26">
        <f t="shared" si="6"/>
        <v>590.845519306972</v>
      </c>
      <c r="L98" s="26">
        <f t="shared" si="10"/>
        <v>614.145519306972</v>
      </c>
      <c r="M98" s="26">
        <f t="shared" si="7"/>
        <v>614.245519306972</v>
      </c>
      <c r="N98" s="29">
        <f t="shared" si="9"/>
        <v>614.1955193069721</v>
      </c>
      <c r="O98" s="25">
        <v>20</v>
      </c>
      <c r="P98" s="25">
        <v>66.7</v>
      </c>
      <c r="Q98" s="25">
        <v>29.1</v>
      </c>
      <c r="R98" s="21">
        <v>1.61E-06</v>
      </c>
      <c r="S98" s="21">
        <v>3.898E-05</v>
      </c>
      <c r="T98" s="21">
        <v>2.379E-05</v>
      </c>
      <c r="U98" s="21">
        <v>1.388E-05</v>
      </c>
      <c r="V98" s="58">
        <v>923.8</v>
      </c>
      <c r="W98" s="58">
        <v>309.7</v>
      </c>
      <c r="X98" s="58">
        <v>306.3</v>
      </c>
      <c r="Y98" s="58">
        <v>17.4</v>
      </c>
      <c r="Z98" s="33">
        <v>2.161</v>
      </c>
      <c r="AC98" s="33">
        <v>0.131</v>
      </c>
      <c r="AF98" s="31">
        <v>0</v>
      </c>
      <c r="AG98" s="29">
        <v>614.1955193069721</v>
      </c>
    </row>
    <row r="99" spans="1:33" ht="12.75">
      <c r="A99" s="20">
        <v>37085</v>
      </c>
      <c r="B99" s="27">
        <v>194</v>
      </c>
      <c r="C99" s="22">
        <v>0.766435206</v>
      </c>
      <c r="D99" s="28">
        <v>0.766435206</v>
      </c>
      <c r="E99" s="24">
        <v>899</v>
      </c>
      <c r="F99" s="30">
        <v>0</v>
      </c>
      <c r="G99" s="54">
        <v>40.02255299</v>
      </c>
      <c r="H99" s="54">
        <v>-74.9939372</v>
      </c>
      <c r="I99" s="32">
        <v>983.1</v>
      </c>
      <c r="J99" s="25">
        <f t="shared" si="8"/>
        <v>941.36</v>
      </c>
      <c r="K99" s="26">
        <f t="shared" si="6"/>
        <v>611.1095988749066</v>
      </c>
      <c r="L99" s="26">
        <f t="shared" si="10"/>
        <v>634.4095988749066</v>
      </c>
      <c r="M99" s="26">
        <f t="shared" si="7"/>
        <v>634.5095988749066</v>
      </c>
      <c r="N99" s="29">
        <f t="shared" si="9"/>
        <v>634.4595988749065</v>
      </c>
      <c r="O99" s="25">
        <v>19.7</v>
      </c>
      <c r="P99" s="25">
        <v>66.8</v>
      </c>
      <c r="Q99" s="25">
        <v>35.6</v>
      </c>
      <c r="Z99" s="33">
        <v>2.139</v>
      </c>
      <c r="AC99" s="33">
        <v>0.132</v>
      </c>
      <c r="AF99" s="31">
        <v>0</v>
      </c>
      <c r="AG99" s="29">
        <v>634.4595988749065</v>
      </c>
    </row>
    <row r="100" spans="1:33" ht="12.75">
      <c r="A100" s="20">
        <v>37085</v>
      </c>
      <c r="B100" s="27">
        <v>194</v>
      </c>
      <c r="C100" s="22">
        <v>0.766550899</v>
      </c>
      <c r="D100" s="28">
        <v>0.766550899</v>
      </c>
      <c r="E100" s="24">
        <v>909</v>
      </c>
      <c r="F100" s="30">
        <v>0</v>
      </c>
      <c r="G100" s="54">
        <v>40.02491233</v>
      </c>
      <c r="H100" s="54">
        <v>-74.98787816</v>
      </c>
      <c r="I100" s="32">
        <v>981.7</v>
      </c>
      <c r="J100" s="25">
        <f t="shared" si="8"/>
        <v>939.96</v>
      </c>
      <c r="K100" s="26">
        <f t="shared" si="6"/>
        <v>623.4685107737478</v>
      </c>
      <c r="L100" s="26">
        <f t="shared" si="10"/>
        <v>646.7685107737477</v>
      </c>
      <c r="M100" s="26">
        <f t="shared" si="7"/>
        <v>646.8685107737477</v>
      </c>
      <c r="N100" s="29">
        <f t="shared" si="9"/>
        <v>646.8185107737477</v>
      </c>
      <c r="O100" s="25">
        <v>19.8</v>
      </c>
      <c r="P100" s="25">
        <v>66.5</v>
      </c>
      <c r="Q100" s="25">
        <v>32.5</v>
      </c>
      <c r="Z100" s="33">
        <v>2.109</v>
      </c>
      <c r="AC100" s="33">
        <v>0.122</v>
      </c>
      <c r="AF100" s="31">
        <v>0</v>
      </c>
      <c r="AG100" s="29">
        <v>646.8185107737477</v>
      </c>
    </row>
    <row r="101" spans="1:33" ht="12.75">
      <c r="A101" s="20">
        <v>37085</v>
      </c>
      <c r="B101" s="27">
        <v>194</v>
      </c>
      <c r="C101" s="22">
        <v>0.766666651</v>
      </c>
      <c r="D101" s="28">
        <v>0.766666651</v>
      </c>
      <c r="E101" s="24">
        <v>919</v>
      </c>
      <c r="F101" s="30">
        <v>0</v>
      </c>
      <c r="G101" s="54">
        <v>40.02703365</v>
      </c>
      <c r="H101" s="54">
        <v>-74.98156685</v>
      </c>
      <c r="I101" s="32">
        <v>978.2</v>
      </c>
      <c r="J101" s="25">
        <f t="shared" si="8"/>
        <v>936.46</v>
      </c>
      <c r="K101" s="26">
        <f t="shared" si="6"/>
        <v>654.4465045151255</v>
      </c>
      <c r="L101" s="26">
        <f t="shared" si="10"/>
        <v>677.7465045151255</v>
      </c>
      <c r="M101" s="26">
        <f t="shared" si="7"/>
        <v>677.8465045151255</v>
      </c>
      <c r="N101" s="29">
        <f t="shared" si="9"/>
        <v>677.7965045151254</v>
      </c>
      <c r="O101" s="25">
        <v>19.4</v>
      </c>
      <c r="P101" s="25">
        <v>66</v>
      </c>
      <c r="Q101" s="25">
        <v>31.1</v>
      </c>
      <c r="S101" s="21">
        <v>3.863E-05</v>
      </c>
      <c r="T101" s="21">
        <v>2.462E-05</v>
      </c>
      <c r="U101" s="21">
        <v>1.42E-05</v>
      </c>
      <c r="V101" s="58">
        <v>916.8</v>
      </c>
      <c r="W101" s="58">
        <v>309.8</v>
      </c>
      <c r="X101" s="58">
        <v>306.3</v>
      </c>
      <c r="Y101" s="58">
        <v>17.2</v>
      </c>
      <c r="Z101" s="33">
        <v>2.219</v>
      </c>
      <c r="AC101" s="33">
        <v>0.131</v>
      </c>
      <c r="AF101" s="31">
        <v>0</v>
      </c>
      <c r="AG101" s="29">
        <v>677.7965045151254</v>
      </c>
    </row>
    <row r="102" spans="1:33" ht="12.75">
      <c r="A102" s="20">
        <v>37085</v>
      </c>
      <c r="B102" s="27">
        <v>194</v>
      </c>
      <c r="C102" s="22">
        <v>0.766782403</v>
      </c>
      <c r="D102" s="28">
        <v>0.766782403</v>
      </c>
      <c r="E102" s="24">
        <v>929</v>
      </c>
      <c r="F102" s="30">
        <v>0</v>
      </c>
      <c r="G102" s="54">
        <v>40.0288411</v>
      </c>
      <c r="H102" s="54">
        <v>-74.97504477</v>
      </c>
      <c r="I102" s="32">
        <v>975.8</v>
      </c>
      <c r="J102" s="25">
        <f t="shared" si="8"/>
        <v>934.06</v>
      </c>
      <c r="K102" s="26">
        <f t="shared" si="6"/>
        <v>675.7555460962536</v>
      </c>
      <c r="L102" s="26">
        <f t="shared" si="10"/>
        <v>699.0555460962536</v>
      </c>
      <c r="M102" s="26">
        <f t="shared" si="7"/>
        <v>699.1555460962536</v>
      </c>
      <c r="N102" s="29">
        <f t="shared" si="9"/>
        <v>699.1055460962536</v>
      </c>
      <c r="O102" s="25">
        <v>19.1</v>
      </c>
      <c r="P102" s="25">
        <v>67.8</v>
      </c>
      <c r="Q102" s="25">
        <v>33</v>
      </c>
      <c r="Z102" s="33">
        <v>2.2</v>
      </c>
      <c r="AC102" s="33">
        <v>0.121</v>
      </c>
      <c r="AF102" s="31">
        <v>10</v>
      </c>
      <c r="AG102" s="29">
        <v>699.1055460962536</v>
      </c>
    </row>
    <row r="103" spans="1:33" ht="12.75">
      <c r="A103" s="20">
        <v>37085</v>
      </c>
      <c r="B103" s="27">
        <v>194</v>
      </c>
      <c r="C103" s="22">
        <v>0.766898155</v>
      </c>
      <c r="D103" s="28">
        <v>0.766898155</v>
      </c>
      <c r="E103" s="24">
        <v>939</v>
      </c>
      <c r="F103" s="30">
        <v>0</v>
      </c>
      <c r="G103" s="54">
        <v>40.03146373</v>
      </c>
      <c r="H103" s="54">
        <v>-74.9692578</v>
      </c>
      <c r="I103" s="32">
        <v>973.7</v>
      </c>
      <c r="J103" s="25">
        <f t="shared" si="8"/>
        <v>931.96</v>
      </c>
      <c r="K103" s="26">
        <f t="shared" si="6"/>
        <v>694.4459194503293</v>
      </c>
      <c r="L103" s="26">
        <f t="shared" si="10"/>
        <v>717.7459194503292</v>
      </c>
      <c r="M103" s="26">
        <f t="shared" si="7"/>
        <v>717.8459194503292</v>
      </c>
      <c r="N103" s="29">
        <f t="shared" si="9"/>
        <v>717.7959194503292</v>
      </c>
      <c r="O103" s="25">
        <v>18.9</v>
      </c>
      <c r="P103" s="25">
        <v>68.1</v>
      </c>
      <c r="Q103" s="25">
        <v>36.6</v>
      </c>
      <c r="Z103" s="33">
        <v>2.384</v>
      </c>
      <c r="AC103" s="33">
        <v>0.202</v>
      </c>
      <c r="AF103" s="31">
        <v>10</v>
      </c>
      <c r="AG103" s="29">
        <v>717.7959194503292</v>
      </c>
    </row>
    <row r="104" spans="1:33" ht="12.75">
      <c r="A104" s="20">
        <v>37085</v>
      </c>
      <c r="B104" s="27">
        <v>194</v>
      </c>
      <c r="C104" s="22">
        <v>0.767013907</v>
      </c>
      <c r="D104" s="28">
        <v>0.767013907</v>
      </c>
      <c r="E104" s="24">
        <v>949</v>
      </c>
      <c r="F104" s="30">
        <v>0</v>
      </c>
      <c r="G104" s="54">
        <v>40.034496</v>
      </c>
      <c r="H104" s="54">
        <v>-74.96388966</v>
      </c>
      <c r="I104" s="32">
        <v>971.6</v>
      </c>
      <c r="J104" s="25">
        <f t="shared" si="8"/>
        <v>929.86</v>
      </c>
      <c r="K104" s="26">
        <f t="shared" si="6"/>
        <v>713.1784556529044</v>
      </c>
      <c r="L104" s="26">
        <f t="shared" si="10"/>
        <v>736.4784556529044</v>
      </c>
      <c r="M104" s="26">
        <f t="shared" si="7"/>
        <v>736.5784556529044</v>
      </c>
      <c r="N104" s="29">
        <f t="shared" si="9"/>
        <v>736.5284556529043</v>
      </c>
      <c r="O104" s="25">
        <v>18.8</v>
      </c>
      <c r="P104" s="25">
        <v>67.6</v>
      </c>
      <c r="Q104" s="25">
        <v>34.1</v>
      </c>
      <c r="R104" s="21">
        <v>-1.86E-06</v>
      </c>
      <c r="S104" s="21">
        <v>3.775E-05</v>
      </c>
      <c r="T104" s="21">
        <v>2.347E-05</v>
      </c>
      <c r="U104" s="21">
        <v>1.259E-05</v>
      </c>
      <c r="V104" s="58">
        <v>909.5</v>
      </c>
      <c r="W104" s="58">
        <v>309.8</v>
      </c>
      <c r="X104" s="58">
        <v>306.3</v>
      </c>
      <c r="Y104" s="58">
        <v>17.1</v>
      </c>
      <c r="Z104" s="33">
        <v>2.564</v>
      </c>
      <c r="AC104" s="33">
        <v>0.282</v>
      </c>
      <c r="AF104" s="31">
        <v>10</v>
      </c>
      <c r="AG104" s="29">
        <v>736.5284556529043</v>
      </c>
    </row>
    <row r="105" spans="1:33" ht="12.75">
      <c r="A105" s="20">
        <v>37085</v>
      </c>
      <c r="B105" s="27">
        <v>194</v>
      </c>
      <c r="C105" s="22">
        <v>0.7671296</v>
      </c>
      <c r="D105" s="28">
        <v>0.7671296</v>
      </c>
      <c r="E105" s="24">
        <v>959</v>
      </c>
      <c r="F105" s="30">
        <v>0</v>
      </c>
      <c r="G105" s="54">
        <v>40.03766063</v>
      </c>
      <c r="H105" s="54">
        <v>-74.95848089</v>
      </c>
      <c r="I105" s="32">
        <v>968.3</v>
      </c>
      <c r="J105" s="25">
        <f t="shared" si="8"/>
        <v>926.56</v>
      </c>
      <c r="K105" s="26">
        <f t="shared" si="6"/>
        <v>742.7009434427517</v>
      </c>
      <c r="L105" s="26">
        <f t="shared" si="10"/>
        <v>766.0009434427517</v>
      </c>
      <c r="M105" s="26">
        <f t="shared" si="7"/>
        <v>766.1009434427517</v>
      </c>
      <c r="N105" s="29">
        <f t="shared" si="9"/>
        <v>766.0509434427518</v>
      </c>
      <c r="O105" s="25">
        <v>18.5</v>
      </c>
      <c r="P105" s="25">
        <v>68.3</v>
      </c>
      <c r="Q105" s="25">
        <v>37.6</v>
      </c>
      <c r="Z105" s="33">
        <v>2.622</v>
      </c>
      <c r="AC105" s="33">
        <v>0.331</v>
      </c>
      <c r="AF105" s="31">
        <v>10</v>
      </c>
      <c r="AG105" s="29">
        <v>766.0509434427518</v>
      </c>
    </row>
    <row r="106" spans="1:33" ht="12.75">
      <c r="A106" s="20">
        <v>37085</v>
      </c>
      <c r="B106" s="27">
        <v>194</v>
      </c>
      <c r="C106" s="22">
        <v>0.767245352</v>
      </c>
      <c r="D106" s="28">
        <v>0.767245352</v>
      </c>
      <c r="E106" s="24">
        <v>969</v>
      </c>
      <c r="F106" s="30">
        <v>0</v>
      </c>
      <c r="G106" s="54">
        <v>40.04087079</v>
      </c>
      <c r="H106" s="54">
        <v>-74.95314614</v>
      </c>
      <c r="I106" s="32">
        <v>965.2</v>
      </c>
      <c r="J106" s="25">
        <f t="shared" si="8"/>
        <v>923.46</v>
      </c>
      <c r="K106" s="26">
        <f t="shared" si="6"/>
        <v>770.5301272856418</v>
      </c>
      <c r="L106" s="26">
        <f t="shared" si="10"/>
        <v>793.8301272856418</v>
      </c>
      <c r="M106" s="26">
        <f t="shared" si="7"/>
        <v>793.9301272856418</v>
      </c>
      <c r="N106" s="29">
        <f t="shared" si="9"/>
        <v>793.8801272856417</v>
      </c>
      <c r="O106" s="25">
        <v>18.3</v>
      </c>
      <c r="P106" s="25">
        <v>69.2</v>
      </c>
      <c r="Q106" s="25">
        <v>34.1</v>
      </c>
      <c r="Z106" s="33">
        <v>2.771</v>
      </c>
      <c r="AC106" s="33">
        <v>0.311</v>
      </c>
      <c r="AF106" s="31">
        <v>10</v>
      </c>
      <c r="AG106" s="29">
        <v>793.8801272856417</v>
      </c>
    </row>
    <row r="107" spans="1:33" ht="12.75">
      <c r="A107" s="20">
        <v>37085</v>
      </c>
      <c r="B107" s="27">
        <v>194</v>
      </c>
      <c r="C107" s="22">
        <v>0.767361104</v>
      </c>
      <c r="D107" s="28">
        <v>0.767361104</v>
      </c>
      <c r="E107" s="24">
        <v>979</v>
      </c>
      <c r="F107" s="30">
        <v>0</v>
      </c>
      <c r="G107" s="54">
        <v>40.04414901</v>
      </c>
      <c r="H107" s="54">
        <v>-74.94777824</v>
      </c>
      <c r="I107" s="32">
        <v>962.5</v>
      </c>
      <c r="J107" s="25">
        <f t="shared" si="8"/>
        <v>920.76</v>
      </c>
      <c r="K107" s="26">
        <f t="shared" si="6"/>
        <v>794.844671887912</v>
      </c>
      <c r="L107" s="26">
        <f t="shared" si="10"/>
        <v>818.144671887912</v>
      </c>
      <c r="M107" s="26">
        <f t="shared" si="7"/>
        <v>818.244671887912</v>
      </c>
      <c r="N107" s="29">
        <f t="shared" si="9"/>
        <v>818.1946718879119</v>
      </c>
      <c r="O107" s="25">
        <v>18</v>
      </c>
      <c r="P107" s="25">
        <v>70</v>
      </c>
      <c r="Q107" s="25">
        <v>41</v>
      </c>
      <c r="S107" s="21">
        <v>3.67E-05</v>
      </c>
      <c r="T107" s="21">
        <v>2.351E-05</v>
      </c>
      <c r="U107" s="21">
        <v>1.309E-05</v>
      </c>
      <c r="V107" s="58">
        <v>901</v>
      </c>
      <c r="W107" s="58">
        <v>309.9</v>
      </c>
      <c r="X107" s="58">
        <v>306.3</v>
      </c>
      <c r="Y107" s="58">
        <v>16.7</v>
      </c>
      <c r="Z107" s="33">
        <v>2.681</v>
      </c>
      <c r="AC107" s="33">
        <v>0.351</v>
      </c>
      <c r="AF107" s="31">
        <v>10</v>
      </c>
      <c r="AG107" s="29">
        <v>818.1946718879119</v>
      </c>
    </row>
    <row r="108" spans="1:33" ht="12.75">
      <c r="A108" s="20">
        <v>37085</v>
      </c>
      <c r="B108" s="27">
        <v>194</v>
      </c>
      <c r="C108" s="22">
        <v>0.767476857</v>
      </c>
      <c r="D108" s="28">
        <v>0.767476857</v>
      </c>
      <c r="E108" s="24">
        <v>989</v>
      </c>
      <c r="F108" s="30">
        <v>0</v>
      </c>
      <c r="G108" s="54">
        <v>40.04740712</v>
      </c>
      <c r="H108" s="54">
        <v>-74.94233188</v>
      </c>
      <c r="I108" s="32">
        <v>959.4</v>
      </c>
      <c r="J108" s="25">
        <f t="shared" si="8"/>
        <v>917.66</v>
      </c>
      <c r="K108" s="26">
        <f t="shared" si="6"/>
        <v>822.8494517004884</v>
      </c>
      <c r="L108" s="26">
        <f t="shared" si="10"/>
        <v>846.1494517004884</v>
      </c>
      <c r="M108" s="26">
        <f t="shared" si="7"/>
        <v>846.2494517004884</v>
      </c>
      <c r="N108" s="29">
        <f t="shared" si="9"/>
        <v>846.1994517004885</v>
      </c>
      <c r="O108" s="25">
        <v>17.7</v>
      </c>
      <c r="P108" s="25">
        <v>70.9</v>
      </c>
      <c r="Q108" s="25">
        <v>40.1</v>
      </c>
      <c r="Z108" s="33">
        <v>2.771</v>
      </c>
      <c r="AA108" s="56">
        <v>98</v>
      </c>
      <c r="AB108" s="56">
        <f aca="true" t="shared" si="11" ref="AB108:AB124">AVERAGE(AA103:AA108)</f>
        <v>98</v>
      </c>
      <c r="AC108" s="33">
        <v>0.341</v>
      </c>
      <c r="AD108" s="59">
        <v>2.22</v>
      </c>
      <c r="AE108" s="59">
        <f aca="true" t="shared" si="12" ref="AE108:AE123">AVERAGE(AD103:AD108)</f>
        <v>2.22</v>
      </c>
      <c r="AF108" s="31">
        <v>10</v>
      </c>
      <c r="AG108" s="29">
        <v>846.1994517004885</v>
      </c>
    </row>
    <row r="109" spans="1:33" ht="12.75">
      <c r="A109" s="20">
        <v>37085</v>
      </c>
      <c r="B109" s="27">
        <v>194</v>
      </c>
      <c r="C109" s="22">
        <v>0.767592609</v>
      </c>
      <c r="D109" s="28">
        <v>0.767592609</v>
      </c>
      <c r="E109" s="24">
        <v>999</v>
      </c>
      <c r="F109" s="30">
        <v>0</v>
      </c>
      <c r="G109" s="54">
        <v>40.05050283</v>
      </c>
      <c r="H109" s="54">
        <v>-74.93663072</v>
      </c>
      <c r="I109" s="32">
        <v>957.6</v>
      </c>
      <c r="J109" s="25">
        <f t="shared" si="8"/>
        <v>915.86</v>
      </c>
      <c r="K109" s="26">
        <f t="shared" si="6"/>
        <v>839.1537377420532</v>
      </c>
      <c r="L109" s="26">
        <f t="shared" si="10"/>
        <v>862.4537377420531</v>
      </c>
      <c r="M109" s="26">
        <f t="shared" si="7"/>
        <v>862.5537377420532</v>
      </c>
      <c r="N109" s="29">
        <f t="shared" si="9"/>
        <v>862.5037377420531</v>
      </c>
      <c r="O109" s="25">
        <v>17.6</v>
      </c>
      <c r="P109" s="25">
        <v>72.3</v>
      </c>
      <c r="Q109" s="25">
        <v>41.6</v>
      </c>
      <c r="Z109" s="33">
        <v>2.614</v>
      </c>
      <c r="AA109" s="56">
        <v>147</v>
      </c>
      <c r="AB109" s="56">
        <f t="shared" si="11"/>
        <v>122.5</v>
      </c>
      <c r="AC109" s="33">
        <v>0.352</v>
      </c>
      <c r="AD109" s="59">
        <v>3.33</v>
      </c>
      <c r="AE109" s="59">
        <f t="shared" si="12"/>
        <v>2.7750000000000004</v>
      </c>
      <c r="AF109" s="31">
        <v>10</v>
      </c>
      <c r="AG109" s="29">
        <v>862.5037377420531</v>
      </c>
    </row>
    <row r="110" spans="1:33" ht="12.75">
      <c r="A110" s="20">
        <v>37085</v>
      </c>
      <c r="B110" s="27">
        <v>194</v>
      </c>
      <c r="C110" s="22">
        <v>0.767708361</v>
      </c>
      <c r="D110" s="28">
        <v>0.767708361</v>
      </c>
      <c r="E110" s="24">
        <v>1009</v>
      </c>
      <c r="F110" s="30">
        <v>0</v>
      </c>
      <c r="G110" s="54">
        <v>40.05310146</v>
      </c>
      <c r="H110" s="54">
        <v>-74.93049458</v>
      </c>
      <c r="I110" s="32">
        <v>953.5</v>
      </c>
      <c r="J110" s="25">
        <f t="shared" si="8"/>
        <v>911.76</v>
      </c>
      <c r="K110" s="26">
        <f t="shared" si="6"/>
        <v>876.4112176771268</v>
      </c>
      <c r="L110" s="26">
        <f t="shared" si="10"/>
        <v>899.7112176771268</v>
      </c>
      <c r="M110" s="26">
        <f t="shared" si="7"/>
        <v>899.8112176771268</v>
      </c>
      <c r="N110" s="29">
        <f t="shared" si="9"/>
        <v>899.7612176771268</v>
      </c>
      <c r="O110" s="25">
        <v>17.1</v>
      </c>
      <c r="P110" s="25">
        <v>72.7</v>
      </c>
      <c r="Q110" s="25">
        <v>39.6</v>
      </c>
      <c r="R110" s="21">
        <v>9.12E-07</v>
      </c>
      <c r="S110" s="21">
        <v>3.823E-05</v>
      </c>
      <c r="T110" s="21">
        <v>2.328E-05</v>
      </c>
      <c r="U110" s="21">
        <v>1.272E-05</v>
      </c>
      <c r="V110" s="58">
        <v>892.4</v>
      </c>
      <c r="W110" s="58">
        <v>309.9</v>
      </c>
      <c r="X110" s="58">
        <v>306.3</v>
      </c>
      <c r="Y110" s="58">
        <v>16.3</v>
      </c>
      <c r="Z110" s="33">
        <v>2.732</v>
      </c>
      <c r="AA110" s="56">
        <v>98</v>
      </c>
      <c r="AB110" s="56">
        <f t="shared" si="11"/>
        <v>114.33333333333333</v>
      </c>
      <c r="AC110" s="33">
        <v>0.341</v>
      </c>
      <c r="AD110" s="59">
        <v>2.22</v>
      </c>
      <c r="AE110" s="59">
        <f t="shared" si="12"/>
        <v>2.5900000000000003</v>
      </c>
      <c r="AF110" s="31">
        <v>10</v>
      </c>
      <c r="AG110" s="29">
        <v>899.7612176771268</v>
      </c>
    </row>
    <row r="111" spans="1:33" ht="12.75">
      <c r="A111" s="20">
        <v>37085</v>
      </c>
      <c r="B111" s="27">
        <v>194</v>
      </c>
      <c r="C111" s="22">
        <v>0.767824054</v>
      </c>
      <c r="D111" s="28">
        <v>0.767824054</v>
      </c>
      <c r="E111" s="24">
        <v>1019</v>
      </c>
      <c r="F111" s="30">
        <v>0</v>
      </c>
      <c r="G111" s="54">
        <v>40.05522119</v>
      </c>
      <c r="H111" s="54">
        <v>-74.92399751</v>
      </c>
      <c r="I111" s="32">
        <v>951.1</v>
      </c>
      <c r="J111" s="25">
        <f t="shared" si="8"/>
        <v>909.36</v>
      </c>
      <c r="K111" s="26">
        <f t="shared" si="6"/>
        <v>898.2982924778368</v>
      </c>
      <c r="L111" s="26">
        <f t="shared" si="10"/>
        <v>921.5982924778367</v>
      </c>
      <c r="M111" s="26">
        <f t="shared" si="7"/>
        <v>921.6982924778367</v>
      </c>
      <c r="N111" s="29">
        <f t="shared" si="9"/>
        <v>921.6482924778368</v>
      </c>
      <c r="O111" s="25">
        <v>17</v>
      </c>
      <c r="P111" s="25">
        <v>72.4</v>
      </c>
      <c r="Q111" s="25">
        <v>36.5</v>
      </c>
      <c r="Z111" s="33">
        <v>2.709</v>
      </c>
      <c r="AA111" s="56">
        <v>147</v>
      </c>
      <c r="AB111" s="56">
        <f t="shared" si="11"/>
        <v>122.5</v>
      </c>
      <c r="AC111" s="33">
        <v>0.351</v>
      </c>
      <c r="AD111" s="59">
        <v>3.33</v>
      </c>
      <c r="AE111" s="59">
        <f t="shared" si="12"/>
        <v>2.7750000000000004</v>
      </c>
      <c r="AF111" s="31">
        <v>10</v>
      </c>
      <c r="AG111" s="29">
        <v>921.6482924778368</v>
      </c>
    </row>
    <row r="112" spans="1:33" ht="12.75">
      <c r="A112" s="20">
        <v>37085</v>
      </c>
      <c r="B112" s="27">
        <v>194</v>
      </c>
      <c r="C112" s="22">
        <v>0.767939806</v>
      </c>
      <c r="D112" s="28">
        <v>0.767939806</v>
      </c>
      <c r="E112" s="24">
        <v>1029</v>
      </c>
      <c r="F112" s="30">
        <v>0</v>
      </c>
      <c r="G112" s="54">
        <v>40.05753946</v>
      </c>
      <c r="H112" s="54">
        <v>-74.91780252</v>
      </c>
      <c r="I112" s="32">
        <v>948.5</v>
      </c>
      <c r="J112" s="25">
        <f t="shared" si="8"/>
        <v>906.76</v>
      </c>
      <c r="K112" s="26">
        <f t="shared" si="6"/>
        <v>922.0745719277666</v>
      </c>
      <c r="L112" s="26">
        <f t="shared" si="10"/>
        <v>945.3745719277665</v>
      </c>
      <c r="M112" s="26">
        <f t="shared" si="7"/>
        <v>945.4745719277665</v>
      </c>
      <c r="N112" s="29">
        <f t="shared" si="9"/>
        <v>945.4245719277665</v>
      </c>
      <c r="O112" s="25">
        <v>16.8</v>
      </c>
      <c r="P112" s="25">
        <v>72.7</v>
      </c>
      <c r="Q112" s="25">
        <v>33.7</v>
      </c>
      <c r="Z112" s="33">
        <v>2.671</v>
      </c>
      <c r="AA112" s="56">
        <v>147</v>
      </c>
      <c r="AB112" s="56">
        <f t="shared" si="11"/>
        <v>127.4</v>
      </c>
      <c r="AC112" s="33">
        <v>0.362</v>
      </c>
      <c r="AD112" s="59">
        <v>3.33</v>
      </c>
      <c r="AE112" s="59">
        <f t="shared" si="12"/>
        <v>2.886</v>
      </c>
      <c r="AF112" s="31">
        <v>10</v>
      </c>
      <c r="AG112" s="29">
        <v>945.4245719277665</v>
      </c>
    </row>
    <row r="113" spans="1:33" ht="12.75">
      <c r="A113" s="20">
        <v>37085</v>
      </c>
      <c r="B113" s="27">
        <v>194</v>
      </c>
      <c r="C113" s="22">
        <v>0.768055558</v>
      </c>
      <c r="D113" s="28">
        <v>0.768055558</v>
      </c>
      <c r="E113" s="24">
        <v>1039</v>
      </c>
      <c r="F113" s="30">
        <v>0</v>
      </c>
      <c r="G113" s="54">
        <v>40.06054117</v>
      </c>
      <c r="H113" s="54">
        <v>-74.91195125</v>
      </c>
      <c r="I113" s="32">
        <v>946</v>
      </c>
      <c r="J113" s="25">
        <f t="shared" si="8"/>
        <v>904.26</v>
      </c>
      <c r="K113" s="26">
        <f t="shared" si="6"/>
        <v>945.0007589568922</v>
      </c>
      <c r="L113" s="26">
        <f t="shared" si="10"/>
        <v>968.3007589568922</v>
      </c>
      <c r="M113" s="26">
        <f t="shared" si="7"/>
        <v>968.4007589568922</v>
      </c>
      <c r="N113" s="29">
        <f t="shared" si="9"/>
        <v>968.3507589568922</v>
      </c>
      <c r="O113" s="25">
        <v>16.6</v>
      </c>
      <c r="P113" s="25">
        <v>74.8</v>
      </c>
      <c r="Q113" s="25">
        <v>37.1</v>
      </c>
      <c r="Z113" s="33">
        <v>2.78</v>
      </c>
      <c r="AA113" s="56">
        <v>98</v>
      </c>
      <c r="AB113" s="56">
        <f t="shared" si="11"/>
        <v>122.5</v>
      </c>
      <c r="AC113" s="33">
        <v>0.332</v>
      </c>
      <c r="AD113" s="59">
        <v>2.22</v>
      </c>
      <c r="AE113" s="59">
        <f t="shared" si="12"/>
        <v>2.7750000000000004</v>
      </c>
      <c r="AF113" s="31">
        <v>10</v>
      </c>
      <c r="AG113" s="29">
        <v>968.3507589568922</v>
      </c>
    </row>
    <row r="114" spans="1:33" ht="12.75">
      <c r="A114" s="20">
        <v>37085</v>
      </c>
      <c r="B114" s="27">
        <v>194</v>
      </c>
      <c r="C114" s="22">
        <v>0.76817131</v>
      </c>
      <c r="D114" s="28">
        <v>0.76817131</v>
      </c>
      <c r="E114" s="24">
        <v>1049</v>
      </c>
      <c r="F114" s="30">
        <v>0</v>
      </c>
      <c r="G114" s="54">
        <v>40.06362772</v>
      </c>
      <c r="H114" s="54">
        <v>-74.90624836</v>
      </c>
      <c r="I114" s="32">
        <v>942.6</v>
      </c>
      <c r="J114" s="25">
        <f t="shared" si="8"/>
        <v>900.86</v>
      </c>
      <c r="K114" s="26">
        <f t="shared" si="6"/>
        <v>976.2823004086483</v>
      </c>
      <c r="L114" s="26">
        <f t="shared" si="10"/>
        <v>999.5823004086483</v>
      </c>
      <c r="M114" s="26">
        <f t="shared" si="7"/>
        <v>999.6823004086483</v>
      </c>
      <c r="N114" s="29">
        <f t="shared" si="9"/>
        <v>999.6323004086482</v>
      </c>
      <c r="O114" s="25">
        <v>16.2</v>
      </c>
      <c r="P114" s="25">
        <v>76.5</v>
      </c>
      <c r="Q114" s="25">
        <v>32.6</v>
      </c>
      <c r="S114" s="21">
        <v>3.788E-05</v>
      </c>
      <c r="T114" s="21">
        <v>2.445E-05</v>
      </c>
      <c r="U114" s="21">
        <v>1.307E-05</v>
      </c>
      <c r="V114" s="58">
        <v>883.8</v>
      </c>
      <c r="W114" s="58">
        <v>310</v>
      </c>
      <c r="X114" s="58">
        <v>306.3</v>
      </c>
      <c r="Y114" s="58">
        <v>16.2</v>
      </c>
      <c r="Z114" s="33">
        <v>2.761</v>
      </c>
      <c r="AA114" s="56">
        <v>147</v>
      </c>
      <c r="AB114" s="56">
        <f t="shared" si="11"/>
        <v>130.66666666666666</v>
      </c>
      <c r="AC114" s="33">
        <v>0.352</v>
      </c>
      <c r="AD114" s="59">
        <v>3.33</v>
      </c>
      <c r="AE114" s="59">
        <f t="shared" si="12"/>
        <v>2.9600000000000004</v>
      </c>
      <c r="AF114" s="31">
        <v>10</v>
      </c>
      <c r="AG114" s="29">
        <v>999.6323004086482</v>
      </c>
    </row>
    <row r="115" spans="1:33" ht="12.75">
      <c r="A115" s="20">
        <v>37085</v>
      </c>
      <c r="B115" s="27">
        <v>194</v>
      </c>
      <c r="C115" s="22">
        <v>0.768287063</v>
      </c>
      <c r="D115" s="28">
        <v>0.768287063</v>
      </c>
      <c r="E115" s="24">
        <v>1059</v>
      </c>
      <c r="F115" s="30">
        <v>0</v>
      </c>
      <c r="G115" s="54">
        <v>40.06678027</v>
      </c>
      <c r="H115" s="54">
        <v>-74.9004225</v>
      </c>
      <c r="I115" s="32">
        <v>939.7</v>
      </c>
      <c r="J115" s="25">
        <f t="shared" si="8"/>
        <v>897.96</v>
      </c>
      <c r="K115" s="26">
        <f t="shared" si="6"/>
        <v>1003.0570525707207</v>
      </c>
      <c r="L115" s="26">
        <f t="shared" si="10"/>
        <v>1026.3570525707207</v>
      </c>
      <c r="M115" s="26">
        <f t="shared" si="7"/>
        <v>1026.4570525707206</v>
      </c>
      <c r="N115" s="29">
        <f t="shared" si="9"/>
        <v>1026.4070525707207</v>
      </c>
      <c r="O115" s="25">
        <v>15.9</v>
      </c>
      <c r="P115" s="25">
        <v>77.3</v>
      </c>
      <c r="Q115" s="25">
        <v>39.6</v>
      </c>
      <c r="Z115" s="33">
        <v>2.651</v>
      </c>
      <c r="AA115" s="56">
        <v>98</v>
      </c>
      <c r="AB115" s="56">
        <f t="shared" si="11"/>
        <v>122.5</v>
      </c>
      <c r="AC115" s="33">
        <v>0.321</v>
      </c>
      <c r="AD115" s="59">
        <v>2.22</v>
      </c>
      <c r="AE115" s="59">
        <f t="shared" si="12"/>
        <v>2.7750000000000004</v>
      </c>
      <c r="AF115" s="31">
        <v>10</v>
      </c>
      <c r="AG115" s="29">
        <v>1026.4070525707207</v>
      </c>
    </row>
    <row r="116" spans="1:33" ht="12.75">
      <c r="A116" s="20">
        <v>37085</v>
      </c>
      <c r="B116" s="27">
        <v>194</v>
      </c>
      <c r="C116" s="22">
        <v>0.768402755</v>
      </c>
      <c r="D116" s="28">
        <v>0.768402755</v>
      </c>
      <c r="E116" s="24">
        <v>1069</v>
      </c>
      <c r="F116" s="30">
        <v>0</v>
      </c>
      <c r="G116" s="54">
        <v>40.06986322</v>
      </c>
      <c r="H116" s="54">
        <v>-74.89484134</v>
      </c>
      <c r="I116" s="32">
        <v>936.9</v>
      </c>
      <c r="J116" s="25">
        <f t="shared" si="8"/>
        <v>895.16</v>
      </c>
      <c r="K116" s="26">
        <f t="shared" si="6"/>
        <v>1028.990713162051</v>
      </c>
      <c r="L116" s="26">
        <f t="shared" si="10"/>
        <v>1052.290713162051</v>
      </c>
      <c r="M116" s="26">
        <f t="shared" si="7"/>
        <v>1052.390713162051</v>
      </c>
      <c r="N116" s="29">
        <f t="shared" si="9"/>
        <v>1052.340713162051</v>
      </c>
      <c r="O116" s="25">
        <v>15.6</v>
      </c>
      <c r="P116" s="25">
        <v>79.3</v>
      </c>
      <c r="Q116" s="25">
        <v>36.6</v>
      </c>
      <c r="R116" s="21">
        <v>4.29E-06</v>
      </c>
      <c r="Z116" s="33">
        <v>2.671</v>
      </c>
      <c r="AA116" s="56">
        <v>147</v>
      </c>
      <c r="AB116" s="56">
        <f t="shared" si="11"/>
        <v>130.66666666666666</v>
      </c>
      <c r="AC116" s="33">
        <v>0.351</v>
      </c>
      <c r="AD116" s="59">
        <v>3.33</v>
      </c>
      <c r="AE116" s="59">
        <f t="shared" si="12"/>
        <v>2.9600000000000004</v>
      </c>
      <c r="AF116" s="31">
        <v>10</v>
      </c>
      <c r="AG116" s="29">
        <v>1052.340713162051</v>
      </c>
    </row>
    <row r="117" spans="1:33" ht="12.75">
      <c r="A117" s="20">
        <v>37085</v>
      </c>
      <c r="B117" s="27">
        <v>194</v>
      </c>
      <c r="C117" s="22">
        <v>0.768518507</v>
      </c>
      <c r="D117" s="28">
        <v>0.768518507</v>
      </c>
      <c r="E117" s="24">
        <v>1079</v>
      </c>
      <c r="F117" s="30">
        <v>0</v>
      </c>
      <c r="G117" s="54">
        <v>40.07268636</v>
      </c>
      <c r="H117" s="54">
        <v>-74.88889644</v>
      </c>
      <c r="I117" s="32">
        <v>934.8</v>
      </c>
      <c r="J117" s="25">
        <f t="shared" si="8"/>
        <v>893.06</v>
      </c>
      <c r="K117" s="26">
        <f t="shared" si="6"/>
        <v>1048.4942484067178</v>
      </c>
      <c r="L117" s="26">
        <f t="shared" si="10"/>
        <v>1071.7942484067178</v>
      </c>
      <c r="M117" s="26">
        <f t="shared" si="7"/>
        <v>1071.894248406718</v>
      </c>
      <c r="N117" s="29">
        <f t="shared" si="9"/>
        <v>1071.8442484067177</v>
      </c>
      <c r="O117" s="25">
        <v>15.6</v>
      </c>
      <c r="P117" s="25">
        <v>79.2</v>
      </c>
      <c r="Q117" s="25">
        <v>38.1</v>
      </c>
      <c r="S117" s="21">
        <v>3.725E-05</v>
      </c>
      <c r="T117" s="21">
        <v>2.313E-05</v>
      </c>
      <c r="U117" s="21">
        <v>1.365E-05</v>
      </c>
      <c r="V117" s="58">
        <v>875.1</v>
      </c>
      <c r="W117" s="58">
        <v>310</v>
      </c>
      <c r="X117" s="58">
        <v>306.3</v>
      </c>
      <c r="Y117" s="58">
        <v>16</v>
      </c>
      <c r="Z117" s="33">
        <v>2.71</v>
      </c>
      <c r="AA117" s="56">
        <v>98</v>
      </c>
      <c r="AB117" s="56">
        <f t="shared" si="11"/>
        <v>122.5</v>
      </c>
      <c r="AC117" s="33">
        <v>0.341</v>
      </c>
      <c r="AD117" s="59">
        <v>2.22</v>
      </c>
      <c r="AE117" s="59">
        <f t="shared" si="12"/>
        <v>2.7750000000000004</v>
      </c>
      <c r="AF117" s="31">
        <v>10</v>
      </c>
      <c r="AG117" s="29">
        <v>1071.8442484067177</v>
      </c>
    </row>
    <row r="118" spans="1:33" ht="12.75">
      <c r="A118" s="20">
        <v>37085</v>
      </c>
      <c r="B118" s="27">
        <v>194</v>
      </c>
      <c r="C118" s="22">
        <v>0.76863426</v>
      </c>
      <c r="D118" s="28">
        <v>0.76863426</v>
      </c>
      <c r="E118" s="24">
        <v>1089</v>
      </c>
      <c r="F118" s="30">
        <v>0</v>
      </c>
      <c r="G118" s="54">
        <v>40.07565066</v>
      </c>
      <c r="H118" s="54">
        <v>-74.88296908</v>
      </c>
      <c r="I118" s="32">
        <v>933.1</v>
      </c>
      <c r="J118" s="25">
        <f t="shared" si="8"/>
        <v>891.36</v>
      </c>
      <c r="K118" s="26">
        <f t="shared" si="6"/>
        <v>1064.3164445301302</v>
      </c>
      <c r="L118" s="26">
        <f t="shared" si="10"/>
        <v>1087.6164445301301</v>
      </c>
      <c r="M118" s="26">
        <f t="shared" si="7"/>
        <v>1087.7164445301303</v>
      </c>
      <c r="N118" s="29">
        <f t="shared" si="9"/>
        <v>1087.6664445301303</v>
      </c>
      <c r="O118" s="25">
        <v>15.5</v>
      </c>
      <c r="P118" s="25">
        <v>77.5</v>
      </c>
      <c r="Q118" s="25">
        <v>33</v>
      </c>
      <c r="Z118" s="33">
        <v>2.622</v>
      </c>
      <c r="AA118" s="56">
        <v>98</v>
      </c>
      <c r="AB118" s="56">
        <f t="shared" si="11"/>
        <v>114.33333333333333</v>
      </c>
      <c r="AC118" s="33">
        <v>0.331</v>
      </c>
      <c r="AD118" s="59">
        <v>2.22</v>
      </c>
      <c r="AE118" s="59">
        <f t="shared" si="12"/>
        <v>2.5900000000000003</v>
      </c>
      <c r="AF118" s="31">
        <v>10</v>
      </c>
      <c r="AG118" s="29">
        <v>1087.6664445301303</v>
      </c>
    </row>
    <row r="119" spans="1:33" ht="12.75">
      <c r="A119" s="20">
        <v>37085</v>
      </c>
      <c r="B119" s="27">
        <v>194</v>
      </c>
      <c r="C119" s="22">
        <v>0.768750012</v>
      </c>
      <c r="D119" s="28">
        <v>0.768750012</v>
      </c>
      <c r="E119" s="24">
        <v>1099</v>
      </c>
      <c r="F119" s="30">
        <v>0</v>
      </c>
      <c r="G119" s="54">
        <v>40.07872373</v>
      </c>
      <c r="H119" s="54">
        <v>-74.87705233</v>
      </c>
      <c r="I119" s="32">
        <v>930.2</v>
      </c>
      <c r="J119" s="25">
        <f t="shared" si="8"/>
        <v>888.46</v>
      </c>
      <c r="K119" s="26">
        <f t="shared" si="6"/>
        <v>1091.3770240155936</v>
      </c>
      <c r="L119" s="26">
        <f t="shared" si="10"/>
        <v>1114.6770240155936</v>
      </c>
      <c r="M119" s="26">
        <f t="shared" si="7"/>
        <v>1114.7770240155937</v>
      </c>
      <c r="N119" s="29">
        <f t="shared" si="9"/>
        <v>1114.7270240155935</v>
      </c>
      <c r="O119" s="25">
        <v>15.2</v>
      </c>
      <c r="P119" s="25">
        <v>78.5</v>
      </c>
      <c r="Q119" s="25">
        <v>38.6</v>
      </c>
      <c r="Z119" s="33">
        <v>2.701</v>
      </c>
      <c r="AA119" s="56">
        <v>98</v>
      </c>
      <c r="AB119" s="56">
        <f t="shared" si="11"/>
        <v>114.33333333333333</v>
      </c>
      <c r="AC119" s="33">
        <v>0.321</v>
      </c>
      <c r="AD119" s="59">
        <v>2.22</v>
      </c>
      <c r="AE119" s="59">
        <f t="shared" si="12"/>
        <v>2.5900000000000003</v>
      </c>
      <c r="AF119" s="31">
        <v>10</v>
      </c>
      <c r="AG119" s="29">
        <v>1114.7270240155935</v>
      </c>
    </row>
    <row r="120" spans="1:33" ht="12.75">
      <c r="A120" s="20">
        <v>37085</v>
      </c>
      <c r="B120" s="27">
        <v>194</v>
      </c>
      <c r="C120" s="22">
        <v>0.768865764</v>
      </c>
      <c r="D120" s="28">
        <v>0.768865764</v>
      </c>
      <c r="E120" s="24">
        <v>1109</v>
      </c>
      <c r="F120" s="30">
        <v>0</v>
      </c>
      <c r="G120" s="54">
        <v>40.08171894</v>
      </c>
      <c r="H120" s="54">
        <v>-74.87111509</v>
      </c>
      <c r="I120" s="32">
        <v>925.7</v>
      </c>
      <c r="J120" s="25">
        <f t="shared" si="8"/>
        <v>883.96</v>
      </c>
      <c r="K120" s="26">
        <f t="shared" si="6"/>
        <v>1133.542945710771</v>
      </c>
      <c r="L120" s="26">
        <f t="shared" si="10"/>
        <v>1156.842945710771</v>
      </c>
      <c r="M120" s="26">
        <f t="shared" si="7"/>
        <v>1156.942945710771</v>
      </c>
      <c r="N120" s="29">
        <f t="shared" si="9"/>
        <v>1156.892945710771</v>
      </c>
      <c r="O120" s="25">
        <v>14.8</v>
      </c>
      <c r="P120" s="25">
        <v>81.2</v>
      </c>
      <c r="Q120" s="25">
        <v>38.9</v>
      </c>
      <c r="S120" s="21">
        <v>3.622E-05</v>
      </c>
      <c r="T120" s="21">
        <v>2.26E-05</v>
      </c>
      <c r="U120" s="21">
        <v>1.276E-05</v>
      </c>
      <c r="V120" s="58">
        <v>867.9</v>
      </c>
      <c r="W120" s="58">
        <v>310.1</v>
      </c>
      <c r="X120" s="58">
        <v>306.3</v>
      </c>
      <c r="Y120" s="58">
        <v>16</v>
      </c>
      <c r="Z120" s="33">
        <v>2.762</v>
      </c>
      <c r="AA120" s="56">
        <v>98</v>
      </c>
      <c r="AB120" s="56">
        <f t="shared" si="11"/>
        <v>106.16666666666667</v>
      </c>
      <c r="AC120" s="33">
        <v>0.321</v>
      </c>
      <c r="AD120" s="59">
        <v>2.22</v>
      </c>
      <c r="AE120" s="59">
        <f t="shared" si="12"/>
        <v>2.4050000000000007</v>
      </c>
      <c r="AF120" s="31">
        <v>10</v>
      </c>
      <c r="AG120" s="29">
        <v>1156.892945710771</v>
      </c>
    </row>
    <row r="121" spans="1:33" ht="12.75">
      <c r="A121" s="20">
        <v>37085</v>
      </c>
      <c r="B121" s="27">
        <v>194</v>
      </c>
      <c r="C121" s="22">
        <v>0.768981457</v>
      </c>
      <c r="D121" s="28">
        <v>0.768981457</v>
      </c>
      <c r="E121" s="24">
        <v>1119</v>
      </c>
      <c r="F121" s="30">
        <v>0</v>
      </c>
      <c r="G121" s="54">
        <v>40.08435783</v>
      </c>
      <c r="H121" s="54">
        <v>-74.86515033</v>
      </c>
      <c r="I121" s="32">
        <v>921.2</v>
      </c>
      <c r="J121" s="25">
        <f t="shared" si="8"/>
        <v>879.46</v>
      </c>
      <c r="K121" s="26">
        <f t="shared" si="6"/>
        <v>1175.9240713497547</v>
      </c>
      <c r="L121" s="26">
        <f t="shared" si="10"/>
        <v>1199.2240713497547</v>
      </c>
      <c r="M121" s="26">
        <f t="shared" si="7"/>
        <v>1199.3240713497548</v>
      </c>
      <c r="N121" s="29">
        <f t="shared" si="9"/>
        <v>1199.2740713497546</v>
      </c>
      <c r="O121" s="25">
        <v>14.2</v>
      </c>
      <c r="P121" s="25">
        <v>82.5</v>
      </c>
      <c r="Q121" s="25">
        <v>40.1</v>
      </c>
      <c r="Z121" s="33">
        <v>2.711</v>
      </c>
      <c r="AA121" s="56">
        <v>98</v>
      </c>
      <c r="AB121" s="56">
        <f t="shared" si="11"/>
        <v>106.16666666666667</v>
      </c>
      <c r="AC121" s="33">
        <v>0.301</v>
      </c>
      <c r="AD121" s="59">
        <v>2.22</v>
      </c>
      <c r="AE121" s="59">
        <f t="shared" si="12"/>
        <v>2.4050000000000007</v>
      </c>
      <c r="AF121" s="31">
        <v>10</v>
      </c>
      <c r="AG121" s="29">
        <v>1199.2740713497546</v>
      </c>
    </row>
    <row r="122" spans="1:33" ht="12.75">
      <c r="A122" s="20">
        <v>37085</v>
      </c>
      <c r="B122" s="27">
        <v>194</v>
      </c>
      <c r="C122" s="22">
        <v>0.769097209</v>
      </c>
      <c r="D122" s="28">
        <v>0.769097209</v>
      </c>
      <c r="E122" s="24">
        <v>1129</v>
      </c>
      <c r="F122" s="30">
        <v>0</v>
      </c>
      <c r="G122" s="54">
        <v>40.08684967</v>
      </c>
      <c r="H122" s="54">
        <v>-74.85931454</v>
      </c>
      <c r="I122" s="32">
        <v>917.7</v>
      </c>
      <c r="J122" s="25">
        <f t="shared" si="8"/>
        <v>875.96</v>
      </c>
      <c r="K122" s="26">
        <f t="shared" si="6"/>
        <v>1209.037364253944</v>
      </c>
      <c r="L122" s="26">
        <f t="shared" si="10"/>
        <v>1232.3373642539439</v>
      </c>
      <c r="M122" s="26">
        <f t="shared" si="7"/>
        <v>1232.437364253944</v>
      </c>
      <c r="N122" s="29">
        <f t="shared" si="9"/>
        <v>1232.3873642539438</v>
      </c>
      <c r="O122" s="25">
        <v>13.8</v>
      </c>
      <c r="P122" s="25">
        <v>85.1</v>
      </c>
      <c r="Q122" s="25">
        <v>34.1</v>
      </c>
      <c r="R122" s="21">
        <v>3.6E-06</v>
      </c>
      <c r="Z122" s="33">
        <v>2.682</v>
      </c>
      <c r="AB122" s="56">
        <f t="shared" si="11"/>
        <v>98</v>
      </c>
      <c r="AC122" s="33">
        <v>0.321</v>
      </c>
      <c r="AE122" s="59">
        <f t="shared" si="12"/>
        <v>2.22</v>
      </c>
      <c r="AF122" s="31">
        <v>0</v>
      </c>
      <c r="AG122" s="29">
        <v>1232.3873642539438</v>
      </c>
    </row>
    <row r="123" spans="1:33" ht="12.75">
      <c r="A123" s="20">
        <v>37085</v>
      </c>
      <c r="B123" s="27">
        <v>194</v>
      </c>
      <c r="C123" s="22">
        <v>0.769212961</v>
      </c>
      <c r="D123" s="28">
        <v>0.769212961</v>
      </c>
      <c r="E123" s="24">
        <v>1139</v>
      </c>
      <c r="F123" s="30">
        <v>0</v>
      </c>
      <c r="G123" s="54">
        <v>40.08954926</v>
      </c>
      <c r="H123" s="54">
        <v>-74.85381233</v>
      </c>
      <c r="I123" s="32">
        <v>914.5</v>
      </c>
      <c r="J123" s="25">
        <f t="shared" si="8"/>
        <v>872.76</v>
      </c>
      <c r="K123" s="26">
        <f t="shared" si="6"/>
        <v>1239.4283634425863</v>
      </c>
      <c r="L123" s="26">
        <f t="shared" si="10"/>
        <v>1262.7283634425862</v>
      </c>
      <c r="M123" s="26">
        <f t="shared" si="7"/>
        <v>1262.8283634425864</v>
      </c>
      <c r="N123" s="29">
        <f t="shared" si="9"/>
        <v>1262.7783634425864</v>
      </c>
      <c r="O123" s="25">
        <v>13.6</v>
      </c>
      <c r="P123" s="25">
        <v>85.7</v>
      </c>
      <c r="Q123" s="25">
        <v>36.6</v>
      </c>
      <c r="S123" s="21">
        <v>3.811E-05</v>
      </c>
      <c r="T123" s="21">
        <v>2.44E-05</v>
      </c>
      <c r="U123" s="21">
        <v>1.398E-05</v>
      </c>
      <c r="V123" s="58">
        <v>855.7</v>
      </c>
      <c r="W123" s="58">
        <v>310.1</v>
      </c>
      <c r="X123" s="58">
        <v>306.3</v>
      </c>
      <c r="Y123" s="58">
        <v>15.8</v>
      </c>
      <c r="Z123" s="33">
        <v>2.751</v>
      </c>
      <c r="AB123" s="56">
        <f t="shared" si="11"/>
        <v>98</v>
      </c>
      <c r="AC123" s="33">
        <v>0.302</v>
      </c>
      <c r="AE123" s="59">
        <f t="shared" si="12"/>
        <v>2.22</v>
      </c>
      <c r="AF123" s="31">
        <v>0</v>
      </c>
      <c r="AG123" s="29">
        <v>1262.7783634425864</v>
      </c>
    </row>
    <row r="124" spans="1:33" ht="12.75">
      <c r="A124" s="20">
        <v>37085</v>
      </c>
      <c r="B124" s="27">
        <v>194</v>
      </c>
      <c r="C124" s="22">
        <v>0.769328713</v>
      </c>
      <c r="D124" s="28">
        <v>0.769328713</v>
      </c>
      <c r="E124" s="24">
        <v>1149</v>
      </c>
      <c r="F124" s="30">
        <v>0</v>
      </c>
      <c r="G124" s="54">
        <v>40.09249761</v>
      </c>
      <c r="H124" s="54">
        <v>-74.84830932</v>
      </c>
      <c r="I124" s="32">
        <v>911.7</v>
      </c>
      <c r="J124" s="25">
        <f t="shared" si="8"/>
        <v>869.96</v>
      </c>
      <c r="K124" s="26">
        <f t="shared" si="6"/>
        <v>1266.112034770913</v>
      </c>
      <c r="L124" s="26">
        <f t="shared" si="10"/>
        <v>1289.412034770913</v>
      </c>
      <c r="M124" s="26">
        <f t="shared" si="7"/>
        <v>1289.512034770913</v>
      </c>
      <c r="N124" s="29">
        <f t="shared" si="9"/>
        <v>1289.4620347709129</v>
      </c>
      <c r="O124" s="25">
        <v>13.3</v>
      </c>
      <c r="P124" s="25">
        <v>86</v>
      </c>
      <c r="Q124" s="25">
        <v>35</v>
      </c>
      <c r="Z124" s="33">
        <v>2.614</v>
      </c>
      <c r="AB124" s="56">
        <f t="shared" si="11"/>
        <v>98</v>
      </c>
      <c r="AC124" s="33">
        <v>0.222</v>
      </c>
      <c r="AE124" s="59">
        <f>AVERAGE(AD119:AD124)</f>
        <v>2.22</v>
      </c>
      <c r="AF124" s="31">
        <v>0</v>
      </c>
      <c r="AG124" s="29">
        <v>1289.4620347709129</v>
      </c>
    </row>
    <row r="125" spans="1:33" ht="12.75">
      <c r="A125" s="20">
        <v>37085</v>
      </c>
      <c r="B125" s="27">
        <v>194</v>
      </c>
      <c r="C125" s="22">
        <v>0.769444466</v>
      </c>
      <c r="D125" s="28">
        <v>0.769444466</v>
      </c>
      <c r="E125" s="24">
        <v>1159</v>
      </c>
      <c r="F125" s="30">
        <v>0</v>
      </c>
      <c r="G125" s="54">
        <v>40.09547283</v>
      </c>
      <c r="H125" s="54">
        <v>-74.84285807</v>
      </c>
      <c r="I125" s="32">
        <v>909.5</v>
      </c>
      <c r="J125" s="25">
        <f t="shared" si="8"/>
        <v>867.76</v>
      </c>
      <c r="K125" s="26">
        <f t="shared" si="6"/>
        <v>1287.138095101586</v>
      </c>
      <c r="L125" s="26">
        <f t="shared" si="10"/>
        <v>1310.438095101586</v>
      </c>
      <c r="M125" s="26">
        <f t="shared" si="7"/>
        <v>1310.5380951015861</v>
      </c>
      <c r="N125" s="29">
        <f t="shared" si="9"/>
        <v>1310.4880951015862</v>
      </c>
      <c r="O125" s="25">
        <v>13.1</v>
      </c>
      <c r="P125" s="25">
        <v>86.3</v>
      </c>
      <c r="Q125" s="25">
        <v>40.5</v>
      </c>
      <c r="Z125" s="33">
        <v>2.681</v>
      </c>
      <c r="AC125" s="33">
        <v>0.171</v>
      </c>
      <c r="AF125" s="31">
        <v>0</v>
      </c>
      <c r="AG125" s="29">
        <v>1310.4880951015862</v>
      </c>
    </row>
    <row r="126" spans="1:33" ht="12.75">
      <c r="A126" s="20">
        <v>37085</v>
      </c>
      <c r="B126" s="27">
        <v>194</v>
      </c>
      <c r="C126" s="22">
        <v>0.769560158</v>
      </c>
      <c r="D126" s="28">
        <v>0.769560158</v>
      </c>
      <c r="E126" s="24">
        <v>1169</v>
      </c>
      <c r="F126" s="30">
        <v>0</v>
      </c>
      <c r="G126" s="54">
        <v>40.09857638</v>
      </c>
      <c r="H126" s="54">
        <v>-74.8375812</v>
      </c>
      <c r="I126" s="32">
        <v>907.2</v>
      </c>
      <c r="J126" s="25">
        <f t="shared" si="8"/>
        <v>865.46</v>
      </c>
      <c r="K126" s="26">
        <f t="shared" si="6"/>
        <v>1309.17695845014</v>
      </c>
      <c r="L126" s="26">
        <f t="shared" si="10"/>
        <v>1332.47695845014</v>
      </c>
      <c r="M126" s="26">
        <f t="shared" si="7"/>
        <v>1332.5769584501402</v>
      </c>
      <c r="N126" s="29">
        <f t="shared" si="9"/>
        <v>1332.5269584501402</v>
      </c>
      <c r="O126" s="25">
        <v>13.1</v>
      </c>
      <c r="P126" s="25">
        <v>85.9</v>
      </c>
      <c r="Q126" s="25">
        <v>37.5</v>
      </c>
      <c r="S126" s="21">
        <v>3.863E-05</v>
      </c>
      <c r="T126" s="21">
        <v>2.407E-05</v>
      </c>
      <c r="U126" s="21">
        <v>1.334E-05</v>
      </c>
      <c r="V126" s="58">
        <v>847.2</v>
      </c>
      <c r="W126" s="58">
        <v>310.1</v>
      </c>
      <c r="X126" s="58">
        <v>306.2</v>
      </c>
      <c r="Y126" s="58">
        <v>15.8</v>
      </c>
      <c r="Z126" s="33">
        <v>2.473</v>
      </c>
      <c r="AC126" s="33">
        <v>0.141</v>
      </c>
      <c r="AF126" s="31">
        <v>0</v>
      </c>
      <c r="AG126" s="29">
        <v>1332.5269584501402</v>
      </c>
    </row>
    <row r="127" spans="1:33" ht="12.75">
      <c r="A127" s="20">
        <v>37085</v>
      </c>
      <c r="B127" s="27">
        <v>194</v>
      </c>
      <c r="C127" s="22">
        <v>0.76967591</v>
      </c>
      <c r="D127" s="28">
        <v>0.76967591</v>
      </c>
      <c r="E127" s="24">
        <v>1179</v>
      </c>
      <c r="F127" s="30">
        <v>0</v>
      </c>
      <c r="G127" s="54">
        <v>40.10165616</v>
      </c>
      <c r="H127" s="54">
        <v>-74.83207596</v>
      </c>
      <c r="I127" s="32">
        <v>904.6</v>
      </c>
      <c r="J127" s="25">
        <f t="shared" si="8"/>
        <v>862.86</v>
      </c>
      <c r="K127" s="26">
        <f t="shared" si="6"/>
        <v>1334.1610931636235</v>
      </c>
      <c r="L127" s="26">
        <f t="shared" si="10"/>
        <v>1357.4610931636234</v>
      </c>
      <c r="M127" s="26">
        <f t="shared" si="7"/>
        <v>1357.5610931636236</v>
      </c>
      <c r="N127" s="29">
        <f t="shared" si="9"/>
        <v>1357.5110931636236</v>
      </c>
      <c r="O127" s="25">
        <v>12.7</v>
      </c>
      <c r="P127" s="25">
        <v>88.5</v>
      </c>
      <c r="Q127" s="25">
        <v>36.1</v>
      </c>
      <c r="Z127" s="33">
        <v>2.414</v>
      </c>
      <c r="AC127" s="33">
        <v>0.181</v>
      </c>
      <c r="AF127" s="31">
        <v>0</v>
      </c>
      <c r="AG127" s="29">
        <v>1357.5110931636236</v>
      </c>
    </row>
    <row r="128" spans="1:33" ht="12.75">
      <c r="A128" s="20">
        <v>37085</v>
      </c>
      <c r="B128" s="27">
        <v>194</v>
      </c>
      <c r="C128" s="22">
        <v>0.769791663</v>
      </c>
      <c r="D128" s="28">
        <v>0.769791663</v>
      </c>
      <c r="E128" s="24">
        <v>1189</v>
      </c>
      <c r="F128" s="30">
        <v>0</v>
      </c>
      <c r="G128" s="54">
        <v>40.10460889</v>
      </c>
      <c r="H128" s="54">
        <v>-74.82620161</v>
      </c>
      <c r="I128" s="32">
        <v>901.4</v>
      </c>
      <c r="J128" s="25">
        <f t="shared" si="8"/>
        <v>859.66</v>
      </c>
      <c r="K128" s="26">
        <f t="shared" si="6"/>
        <v>1365.0143488120038</v>
      </c>
      <c r="L128" s="26">
        <f t="shared" si="10"/>
        <v>1388.3143488120038</v>
      </c>
      <c r="M128" s="26">
        <f t="shared" si="7"/>
        <v>1388.414348812004</v>
      </c>
      <c r="N128" s="29">
        <f t="shared" si="9"/>
        <v>1388.3643488120038</v>
      </c>
      <c r="O128" s="25">
        <v>12.5</v>
      </c>
      <c r="P128" s="25">
        <v>88.4</v>
      </c>
      <c r="Q128" s="25">
        <v>29.1</v>
      </c>
      <c r="R128" s="21">
        <v>2.56E-07</v>
      </c>
      <c r="Z128" s="33">
        <v>2.414</v>
      </c>
      <c r="AC128" s="33">
        <v>0.132</v>
      </c>
      <c r="AF128" s="31">
        <v>0</v>
      </c>
      <c r="AG128" s="29">
        <v>1388.3643488120038</v>
      </c>
    </row>
    <row r="129" spans="1:33" ht="12.75">
      <c r="A129" s="20">
        <v>37085</v>
      </c>
      <c r="B129" s="27">
        <v>194</v>
      </c>
      <c r="C129" s="22">
        <v>0.769907415</v>
      </c>
      <c r="D129" s="28">
        <v>0.769907415</v>
      </c>
      <c r="E129" s="24">
        <v>1199</v>
      </c>
      <c r="F129" s="30">
        <v>0</v>
      </c>
      <c r="G129" s="54">
        <v>40.10728682</v>
      </c>
      <c r="H129" s="54">
        <v>-74.82006186</v>
      </c>
      <c r="I129" s="32">
        <v>897.7</v>
      </c>
      <c r="J129" s="25">
        <f t="shared" si="8"/>
        <v>855.96</v>
      </c>
      <c r="K129" s="26">
        <f t="shared" si="6"/>
        <v>1400.8319164686764</v>
      </c>
      <c r="L129" s="26">
        <f t="shared" si="10"/>
        <v>1424.1319164686763</v>
      </c>
      <c r="M129" s="26">
        <f t="shared" si="7"/>
        <v>1424.2319164686764</v>
      </c>
      <c r="N129" s="29">
        <f t="shared" si="9"/>
        <v>1424.1819164686763</v>
      </c>
      <c r="O129" s="25">
        <v>12.1</v>
      </c>
      <c r="P129" s="25">
        <v>90.2</v>
      </c>
      <c r="Q129" s="25">
        <v>31.1</v>
      </c>
      <c r="S129" s="21">
        <v>3.779E-05</v>
      </c>
      <c r="T129" s="21">
        <v>2.429E-05</v>
      </c>
      <c r="U129" s="21">
        <v>1.251E-05</v>
      </c>
      <c r="V129" s="58">
        <v>838.5</v>
      </c>
      <c r="W129" s="58">
        <v>310.2</v>
      </c>
      <c r="X129" s="58">
        <v>306.1</v>
      </c>
      <c r="Y129" s="58">
        <v>15.6</v>
      </c>
      <c r="Z129" s="33">
        <v>2.404</v>
      </c>
      <c r="AC129" s="33">
        <v>0.121</v>
      </c>
      <c r="AF129" s="31">
        <v>0</v>
      </c>
      <c r="AG129" s="29">
        <v>1424.1819164686763</v>
      </c>
    </row>
    <row r="130" spans="1:33" ht="12.75">
      <c r="A130" s="20">
        <v>37085</v>
      </c>
      <c r="B130" s="27">
        <v>194</v>
      </c>
      <c r="C130" s="22">
        <v>0.770023167</v>
      </c>
      <c r="D130" s="28">
        <v>0.770023167</v>
      </c>
      <c r="E130" s="24">
        <v>1209</v>
      </c>
      <c r="F130" s="30">
        <v>0</v>
      </c>
      <c r="G130" s="54">
        <v>40.10985772</v>
      </c>
      <c r="H130" s="54">
        <v>-74.81389854</v>
      </c>
      <c r="I130" s="32">
        <v>893</v>
      </c>
      <c r="J130" s="25">
        <f t="shared" si="8"/>
        <v>851.26</v>
      </c>
      <c r="K130" s="26">
        <f t="shared" si="6"/>
        <v>1446.5538152856143</v>
      </c>
      <c r="L130" s="26">
        <f t="shared" si="10"/>
        <v>1469.8538152856142</v>
      </c>
      <c r="M130" s="26">
        <f t="shared" si="7"/>
        <v>1469.9538152856144</v>
      </c>
      <c r="N130" s="29">
        <f t="shared" si="9"/>
        <v>1469.9038152856142</v>
      </c>
      <c r="O130" s="25">
        <v>11.7</v>
      </c>
      <c r="P130" s="25">
        <v>91.2</v>
      </c>
      <c r="Q130" s="25">
        <v>28.1</v>
      </c>
      <c r="Z130" s="33">
        <v>2.382</v>
      </c>
      <c r="AC130" s="33">
        <v>0.101</v>
      </c>
      <c r="AF130" s="31">
        <v>0</v>
      </c>
      <c r="AG130" s="29">
        <v>1469.9038152856142</v>
      </c>
    </row>
    <row r="131" spans="1:33" ht="12.75">
      <c r="A131" s="20">
        <v>37085</v>
      </c>
      <c r="B131" s="27">
        <v>194</v>
      </c>
      <c r="C131" s="22">
        <v>0.77013886</v>
      </c>
      <c r="D131" s="28">
        <v>0.77013886</v>
      </c>
      <c r="E131" s="24">
        <v>1219</v>
      </c>
      <c r="F131" s="30">
        <v>0</v>
      </c>
      <c r="G131" s="54">
        <v>40.11225769</v>
      </c>
      <c r="H131" s="54">
        <v>-74.80765211</v>
      </c>
      <c r="I131" s="32">
        <v>890.4</v>
      </c>
      <c r="J131" s="25">
        <f t="shared" si="8"/>
        <v>848.66</v>
      </c>
      <c r="K131" s="26">
        <f t="shared" si="6"/>
        <v>1471.9553523023515</v>
      </c>
      <c r="L131" s="26">
        <f t="shared" si="10"/>
        <v>1495.2553523023514</v>
      </c>
      <c r="M131" s="26">
        <f t="shared" si="7"/>
        <v>1495.3553523023515</v>
      </c>
      <c r="N131" s="29">
        <f t="shared" si="9"/>
        <v>1495.3053523023514</v>
      </c>
      <c r="O131" s="25">
        <v>11.3</v>
      </c>
      <c r="P131" s="25">
        <v>92.3</v>
      </c>
      <c r="Q131" s="25">
        <v>30.1</v>
      </c>
      <c r="Z131" s="33">
        <v>2.524</v>
      </c>
      <c r="AC131" s="33">
        <v>0.101</v>
      </c>
      <c r="AF131" s="31">
        <v>0</v>
      </c>
      <c r="AG131" s="29">
        <v>1495.3053523023514</v>
      </c>
    </row>
    <row r="132" spans="1:33" ht="12.75">
      <c r="A132" s="20">
        <v>37085</v>
      </c>
      <c r="B132" s="27">
        <v>194</v>
      </c>
      <c r="C132" s="22">
        <v>0.770254612</v>
      </c>
      <c r="D132" s="28">
        <v>0.770254612</v>
      </c>
      <c r="E132" s="24">
        <v>1229</v>
      </c>
      <c r="F132" s="30">
        <v>0</v>
      </c>
      <c r="G132" s="54">
        <v>40.11464611</v>
      </c>
      <c r="H132" s="54">
        <v>-74.80137568</v>
      </c>
      <c r="I132" s="32">
        <v>887.4</v>
      </c>
      <c r="J132" s="25">
        <f t="shared" si="8"/>
        <v>845.66</v>
      </c>
      <c r="K132" s="26">
        <f t="shared" si="6"/>
        <v>1501.361698387839</v>
      </c>
      <c r="L132" s="26">
        <f t="shared" si="10"/>
        <v>1524.661698387839</v>
      </c>
      <c r="M132" s="26">
        <f t="shared" si="7"/>
        <v>1524.761698387839</v>
      </c>
      <c r="N132" s="29">
        <f t="shared" si="9"/>
        <v>1524.711698387839</v>
      </c>
      <c r="O132" s="25">
        <v>11.1</v>
      </c>
      <c r="P132" s="25">
        <v>93.3</v>
      </c>
      <c r="Q132" s="25">
        <v>29.6</v>
      </c>
      <c r="S132" s="21">
        <v>4.026E-05</v>
      </c>
      <c r="T132" s="21">
        <v>2.48E-05</v>
      </c>
      <c r="U132" s="21">
        <v>1.469E-05</v>
      </c>
      <c r="V132" s="58">
        <v>827.2</v>
      </c>
      <c r="W132" s="58">
        <v>310.2</v>
      </c>
      <c r="X132" s="58">
        <v>306.1</v>
      </c>
      <c r="Y132" s="58">
        <v>15.4</v>
      </c>
      <c r="Z132" s="33">
        <v>2.462</v>
      </c>
      <c r="AC132" s="33">
        <v>0.111</v>
      </c>
      <c r="AF132" s="31">
        <v>0</v>
      </c>
      <c r="AG132" s="29">
        <v>1524.711698387839</v>
      </c>
    </row>
    <row r="133" spans="1:33" ht="12.75">
      <c r="A133" s="20">
        <v>37085</v>
      </c>
      <c r="B133" s="27">
        <v>194</v>
      </c>
      <c r="C133" s="22">
        <v>0.770370364</v>
      </c>
      <c r="D133" s="28">
        <v>0.770370364</v>
      </c>
      <c r="E133" s="24">
        <v>1239</v>
      </c>
      <c r="F133" s="30">
        <v>0</v>
      </c>
      <c r="G133" s="54">
        <v>40.11720997</v>
      </c>
      <c r="H133" s="54">
        <v>-74.79518472</v>
      </c>
      <c r="I133" s="32">
        <v>883.6</v>
      </c>
      <c r="J133" s="25">
        <f t="shared" si="8"/>
        <v>841.86</v>
      </c>
      <c r="K133" s="26">
        <f t="shared" si="6"/>
        <v>1538.7598549125323</v>
      </c>
      <c r="L133" s="26">
        <f t="shared" si="10"/>
        <v>1562.0598549125323</v>
      </c>
      <c r="M133" s="26">
        <f t="shared" si="7"/>
        <v>1562.1598549125324</v>
      </c>
      <c r="N133" s="29">
        <f t="shared" si="9"/>
        <v>1562.1098549125322</v>
      </c>
      <c r="O133" s="25">
        <v>10.9</v>
      </c>
      <c r="P133" s="25">
        <v>93.6</v>
      </c>
      <c r="Q133" s="25">
        <v>38.5</v>
      </c>
      <c r="Z133" s="33">
        <v>2.542</v>
      </c>
      <c r="AC133" s="33">
        <v>0.111</v>
      </c>
      <c r="AF133" s="31">
        <v>0</v>
      </c>
      <c r="AG133" s="29">
        <v>1562.1098549125322</v>
      </c>
    </row>
    <row r="134" spans="1:33" ht="12.75">
      <c r="A134" s="20">
        <v>37085</v>
      </c>
      <c r="B134" s="27">
        <v>194</v>
      </c>
      <c r="C134" s="22">
        <v>0.770486116</v>
      </c>
      <c r="D134" s="28">
        <v>0.770486116</v>
      </c>
      <c r="E134" s="24">
        <v>1249</v>
      </c>
      <c r="F134" s="30">
        <v>0</v>
      </c>
      <c r="G134" s="54">
        <v>40.12007827</v>
      </c>
      <c r="H134" s="54">
        <v>-74.78911376</v>
      </c>
      <c r="I134" s="32">
        <v>880.7</v>
      </c>
      <c r="J134" s="25">
        <f t="shared" si="8"/>
        <v>838.96</v>
      </c>
      <c r="K134" s="26">
        <f t="shared" si="6"/>
        <v>1567.4143008071396</v>
      </c>
      <c r="L134" s="26">
        <f t="shared" si="10"/>
        <v>1590.7143008071396</v>
      </c>
      <c r="M134" s="26">
        <f t="shared" si="7"/>
        <v>1590.8143008071397</v>
      </c>
      <c r="N134" s="29">
        <f t="shared" si="9"/>
        <v>1590.7643008071395</v>
      </c>
      <c r="O134" s="25">
        <v>10.7</v>
      </c>
      <c r="P134" s="25">
        <v>93.8</v>
      </c>
      <c r="Q134" s="25">
        <v>36.7</v>
      </c>
      <c r="R134" s="21">
        <v>-1.74E-06</v>
      </c>
      <c r="Z134" s="33">
        <v>2.503</v>
      </c>
      <c r="AC134" s="33">
        <v>0.111</v>
      </c>
      <c r="AF134" s="31">
        <v>0</v>
      </c>
      <c r="AG134" s="29">
        <v>1590.7643008071395</v>
      </c>
    </row>
    <row r="135" spans="1:33" ht="12.75">
      <c r="A135" s="20">
        <v>37085</v>
      </c>
      <c r="B135" s="27">
        <v>194</v>
      </c>
      <c r="C135" s="22">
        <v>0.770601869</v>
      </c>
      <c r="D135" s="28">
        <v>0.770601869</v>
      </c>
      <c r="E135" s="24">
        <v>1259</v>
      </c>
      <c r="F135" s="30">
        <v>0</v>
      </c>
      <c r="G135" s="54">
        <v>40.12316871</v>
      </c>
      <c r="H135" s="54">
        <v>-74.78309655</v>
      </c>
      <c r="I135" s="32">
        <v>878.5</v>
      </c>
      <c r="J135" s="25">
        <f t="shared" si="8"/>
        <v>836.76</v>
      </c>
      <c r="K135" s="26">
        <f t="shared" si="6"/>
        <v>1589.2183056701579</v>
      </c>
      <c r="L135" s="26">
        <f t="shared" si="10"/>
        <v>1612.5183056701578</v>
      </c>
      <c r="M135" s="26">
        <f t="shared" si="7"/>
        <v>1612.618305670158</v>
      </c>
      <c r="N135" s="29">
        <f t="shared" si="9"/>
        <v>1612.5683056701578</v>
      </c>
      <c r="O135" s="25">
        <v>10.5</v>
      </c>
      <c r="P135" s="25">
        <v>93.7</v>
      </c>
      <c r="Q135" s="25">
        <v>40.5</v>
      </c>
      <c r="Z135" s="33">
        <v>2.453</v>
      </c>
      <c r="AC135" s="33">
        <v>0.111</v>
      </c>
      <c r="AF135" s="31">
        <v>0</v>
      </c>
      <c r="AG135" s="29">
        <v>1612.5683056701578</v>
      </c>
    </row>
    <row r="136" spans="1:33" ht="12.75">
      <c r="A136" s="20">
        <v>37085</v>
      </c>
      <c r="B136" s="27">
        <v>194</v>
      </c>
      <c r="C136" s="22">
        <v>0.770717621</v>
      </c>
      <c r="D136" s="28">
        <v>0.770717621</v>
      </c>
      <c r="E136" s="24">
        <v>1269</v>
      </c>
      <c r="F136" s="30">
        <v>0</v>
      </c>
      <c r="G136" s="54">
        <v>40.12638072</v>
      </c>
      <c r="H136" s="54">
        <v>-74.77714044</v>
      </c>
      <c r="I136" s="32">
        <v>875.8</v>
      </c>
      <c r="J136" s="25">
        <f t="shared" si="8"/>
        <v>834.06</v>
      </c>
      <c r="K136" s="26">
        <f t="shared" si="6"/>
        <v>1616.056251374234</v>
      </c>
      <c r="L136" s="26">
        <f t="shared" si="10"/>
        <v>1639.356251374234</v>
      </c>
      <c r="M136" s="26">
        <f t="shared" si="7"/>
        <v>1639.4562513742342</v>
      </c>
      <c r="N136" s="29">
        <f t="shared" si="9"/>
        <v>1639.4062513742342</v>
      </c>
      <c r="O136" s="25">
        <v>10.4</v>
      </c>
      <c r="P136" s="25">
        <v>92.9</v>
      </c>
      <c r="Q136" s="25">
        <v>39.1</v>
      </c>
      <c r="Z136" s="33">
        <v>2.414</v>
      </c>
      <c r="AC136" s="33">
        <v>0.101</v>
      </c>
      <c r="AF136" s="31">
        <v>0</v>
      </c>
      <c r="AG136" s="29">
        <v>1639.4062513742342</v>
      </c>
    </row>
    <row r="137" spans="1:33" ht="12.75">
      <c r="A137" s="20">
        <v>37085</v>
      </c>
      <c r="B137" s="27">
        <v>194</v>
      </c>
      <c r="C137" s="22">
        <v>0.770833313</v>
      </c>
      <c r="D137" s="28">
        <v>0.770833313</v>
      </c>
      <c r="E137" s="24">
        <v>1279</v>
      </c>
      <c r="F137" s="30">
        <v>0</v>
      </c>
      <c r="G137" s="54">
        <v>40.12962822</v>
      </c>
      <c r="H137" s="54">
        <v>-74.77132201</v>
      </c>
      <c r="I137" s="32">
        <v>873.5</v>
      </c>
      <c r="J137" s="25">
        <f t="shared" si="8"/>
        <v>831.76</v>
      </c>
      <c r="K137" s="26">
        <f aca="true" t="shared" si="13" ref="K137:K200">(8303.951372*(LN(1013.25/J137)))</f>
        <v>1638.9868204537775</v>
      </c>
      <c r="L137" s="26">
        <f t="shared" si="10"/>
        <v>1662.2868204537774</v>
      </c>
      <c r="M137" s="26">
        <f aca="true" t="shared" si="14" ref="M137:M200">K137+23.4</f>
        <v>1662.3868204537775</v>
      </c>
      <c r="N137" s="29">
        <f t="shared" si="9"/>
        <v>1662.3368204537774</v>
      </c>
      <c r="O137" s="25">
        <v>10.4</v>
      </c>
      <c r="P137" s="25">
        <v>92.1</v>
      </c>
      <c r="Q137" s="25">
        <v>37.6</v>
      </c>
      <c r="Z137" s="33">
        <v>2.461</v>
      </c>
      <c r="AC137" s="33">
        <v>0.101</v>
      </c>
      <c r="AF137" s="31">
        <v>0</v>
      </c>
      <c r="AG137" s="29">
        <v>1662.3368204537774</v>
      </c>
    </row>
    <row r="138" spans="1:33" ht="12.75">
      <c r="A138" s="20">
        <v>37085</v>
      </c>
      <c r="B138" s="27">
        <v>194</v>
      </c>
      <c r="C138" s="22">
        <v>0.770949066</v>
      </c>
      <c r="D138" s="28">
        <v>0.770949066</v>
      </c>
      <c r="E138" s="24">
        <v>1289</v>
      </c>
      <c r="F138" s="30">
        <v>0</v>
      </c>
      <c r="G138" s="54">
        <v>40.13287377</v>
      </c>
      <c r="H138" s="54">
        <v>-74.76536995</v>
      </c>
      <c r="I138" s="32">
        <v>871.3</v>
      </c>
      <c r="J138" s="25">
        <f aca="true" t="shared" si="15" ref="J138:J201">I138-41.74</f>
        <v>829.56</v>
      </c>
      <c r="K138" s="26">
        <f t="shared" si="13"/>
        <v>1660.9798184280069</v>
      </c>
      <c r="L138" s="26">
        <f t="shared" si="10"/>
        <v>1684.2798184280068</v>
      </c>
      <c r="M138" s="26">
        <f t="shared" si="14"/>
        <v>1684.379818428007</v>
      </c>
      <c r="N138" s="29">
        <f aca="true" t="shared" si="16" ref="N138:N201">AVERAGE(L138:M138)</f>
        <v>1684.329818428007</v>
      </c>
      <c r="O138" s="25">
        <v>10</v>
      </c>
      <c r="P138" s="25">
        <v>93.9</v>
      </c>
      <c r="Q138" s="25">
        <v>34.1</v>
      </c>
      <c r="Z138" s="33">
        <v>2.454</v>
      </c>
      <c r="AC138" s="33">
        <v>0.102</v>
      </c>
      <c r="AF138" s="31">
        <v>0</v>
      </c>
      <c r="AG138" s="29">
        <v>1684.329818428007</v>
      </c>
    </row>
    <row r="139" spans="1:33" ht="12.75">
      <c r="A139" s="20">
        <v>37085</v>
      </c>
      <c r="B139" s="27">
        <v>194</v>
      </c>
      <c r="C139" s="22">
        <v>0.771064818</v>
      </c>
      <c r="D139" s="28">
        <v>0.771064818</v>
      </c>
      <c r="E139" s="24">
        <v>1299</v>
      </c>
      <c r="F139" s="30">
        <v>0</v>
      </c>
      <c r="G139" s="54">
        <v>40.13607804</v>
      </c>
      <c r="H139" s="54">
        <v>-74.75930132</v>
      </c>
      <c r="I139" s="32">
        <v>868.9</v>
      </c>
      <c r="J139" s="25">
        <f t="shared" si="15"/>
        <v>827.16</v>
      </c>
      <c r="K139" s="26">
        <f t="shared" si="13"/>
        <v>1685.038799105468</v>
      </c>
      <c r="L139" s="26">
        <f t="shared" si="10"/>
        <v>1708.3387991054678</v>
      </c>
      <c r="M139" s="26">
        <f t="shared" si="14"/>
        <v>1708.438799105468</v>
      </c>
      <c r="N139" s="29">
        <f t="shared" si="16"/>
        <v>1708.388799105468</v>
      </c>
      <c r="O139" s="25">
        <v>9.7</v>
      </c>
      <c r="P139" s="25">
        <v>95.4</v>
      </c>
      <c r="Q139" s="25">
        <v>41.6</v>
      </c>
      <c r="Z139" s="33">
        <v>2.543</v>
      </c>
      <c r="AC139" s="33">
        <v>0.121</v>
      </c>
      <c r="AF139" s="31">
        <v>0</v>
      </c>
      <c r="AG139" s="29">
        <v>1708.388799105468</v>
      </c>
    </row>
    <row r="140" spans="1:33" ht="12.75">
      <c r="A140" s="20">
        <v>37085</v>
      </c>
      <c r="B140" s="27">
        <v>194</v>
      </c>
      <c r="C140" s="22">
        <v>0.77118057</v>
      </c>
      <c r="D140" s="28">
        <v>0.77118057</v>
      </c>
      <c r="E140" s="24">
        <v>1309</v>
      </c>
      <c r="F140" s="30">
        <v>0</v>
      </c>
      <c r="G140" s="54">
        <v>40.13926471</v>
      </c>
      <c r="H140" s="54">
        <v>-74.75320648</v>
      </c>
      <c r="I140" s="32">
        <v>866.7</v>
      </c>
      <c r="J140" s="25">
        <f t="shared" si="15"/>
        <v>824.96</v>
      </c>
      <c r="K140" s="26">
        <f t="shared" si="13"/>
        <v>1707.1542674934021</v>
      </c>
      <c r="L140" s="26">
        <f t="shared" si="10"/>
        <v>1730.454267493402</v>
      </c>
      <c r="M140" s="26">
        <f t="shared" si="14"/>
        <v>1730.5542674934022</v>
      </c>
      <c r="N140" s="29">
        <f t="shared" si="16"/>
        <v>1730.504267493402</v>
      </c>
      <c r="O140" s="25">
        <v>9.7</v>
      </c>
      <c r="P140" s="25">
        <v>95.3</v>
      </c>
      <c r="Q140" s="25">
        <v>36.7</v>
      </c>
      <c r="R140" s="21">
        <v>-2.39E-06</v>
      </c>
      <c r="Z140" s="33">
        <v>2.473</v>
      </c>
      <c r="AC140" s="33">
        <v>0.101</v>
      </c>
      <c r="AF140" s="31">
        <v>0</v>
      </c>
      <c r="AG140" s="29">
        <v>1730.504267493402</v>
      </c>
    </row>
    <row r="141" spans="1:33" ht="12.75">
      <c r="A141" s="20">
        <v>37085</v>
      </c>
      <c r="B141" s="27">
        <v>194</v>
      </c>
      <c r="C141" s="22">
        <v>0.771296322</v>
      </c>
      <c r="D141" s="28">
        <v>0.771296322</v>
      </c>
      <c r="E141" s="24">
        <v>1319</v>
      </c>
      <c r="F141" s="30">
        <v>0</v>
      </c>
      <c r="G141" s="54">
        <v>40.1421079</v>
      </c>
      <c r="H141" s="54">
        <v>-74.74654139</v>
      </c>
      <c r="I141" s="32">
        <v>866.7</v>
      </c>
      <c r="J141" s="25">
        <f t="shared" si="15"/>
        <v>824.96</v>
      </c>
      <c r="K141" s="26">
        <f t="shared" si="13"/>
        <v>1707.1542674934021</v>
      </c>
      <c r="L141" s="26">
        <f t="shared" si="10"/>
        <v>1730.454267493402</v>
      </c>
      <c r="M141" s="26">
        <f t="shared" si="14"/>
        <v>1730.5542674934022</v>
      </c>
      <c r="N141" s="29">
        <f t="shared" si="16"/>
        <v>1730.504267493402</v>
      </c>
      <c r="O141" s="25">
        <v>10</v>
      </c>
      <c r="P141" s="25">
        <v>95.1</v>
      </c>
      <c r="Q141" s="25">
        <v>40</v>
      </c>
      <c r="Z141" s="33">
        <v>2.592</v>
      </c>
      <c r="AC141" s="33">
        <v>0.121</v>
      </c>
      <c r="AF141" s="31">
        <v>0</v>
      </c>
      <c r="AG141" s="29">
        <v>1730.504267493402</v>
      </c>
    </row>
    <row r="142" spans="1:33" ht="12.75">
      <c r="A142" s="20">
        <v>37085</v>
      </c>
      <c r="B142" s="27">
        <v>194</v>
      </c>
      <c r="C142" s="22">
        <v>0.771412015</v>
      </c>
      <c r="D142" s="28">
        <v>0.771412015</v>
      </c>
      <c r="E142" s="24">
        <v>1329</v>
      </c>
      <c r="F142" s="30">
        <v>0</v>
      </c>
      <c r="G142" s="54">
        <v>40.14502516</v>
      </c>
      <c r="H142" s="54">
        <v>-74.73939969</v>
      </c>
      <c r="I142" s="32">
        <v>867.1</v>
      </c>
      <c r="J142" s="25">
        <f t="shared" si="15"/>
        <v>825.36</v>
      </c>
      <c r="K142" s="26">
        <f t="shared" si="13"/>
        <v>1703.1288898528921</v>
      </c>
      <c r="L142" s="26">
        <f t="shared" si="10"/>
        <v>1726.428889852892</v>
      </c>
      <c r="M142" s="26">
        <f t="shared" si="14"/>
        <v>1726.5288898528922</v>
      </c>
      <c r="N142" s="29">
        <f t="shared" si="16"/>
        <v>1726.4788898528923</v>
      </c>
      <c r="O142" s="25">
        <v>10.3</v>
      </c>
      <c r="P142" s="25">
        <v>93.2</v>
      </c>
      <c r="Q142" s="25">
        <v>39.6</v>
      </c>
      <c r="S142" s="21">
        <v>3.913E-05</v>
      </c>
      <c r="T142" s="21">
        <v>2.495E-05</v>
      </c>
      <c r="U142" s="21">
        <v>1.358E-05</v>
      </c>
      <c r="V142" s="58">
        <v>805.6</v>
      </c>
      <c r="W142" s="58">
        <v>310.2</v>
      </c>
      <c r="X142" s="58">
        <v>305.8</v>
      </c>
      <c r="Y142" s="58">
        <v>14.5</v>
      </c>
      <c r="Z142" s="33">
        <v>2.484</v>
      </c>
      <c r="AC142" s="33">
        <v>0.111</v>
      </c>
      <c r="AF142" s="31">
        <v>0</v>
      </c>
      <c r="AG142" s="29">
        <v>1726.4788898528923</v>
      </c>
    </row>
    <row r="143" spans="1:33" ht="12.75">
      <c r="A143" s="20">
        <v>37085</v>
      </c>
      <c r="B143" s="27">
        <v>194</v>
      </c>
      <c r="C143" s="22">
        <v>0.771527767</v>
      </c>
      <c r="D143" s="28">
        <v>0.771527767</v>
      </c>
      <c r="E143" s="24">
        <v>1339</v>
      </c>
      <c r="F143" s="30">
        <v>0</v>
      </c>
      <c r="G143" s="54">
        <v>40.1478072</v>
      </c>
      <c r="H143" s="54">
        <v>-74.73165459</v>
      </c>
      <c r="I143" s="32">
        <v>866.8</v>
      </c>
      <c r="J143" s="25">
        <f t="shared" si="15"/>
        <v>825.06</v>
      </c>
      <c r="K143" s="26">
        <f t="shared" si="13"/>
        <v>1706.1477401322604</v>
      </c>
      <c r="L143" s="26">
        <f t="shared" si="10"/>
        <v>1729.4477401322604</v>
      </c>
      <c r="M143" s="26">
        <f t="shared" si="14"/>
        <v>1729.5477401322605</v>
      </c>
      <c r="N143" s="29">
        <f t="shared" si="16"/>
        <v>1729.4977401322603</v>
      </c>
      <c r="O143" s="25">
        <v>10.8</v>
      </c>
      <c r="P143" s="25">
        <v>88.6</v>
      </c>
      <c r="Q143" s="25">
        <v>43.9</v>
      </c>
      <c r="Z143" s="33">
        <v>2.542</v>
      </c>
      <c r="AC143" s="33">
        <v>0.091</v>
      </c>
      <c r="AF143" s="31">
        <v>0</v>
      </c>
      <c r="AG143" s="29">
        <v>1729.4977401322603</v>
      </c>
    </row>
    <row r="144" spans="1:33" ht="12.75">
      <c r="A144" s="20">
        <v>37085</v>
      </c>
      <c r="B144" s="27">
        <v>194</v>
      </c>
      <c r="C144" s="22">
        <v>0.771643519</v>
      </c>
      <c r="D144" s="28">
        <v>0.771643519</v>
      </c>
      <c r="E144" s="24">
        <v>1349</v>
      </c>
      <c r="F144" s="30">
        <v>0</v>
      </c>
      <c r="G144" s="54">
        <v>40.1506829</v>
      </c>
      <c r="H144" s="54">
        <v>-74.72365883</v>
      </c>
      <c r="I144" s="32">
        <v>866</v>
      </c>
      <c r="J144" s="25">
        <f t="shared" si="15"/>
        <v>824.26</v>
      </c>
      <c r="K144" s="26">
        <f t="shared" si="13"/>
        <v>1714.2033771445838</v>
      </c>
      <c r="L144" s="26">
        <f t="shared" si="10"/>
        <v>1737.5033771445837</v>
      </c>
      <c r="M144" s="26">
        <f t="shared" si="14"/>
        <v>1737.6033771445839</v>
      </c>
      <c r="N144" s="29">
        <f t="shared" si="16"/>
        <v>1737.553377144584</v>
      </c>
      <c r="O144" s="25">
        <v>10.6</v>
      </c>
      <c r="P144" s="25">
        <v>89.3</v>
      </c>
      <c r="Q144" s="25">
        <v>40.1</v>
      </c>
      <c r="Z144" s="33">
        <v>2.542</v>
      </c>
      <c r="AC144" s="33">
        <v>0.102</v>
      </c>
      <c r="AF144" s="31">
        <v>0</v>
      </c>
      <c r="AG144" s="29">
        <v>1737.553377144584</v>
      </c>
    </row>
    <row r="145" spans="1:33" ht="12.75">
      <c r="A145" s="20">
        <v>37085</v>
      </c>
      <c r="B145" s="27">
        <v>194</v>
      </c>
      <c r="C145" s="22">
        <v>0.771759272</v>
      </c>
      <c r="D145" s="28">
        <v>0.771759272</v>
      </c>
      <c r="E145" s="24">
        <v>1359</v>
      </c>
      <c r="F145" s="30">
        <v>0</v>
      </c>
      <c r="G145" s="54">
        <v>40.15379705</v>
      </c>
      <c r="H145" s="54">
        <v>-74.71561558</v>
      </c>
      <c r="I145" s="32">
        <v>864.8</v>
      </c>
      <c r="J145" s="25">
        <f t="shared" si="15"/>
        <v>823.06</v>
      </c>
      <c r="K145" s="26">
        <f t="shared" si="13"/>
        <v>1726.3015042953393</v>
      </c>
      <c r="L145" s="26">
        <f t="shared" si="10"/>
        <v>1749.6015042953393</v>
      </c>
      <c r="M145" s="26">
        <f t="shared" si="14"/>
        <v>1749.7015042953394</v>
      </c>
      <c r="N145" s="29">
        <f t="shared" si="16"/>
        <v>1749.6515042953392</v>
      </c>
      <c r="O145" s="25">
        <v>10.8</v>
      </c>
      <c r="P145" s="25">
        <v>88.3</v>
      </c>
      <c r="Q145" s="25">
        <v>44.1</v>
      </c>
      <c r="Z145" s="33">
        <v>2.484</v>
      </c>
      <c r="AC145" s="33">
        <v>0.121</v>
      </c>
      <c r="AF145" s="31">
        <v>0</v>
      </c>
      <c r="AG145" s="29">
        <v>1749.6515042953392</v>
      </c>
    </row>
    <row r="146" spans="1:33" ht="12.75">
      <c r="A146" s="20">
        <v>37085</v>
      </c>
      <c r="B146" s="27">
        <v>194</v>
      </c>
      <c r="C146" s="22">
        <v>0.771875024</v>
      </c>
      <c r="D146" s="28">
        <v>0.771875024</v>
      </c>
      <c r="E146" s="24">
        <v>1369</v>
      </c>
      <c r="F146" s="30">
        <v>0</v>
      </c>
      <c r="G146" s="54">
        <v>40.15700773</v>
      </c>
      <c r="H146" s="54">
        <v>-74.70742297</v>
      </c>
      <c r="I146" s="32">
        <v>864.9</v>
      </c>
      <c r="J146" s="25">
        <f t="shared" si="15"/>
        <v>823.16</v>
      </c>
      <c r="K146" s="26">
        <f t="shared" si="13"/>
        <v>1725.292653548512</v>
      </c>
      <c r="L146" s="26">
        <f aca="true" t="shared" si="17" ref="L146:L209">K146+23.3</f>
        <v>1748.5926535485119</v>
      </c>
      <c r="M146" s="26">
        <f t="shared" si="14"/>
        <v>1748.692653548512</v>
      </c>
      <c r="N146" s="29">
        <f t="shared" si="16"/>
        <v>1748.642653548512</v>
      </c>
      <c r="O146" s="25">
        <v>10.7</v>
      </c>
      <c r="P146" s="25">
        <v>87.9</v>
      </c>
      <c r="Q146" s="25">
        <v>41.9</v>
      </c>
      <c r="R146" s="21">
        <v>-5.25E-06</v>
      </c>
      <c r="S146" s="21">
        <v>3.838E-05</v>
      </c>
      <c r="T146" s="21">
        <v>2.365E-05</v>
      </c>
      <c r="U146" s="21">
        <v>1.266E-05</v>
      </c>
      <c r="V146" s="58">
        <v>804.3</v>
      </c>
      <c r="W146" s="58">
        <v>310.3</v>
      </c>
      <c r="X146" s="58">
        <v>305.7</v>
      </c>
      <c r="Y146" s="58">
        <v>14</v>
      </c>
      <c r="Z146" s="33">
        <v>2.422</v>
      </c>
      <c r="AC146" s="33">
        <v>0.102</v>
      </c>
      <c r="AF146" s="31">
        <v>0</v>
      </c>
      <c r="AG146" s="29">
        <v>1748.642653548512</v>
      </c>
    </row>
    <row r="147" spans="1:33" ht="12.75">
      <c r="A147" s="20">
        <v>37085</v>
      </c>
      <c r="B147" s="27">
        <v>194</v>
      </c>
      <c r="C147" s="22">
        <v>0.771990716</v>
      </c>
      <c r="D147" s="28">
        <v>0.771990716</v>
      </c>
      <c r="E147" s="24">
        <v>1379</v>
      </c>
      <c r="F147" s="30">
        <v>0</v>
      </c>
      <c r="G147" s="54">
        <v>40.16020735</v>
      </c>
      <c r="H147" s="54">
        <v>-74.69919154</v>
      </c>
      <c r="I147" s="32">
        <v>865.7</v>
      </c>
      <c r="J147" s="25">
        <f t="shared" si="15"/>
        <v>823.96</v>
      </c>
      <c r="K147" s="26">
        <f t="shared" si="13"/>
        <v>1717.226256904701</v>
      </c>
      <c r="L147" s="26">
        <f t="shared" si="17"/>
        <v>1740.5262569047009</v>
      </c>
      <c r="M147" s="26">
        <f t="shared" si="14"/>
        <v>1740.626256904701</v>
      </c>
      <c r="N147" s="29">
        <f t="shared" si="16"/>
        <v>1740.576256904701</v>
      </c>
      <c r="O147" s="25">
        <v>10.8</v>
      </c>
      <c r="P147" s="25">
        <v>86.5</v>
      </c>
      <c r="Q147" s="25">
        <v>45</v>
      </c>
      <c r="Z147" s="33">
        <v>2.553</v>
      </c>
      <c r="AC147" s="33">
        <v>0.122</v>
      </c>
      <c r="AF147" s="31">
        <v>0</v>
      </c>
      <c r="AG147" s="29">
        <v>1740.576256904701</v>
      </c>
    </row>
    <row r="148" spans="1:33" ht="12.75">
      <c r="A148" s="20">
        <v>37085</v>
      </c>
      <c r="B148" s="27">
        <v>194</v>
      </c>
      <c r="C148" s="22">
        <v>0.772106469</v>
      </c>
      <c r="D148" s="28">
        <v>0.772106469</v>
      </c>
      <c r="E148" s="24">
        <v>1389</v>
      </c>
      <c r="F148" s="30">
        <v>0</v>
      </c>
      <c r="G148" s="54">
        <v>40.16341847</v>
      </c>
      <c r="H148" s="54">
        <v>-74.69096739</v>
      </c>
      <c r="I148" s="32">
        <v>867</v>
      </c>
      <c r="J148" s="25">
        <f t="shared" si="15"/>
        <v>825.26</v>
      </c>
      <c r="K148" s="26">
        <f t="shared" si="13"/>
        <v>1704.1350513415637</v>
      </c>
      <c r="L148" s="26">
        <f t="shared" si="17"/>
        <v>1727.4350513415636</v>
      </c>
      <c r="M148" s="26">
        <f t="shared" si="14"/>
        <v>1727.5350513415638</v>
      </c>
      <c r="N148" s="29">
        <f t="shared" si="16"/>
        <v>1727.4850513415636</v>
      </c>
      <c r="O148" s="25">
        <v>11.1</v>
      </c>
      <c r="P148" s="25">
        <v>86.5</v>
      </c>
      <c r="Q148" s="25">
        <v>42.5</v>
      </c>
      <c r="Z148" s="33">
        <v>2.462</v>
      </c>
      <c r="AC148" s="33">
        <v>0.101</v>
      </c>
      <c r="AF148" s="31">
        <v>0</v>
      </c>
      <c r="AG148" s="29">
        <v>1727.4850513415636</v>
      </c>
    </row>
    <row r="149" spans="1:33" ht="12.75">
      <c r="A149" s="20">
        <v>37085</v>
      </c>
      <c r="B149" s="27">
        <v>194</v>
      </c>
      <c r="C149" s="22">
        <v>0.772222221</v>
      </c>
      <c r="D149" s="28">
        <v>0.772222221</v>
      </c>
      <c r="E149" s="24">
        <v>1399</v>
      </c>
      <c r="F149" s="30">
        <v>0</v>
      </c>
      <c r="G149" s="54">
        <v>40.16683249</v>
      </c>
      <c r="H149" s="54">
        <v>-74.68252185</v>
      </c>
      <c r="I149" s="32">
        <v>867.6</v>
      </c>
      <c r="J149" s="25">
        <f t="shared" si="15"/>
        <v>825.86</v>
      </c>
      <c r="K149" s="26">
        <f t="shared" si="13"/>
        <v>1698.0999102948672</v>
      </c>
      <c r="L149" s="26">
        <f t="shared" si="17"/>
        <v>1721.3999102948671</v>
      </c>
      <c r="M149" s="26">
        <f t="shared" si="14"/>
        <v>1721.4999102948673</v>
      </c>
      <c r="N149" s="29">
        <f t="shared" si="16"/>
        <v>1721.449910294867</v>
      </c>
      <c r="O149" s="25">
        <v>11.3</v>
      </c>
      <c r="P149" s="25">
        <v>86.6</v>
      </c>
      <c r="Q149" s="25">
        <v>44</v>
      </c>
      <c r="S149" s="21">
        <v>3.62E-05</v>
      </c>
      <c r="T149" s="21">
        <v>2.239E-05</v>
      </c>
      <c r="U149" s="21">
        <v>1.209E-05</v>
      </c>
      <c r="V149" s="58">
        <v>805.2</v>
      </c>
      <c r="W149" s="58">
        <v>310.3</v>
      </c>
      <c r="X149" s="58">
        <v>305.5</v>
      </c>
      <c r="Y149" s="58">
        <v>13.4</v>
      </c>
      <c r="Z149" s="33">
        <v>2.542</v>
      </c>
      <c r="AC149" s="33">
        <v>0.091</v>
      </c>
      <c r="AF149" s="31">
        <v>0</v>
      </c>
      <c r="AG149" s="29">
        <v>1721.449910294867</v>
      </c>
    </row>
    <row r="150" spans="1:33" ht="12.75">
      <c r="A150" s="20">
        <v>37085</v>
      </c>
      <c r="B150" s="27">
        <v>194</v>
      </c>
      <c r="C150" s="22">
        <v>0.772337973</v>
      </c>
      <c r="D150" s="28">
        <v>0.772337973</v>
      </c>
      <c r="E150" s="24">
        <v>1409</v>
      </c>
      <c r="F150" s="30">
        <v>0</v>
      </c>
      <c r="G150" s="54">
        <v>40.17041077</v>
      </c>
      <c r="H150" s="54">
        <v>-74.67388243</v>
      </c>
      <c r="I150" s="32">
        <v>866.7</v>
      </c>
      <c r="J150" s="25">
        <f t="shared" si="15"/>
        <v>824.96</v>
      </c>
      <c r="K150" s="26">
        <f t="shared" si="13"/>
        <v>1707.1542674934021</v>
      </c>
      <c r="L150" s="26">
        <f t="shared" si="17"/>
        <v>1730.454267493402</v>
      </c>
      <c r="M150" s="26">
        <f t="shared" si="14"/>
        <v>1730.5542674934022</v>
      </c>
      <c r="N150" s="29">
        <f t="shared" si="16"/>
        <v>1730.504267493402</v>
      </c>
      <c r="O150" s="25">
        <v>11</v>
      </c>
      <c r="P150" s="25">
        <v>88.4</v>
      </c>
      <c r="Q150" s="25">
        <v>41.5</v>
      </c>
      <c r="Z150" s="33">
        <v>2.373</v>
      </c>
      <c r="AC150" s="33">
        <v>0.101</v>
      </c>
      <c r="AF150" s="31">
        <v>10</v>
      </c>
      <c r="AG150" s="29">
        <v>1730.504267493402</v>
      </c>
    </row>
    <row r="151" spans="1:33" ht="12.75">
      <c r="A151" s="20">
        <v>37085</v>
      </c>
      <c r="B151" s="27">
        <v>194</v>
      </c>
      <c r="C151" s="22">
        <v>0.772453725</v>
      </c>
      <c r="D151" s="28">
        <v>0.772453725</v>
      </c>
      <c r="E151" s="24">
        <v>1419</v>
      </c>
      <c r="F151" s="30">
        <v>0</v>
      </c>
      <c r="G151" s="54">
        <v>40.17363399</v>
      </c>
      <c r="H151" s="54">
        <v>-74.66520825</v>
      </c>
      <c r="I151" s="32">
        <v>866.8</v>
      </c>
      <c r="J151" s="25">
        <f t="shared" si="15"/>
        <v>825.06</v>
      </c>
      <c r="K151" s="26">
        <f t="shared" si="13"/>
        <v>1706.1477401322604</v>
      </c>
      <c r="L151" s="26">
        <f t="shared" si="17"/>
        <v>1729.4477401322604</v>
      </c>
      <c r="M151" s="26">
        <f t="shared" si="14"/>
        <v>1729.5477401322605</v>
      </c>
      <c r="N151" s="29">
        <f t="shared" si="16"/>
        <v>1729.4977401322603</v>
      </c>
      <c r="O151" s="25">
        <v>10.8</v>
      </c>
      <c r="P151" s="25">
        <v>88.9</v>
      </c>
      <c r="Q151" s="25">
        <v>45.9</v>
      </c>
      <c r="Z151" s="33">
        <v>2.564</v>
      </c>
      <c r="AC151" s="33">
        <v>0.121</v>
      </c>
      <c r="AF151" s="31">
        <v>10</v>
      </c>
      <c r="AG151" s="29">
        <v>1729.4977401322603</v>
      </c>
    </row>
    <row r="152" spans="1:33" ht="12.75">
      <c r="A152" s="20">
        <v>37085</v>
      </c>
      <c r="B152" s="27">
        <v>194</v>
      </c>
      <c r="C152" s="22">
        <v>0.772569418</v>
      </c>
      <c r="D152" s="28">
        <v>0.772569418</v>
      </c>
      <c r="E152" s="24">
        <v>1429</v>
      </c>
      <c r="F152" s="30">
        <v>0</v>
      </c>
      <c r="G152" s="54">
        <v>40.17652832</v>
      </c>
      <c r="H152" s="54">
        <v>-74.65647149</v>
      </c>
      <c r="I152" s="32">
        <v>867.9</v>
      </c>
      <c r="J152" s="25">
        <f t="shared" si="15"/>
        <v>826.16</v>
      </c>
      <c r="K152" s="26">
        <f t="shared" si="13"/>
        <v>1695.0839838061033</v>
      </c>
      <c r="L152" s="26">
        <f t="shared" si="17"/>
        <v>1718.3839838061033</v>
      </c>
      <c r="M152" s="26">
        <f t="shared" si="14"/>
        <v>1718.4839838061034</v>
      </c>
      <c r="N152" s="29">
        <f t="shared" si="16"/>
        <v>1718.4339838061032</v>
      </c>
      <c r="O152" s="25">
        <v>10.9</v>
      </c>
      <c r="P152" s="25">
        <v>89.2</v>
      </c>
      <c r="Q152" s="25">
        <v>54.5</v>
      </c>
      <c r="R152" s="21">
        <v>1.17E-05</v>
      </c>
      <c r="S152" s="21">
        <v>3.644E-05</v>
      </c>
      <c r="T152" s="21">
        <v>2.181E-05</v>
      </c>
      <c r="U152" s="21">
        <v>1.183E-05</v>
      </c>
      <c r="V152" s="58">
        <v>805.9</v>
      </c>
      <c r="W152" s="58">
        <v>310.3</v>
      </c>
      <c r="X152" s="58">
        <v>305.3</v>
      </c>
      <c r="Y152" s="58">
        <v>13.1</v>
      </c>
      <c r="Z152" s="33">
        <v>2.524</v>
      </c>
      <c r="AC152" s="33">
        <v>0.162</v>
      </c>
      <c r="AF152" s="31">
        <v>10</v>
      </c>
      <c r="AG152" s="29">
        <v>1718.4339838061032</v>
      </c>
    </row>
    <row r="153" spans="1:33" ht="12.75">
      <c r="A153" s="20">
        <v>37085</v>
      </c>
      <c r="B153" s="27">
        <v>194</v>
      </c>
      <c r="C153" s="22">
        <v>0.77268517</v>
      </c>
      <c r="D153" s="28">
        <v>0.77268517</v>
      </c>
      <c r="E153" s="24">
        <v>1439</v>
      </c>
      <c r="F153" s="30">
        <v>0</v>
      </c>
      <c r="G153" s="54">
        <v>40.17936674</v>
      </c>
      <c r="H153" s="54">
        <v>-74.64769518</v>
      </c>
      <c r="I153" s="32">
        <v>867.9</v>
      </c>
      <c r="J153" s="25">
        <f t="shared" si="15"/>
        <v>826.16</v>
      </c>
      <c r="K153" s="26">
        <f t="shared" si="13"/>
        <v>1695.0839838061033</v>
      </c>
      <c r="L153" s="26">
        <f t="shared" si="17"/>
        <v>1718.3839838061033</v>
      </c>
      <c r="M153" s="26">
        <f t="shared" si="14"/>
        <v>1718.4839838061034</v>
      </c>
      <c r="N153" s="29">
        <f t="shared" si="16"/>
        <v>1718.4339838061032</v>
      </c>
      <c r="O153" s="25">
        <v>11.1</v>
      </c>
      <c r="P153" s="25">
        <v>89.8</v>
      </c>
      <c r="Q153" s="25">
        <v>49.4</v>
      </c>
      <c r="Z153" s="33">
        <v>2.632</v>
      </c>
      <c r="AC153" s="33">
        <v>0.191</v>
      </c>
      <c r="AF153" s="31">
        <v>10</v>
      </c>
      <c r="AG153" s="29">
        <v>1718.4339838061032</v>
      </c>
    </row>
    <row r="154" spans="1:33" ht="12.75">
      <c r="A154" s="20">
        <v>37085</v>
      </c>
      <c r="B154" s="27">
        <v>194</v>
      </c>
      <c r="C154" s="22">
        <v>0.772800922</v>
      </c>
      <c r="D154" s="28">
        <v>0.772800922</v>
      </c>
      <c r="E154" s="24">
        <v>1449</v>
      </c>
      <c r="F154" s="30">
        <v>0</v>
      </c>
      <c r="G154" s="54">
        <v>40.1822825</v>
      </c>
      <c r="H154" s="54">
        <v>-74.63891913</v>
      </c>
      <c r="I154" s="32">
        <v>868.7</v>
      </c>
      <c r="J154" s="25">
        <f t="shared" si="15"/>
        <v>826.96</v>
      </c>
      <c r="K154" s="26">
        <f t="shared" si="13"/>
        <v>1687.0468641581758</v>
      </c>
      <c r="L154" s="26">
        <f t="shared" si="17"/>
        <v>1710.3468641581758</v>
      </c>
      <c r="M154" s="26">
        <f t="shared" si="14"/>
        <v>1710.446864158176</v>
      </c>
      <c r="N154" s="29">
        <f t="shared" si="16"/>
        <v>1710.396864158176</v>
      </c>
      <c r="O154" s="25">
        <v>11</v>
      </c>
      <c r="P154" s="25">
        <v>92.6</v>
      </c>
      <c r="Q154" s="25">
        <v>31.6</v>
      </c>
      <c r="Z154" s="33">
        <v>2.613</v>
      </c>
      <c r="AC154" s="33">
        <v>0.191</v>
      </c>
      <c r="AF154" s="31">
        <v>10</v>
      </c>
      <c r="AG154" s="29">
        <v>1710.396864158176</v>
      </c>
    </row>
    <row r="155" spans="1:33" ht="12.75">
      <c r="A155" s="20">
        <v>37085</v>
      </c>
      <c r="B155" s="27">
        <v>194</v>
      </c>
      <c r="C155" s="22">
        <v>0.772916675</v>
      </c>
      <c r="D155" s="28">
        <v>0.772916675</v>
      </c>
      <c r="E155" s="24">
        <v>1459</v>
      </c>
      <c r="F155" s="30">
        <v>0</v>
      </c>
      <c r="G155" s="54">
        <v>40.18533919</v>
      </c>
      <c r="H155" s="54">
        <v>-74.63017187</v>
      </c>
      <c r="I155" s="32">
        <v>867</v>
      </c>
      <c r="J155" s="25">
        <f t="shared" si="15"/>
        <v>825.26</v>
      </c>
      <c r="K155" s="26">
        <f t="shared" si="13"/>
        <v>1704.1350513415637</v>
      </c>
      <c r="L155" s="26">
        <f t="shared" si="17"/>
        <v>1727.4350513415636</v>
      </c>
      <c r="M155" s="26">
        <f t="shared" si="14"/>
        <v>1727.5350513415638</v>
      </c>
      <c r="N155" s="29">
        <f t="shared" si="16"/>
        <v>1727.4850513415636</v>
      </c>
      <c r="O155" s="25">
        <v>10.5</v>
      </c>
      <c r="P155" s="25">
        <v>95.3</v>
      </c>
      <c r="Q155" s="25">
        <v>44.9</v>
      </c>
      <c r="S155" s="21">
        <v>3.972E-05</v>
      </c>
      <c r="T155" s="21">
        <v>2.487E-05</v>
      </c>
      <c r="U155" s="21">
        <v>1.447E-05</v>
      </c>
      <c r="V155" s="58">
        <v>806.5</v>
      </c>
      <c r="W155" s="58">
        <v>310.2</v>
      </c>
      <c r="X155" s="58">
        <v>305.1</v>
      </c>
      <c r="Y155" s="58">
        <v>13.2</v>
      </c>
      <c r="Z155" s="33">
        <v>2.671</v>
      </c>
      <c r="AC155" s="33">
        <v>0.201</v>
      </c>
      <c r="AF155" s="31">
        <v>10</v>
      </c>
      <c r="AG155" s="29">
        <v>1727.4850513415636</v>
      </c>
    </row>
    <row r="156" spans="1:33" ht="12.75">
      <c r="A156" s="20">
        <v>37085</v>
      </c>
      <c r="B156" s="27">
        <v>194</v>
      </c>
      <c r="C156" s="22">
        <v>0.773032427</v>
      </c>
      <c r="D156" s="28">
        <v>0.773032427</v>
      </c>
      <c r="E156" s="24">
        <v>1469</v>
      </c>
      <c r="F156" s="30">
        <v>0</v>
      </c>
      <c r="G156" s="54">
        <v>40.1883529</v>
      </c>
      <c r="H156" s="54">
        <v>-74.62156229</v>
      </c>
      <c r="I156" s="32">
        <v>867</v>
      </c>
      <c r="J156" s="25">
        <f t="shared" si="15"/>
        <v>825.26</v>
      </c>
      <c r="K156" s="26">
        <f t="shared" si="13"/>
        <v>1704.1350513415637</v>
      </c>
      <c r="L156" s="26">
        <f t="shared" si="17"/>
        <v>1727.4350513415636</v>
      </c>
      <c r="M156" s="26">
        <f t="shared" si="14"/>
        <v>1727.5350513415638</v>
      </c>
      <c r="N156" s="29">
        <f t="shared" si="16"/>
        <v>1727.4850513415636</v>
      </c>
      <c r="O156" s="25">
        <v>10.8</v>
      </c>
      <c r="P156" s="25">
        <v>91.6</v>
      </c>
      <c r="Q156" s="25">
        <v>44.9</v>
      </c>
      <c r="Z156" s="33">
        <v>2.731</v>
      </c>
      <c r="AA156" s="56">
        <v>47.803</v>
      </c>
      <c r="AB156" s="56">
        <f aca="true" t="shared" si="18" ref="AB156:AB219">AVERAGE(AA151:AA156)</f>
        <v>47.803</v>
      </c>
      <c r="AC156" s="33">
        <v>0.201</v>
      </c>
      <c r="AD156" s="59">
        <v>1.083</v>
      </c>
      <c r="AE156" s="59">
        <f aca="true" t="shared" si="19" ref="AE156:AE219">AVERAGE(AD151:AD156)</f>
        <v>1.083</v>
      </c>
      <c r="AF156" s="31">
        <v>10</v>
      </c>
      <c r="AG156" s="29">
        <v>1727.4850513415636</v>
      </c>
    </row>
    <row r="157" spans="1:33" ht="12.75">
      <c r="A157" s="20">
        <v>37085</v>
      </c>
      <c r="B157" s="27">
        <v>194</v>
      </c>
      <c r="C157" s="22">
        <v>0.773148119</v>
      </c>
      <c r="D157" s="28">
        <v>0.773148119</v>
      </c>
      <c r="E157" s="24">
        <v>1479</v>
      </c>
      <c r="F157" s="30">
        <v>0</v>
      </c>
      <c r="G157" s="54">
        <v>40.19115835</v>
      </c>
      <c r="H157" s="54">
        <v>-74.61282546</v>
      </c>
      <c r="I157" s="32">
        <v>866.3</v>
      </c>
      <c r="J157" s="25">
        <f t="shared" si="15"/>
        <v>824.56</v>
      </c>
      <c r="K157" s="26">
        <f t="shared" si="13"/>
        <v>1711.1815974001727</v>
      </c>
      <c r="L157" s="26">
        <f t="shared" si="17"/>
        <v>1734.4815974001726</v>
      </c>
      <c r="M157" s="26">
        <f t="shared" si="14"/>
        <v>1734.5815974001728</v>
      </c>
      <c r="N157" s="29">
        <f t="shared" si="16"/>
        <v>1734.5315974001728</v>
      </c>
      <c r="O157" s="25">
        <v>10.4</v>
      </c>
      <c r="P157" s="25">
        <v>92.6</v>
      </c>
      <c r="Q157" s="25">
        <v>38.6</v>
      </c>
      <c r="Z157" s="33">
        <v>2.751</v>
      </c>
      <c r="AA157" s="56">
        <v>47.735</v>
      </c>
      <c r="AB157" s="56">
        <f t="shared" si="18"/>
        <v>47.769</v>
      </c>
      <c r="AC157" s="33">
        <v>0.211</v>
      </c>
      <c r="AD157" s="59">
        <v>1.081</v>
      </c>
      <c r="AE157" s="59">
        <f t="shared" si="19"/>
        <v>1.0819999999999999</v>
      </c>
      <c r="AF157" s="31">
        <v>10</v>
      </c>
      <c r="AG157" s="29">
        <v>1734.5315974001728</v>
      </c>
    </row>
    <row r="158" spans="1:33" ht="12.75">
      <c r="A158" s="20">
        <v>37085</v>
      </c>
      <c r="B158" s="27">
        <v>194</v>
      </c>
      <c r="C158" s="22">
        <v>0.773263872</v>
      </c>
      <c r="D158" s="28">
        <v>0.773263872</v>
      </c>
      <c r="E158" s="24">
        <v>1489</v>
      </c>
      <c r="F158" s="30">
        <v>0</v>
      </c>
      <c r="G158" s="54">
        <v>40.19364459</v>
      </c>
      <c r="H158" s="54">
        <v>-74.60398992</v>
      </c>
      <c r="I158" s="32">
        <v>866.5</v>
      </c>
      <c r="J158" s="25">
        <f t="shared" si="15"/>
        <v>824.76</v>
      </c>
      <c r="K158" s="26">
        <f t="shared" si="13"/>
        <v>1709.1676882951585</v>
      </c>
      <c r="L158" s="26">
        <f t="shared" si="17"/>
        <v>1732.4676882951585</v>
      </c>
      <c r="M158" s="26">
        <f t="shared" si="14"/>
        <v>1732.5676882951586</v>
      </c>
      <c r="N158" s="29">
        <f t="shared" si="16"/>
        <v>1732.5176882951587</v>
      </c>
      <c r="O158" s="25">
        <v>10.9</v>
      </c>
      <c r="P158" s="25">
        <v>86.8</v>
      </c>
      <c r="Q158" s="25">
        <v>36.6</v>
      </c>
      <c r="R158" s="21">
        <v>-8.83E-07</v>
      </c>
      <c r="S158" s="21">
        <v>3.988E-05</v>
      </c>
      <c r="T158" s="21">
        <v>2.482E-05</v>
      </c>
      <c r="U158" s="21">
        <v>1.349E-05</v>
      </c>
      <c r="V158" s="58">
        <v>805.3</v>
      </c>
      <c r="W158" s="58">
        <v>310.2</v>
      </c>
      <c r="X158" s="58">
        <v>304.8</v>
      </c>
      <c r="Y158" s="58">
        <v>13.6</v>
      </c>
      <c r="Z158" s="33">
        <v>2.741</v>
      </c>
      <c r="AA158" s="56">
        <v>47.659</v>
      </c>
      <c r="AB158" s="56">
        <f t="shared" si="18"/>
        <v>47.73233333333334</v>
      </c>
      <c r="AC158" s="33">
        <v>0.221</v>
      </c>
      <c r="AD158" s="59">
        <v>1.08</v>
      </c>
      <c r="AE158" s="59">
        <f t="shared" si="19"/>
        <v>1.0813333333333333</v>
      </c>
      <c r="AF158" s="31">
        <v>10</v>
      </c>
      <c r="AG158" s="29">
        <v>1732.5176882951587</v>
      </c>
    </row>
    <row r="159" spans="1:33" ht="12.75">
      <c r="A159" s="20">
        <v>37085</v>
      </c>
      <c r="B159" s="27">
        <v>194</v>
      </c>
      <c r="C159" s="22">
        <v>0.773379624</v>
      </c>
      <c r="D159" s="28">
        <v>0.773379624</v>
      </c>
      <c r="E159" s="24">
        <v>1499</v>
      </c>
      <c r="F159" s="30">
        <v>0</v>
      </c>
      <c r="G159" s="54">
        <v>40.19597039</v>
      </c>
      <c r="H159" s="54">
        <v>-74.5951133</v>
      </c>
      <c r="I159" s="32">
        <v>868.2</v>
      </c>
      <c r="J159" s="25">
        <f t="shared" si="15"/>
        <v>826.46</v>
      </c>
      <c r="K159" s="26">
        <f t="shared" si="13"/>
        <v>1692.0691522792383</v>
      </c>
      <c r="L159" s="26">
        <f t="shared" si="17"/>
        <v>1715.3691522792383</v>
      </c>
      <c r="M159" s="26">
        <f t="shared" si="14"/>
        <v>1715.4691522792384</v>
      </c>
      <c r="N159" s="29">
        <f t="shared" si="16"/>
        <v>1715.4191522792385</v>
      </c>
      <c r="O159" s="25">
        <v>11.4</v>
      </c>
      <c r="P159" s="25">
        <v>84.5</v>
      </c>
      <c r="Q159" s="25">
        <v>46.5</v>
      </c>
      <c r="Z159" s="33">
        <v>2.812</v>
      </c>
      <c r="AA159" s="56">
        <v>47.591</v>
      </c>
      <c r="AB159" s="56">
        <f t="shared" si="18"/>
        <v>47.697</v>
      </c>
      <c r="AC159" s="33">
        <v>0.202</v>
      </c>
      <c r="AD159" s="59">
        <v>1.078</v>
      </c>
      <c r="AE159" s="59">
        <f t="shared" si="19"/>
        <v>1.0805</v>
      </c>
      <c r="AF159" s="31">
        <v>10</v>
      </c>
      <c r="AG159" s="29">
        <v>1715.4191522792385</v>
      </c>
    </row>
    <row r="160" spans="1:33" ht="12.75">
      <c r="A160" s="20">
        <v>37085</v>
      </c>
      <c r="B160" s="27">
        <v>194</v>
      </c>
      <c r="C160" s="22">
        <v>0.773495376</v>
      </c>
      <c r="D160" s="28">
        <v>0.773495376</v>
      </c>
      <c r="E160" s="24">
        <v>1509</v>
      </c>
      <c r="F160" s="30">
        <v>0</v>
      </c>
      <c r="G160" s="54">
        <v>40.19853017</v>
      </c>
      <c r="H160" s="54">
        <v>-74.5862875</v>
      </c>
      <c r="I160" s="32">
        <v>869.1</v>
      </c>
      <c r="J160" s="25">
        <f t="shared" si="15"/>
        <v>827.36</v>
      </c>
      <c r="K160" s="26">
        <f t="shared" si="13"/>
        <v>1683.0312195265085</v>
      </c>
      <c r="L160" s="26">
        <f t="shared" si="17"/>
        <v>1706.3312195265084</v>
      </c>
      <c r="M160" s="26">
        <f t="shared" si="14"/>
        <v>1706.4312195265086</v>
      </c>
      <c r="N160" s="29">
        <f t="shared" si="16"/>
        <v>1706.3812195265086</v>
      </c>
      <c r="O160" s="25">
        <v>11.5</v>
      </c>
      <c r="P160" s="25">
        <v>83.7</v>
      </c>
      <c r="Q160" s="25">
        <v>43.4</v>
      </c>
      <c r="Z160" s="33">
        <v>2.731</v>
      </c>
      <c r="AA160" s="56">
        <v>47.529</v>
      </c>
      <c r="AB160" s="56">
        <f t="shared" si="18"/>
        <v>47.6634</v>
      </c>
      <c r="AC160" s="33">
        <v>0.191</v>
      </c>
      <c r="AD160" s="59">
        <v>1.077</v>
      </c>
      <c r="AE160" s="59">
        <f t="shared" si="19"/>
        <v>1.0798</v>
      </c>
      <c r="AF160" s="31">
        <v>10</v>
      </c>
      <c r="AG160" s="29">
        <v>1706.3812195265086</v>
      </c>
    </row>
    <row r="161" spans="1:33" ht="12.75">
      <c r="A161" s="20">
        <v>37085</v>
      </c>
      <c r="B161" s="27">
        <v>194</v>
      </c>
      <c r="C161" s="22">
        <v>0.773611128</v>
      </c>
      <c r="D161" s="28">
        <v>0.773611128</v>
      </c>
      <c r="E161" s="24">
        <v>1519</v>
      </c>
      <c r="F161" s="30">
        <v>0</v>
      </c>
      <c r="G161" s="54">
        <v>40.20236973</v>
      </c>
      <c r="H161" s="54">
        <v>-74.57794065</v>
      </c>
      <c r="I161" s="32">
        <v>871.6</v>
      </c>
      <c r="J161" s="25">
        <f t="shared" si="15"/>
        <v>829.86</v>
      </c>
      <c r="K161" s="26">
        <f t="shared" si="13"/>
        <v>1657.9773411302278</v>
      </c>
      <c r="L161" s="26">
        <f t="shared" si="17"/>
        <v>1681.2773411302278</v>
      </c>
      <c r="M161" s="26">
        <f t="shared" si="14"/>
        <v>1681.377341130228</v>
      </c>
      <c r="N161" s="29">
        <f t="shared" si="16"/>
        <v>1681.327341130228</v>
      </c>
      <c r="O161" s="25">
        <v>11.5</v>
      </c>
      <c r="P161" s="25">
        <v>85.2</v>
      </c>
      <c r="Q161" s="25">
        <v>50.9</v>
      </c>
      <c r="S161" s="21">
        <v>3.689E-05</v>
      </c>
      <c r="T161" s="21">
        <v>2.237E-05</v>
      </c>
      <c r="U161" s="21">
        <v>1.264E-05</v>
      </c>
      <c r="V161" s="58">
        <v>808.6</v>
      </c>
      <c r="W161" s="58">
        <v>310.1</v>
      </c>
      <c r="X161" s="58">
        <v>304.6</v>
      </c>
      <c r="Y161" s="58">
        <v>13.4</v>
      </c>
      <c r="Z161" s="33">
        <v>2.751</v>
      </c>
      <c r="AA161" s="56">
        <v>47.461</v>
      </c>
      <c r="AB161" s="56">
        <f t="shared" si="18"/>
        <v>47.62966666666667</v>
      </c>
      <c r="AC161" s="33">
        <v>0.201</v>
      </c>
      <c r="AD161" s="59">
        <v>1.075</v>
      </c>
      <c r="AE161" s="59">
        <f t="shared" si="19"/>
        <v>1.079</v>
      </c>
      <c r="AF161" s="31">
        <v>10</v>
      </c>
      <c r="AG161" s="29">
        <v>1681.327341130228</v>
      </c>
    </row>
    <row r="162" spans="1:33" ht="12.75">
      <c r="A162" s="20">
        <v>37085</v>
      </c>
      <c r="B162" s="27">
        <v>194</v>
      </c>
      <c r="C162" s="22">
        <v>0.773726881</v>
      </c>
      <c r="D162" s="28">
        <v>0.773726881</v>
      </c>
      <c r="E162" s="24">
        <v>1529</v>
      </c>
      <c r="F162" s="30">
        <v>0</v>
      </c>
      <c r="G162" s="54">
        <v>40.20776721</v>
      </c>
      <c r="H162" s="54">
        <v>-74.57139473</v>
      </c>
      <c r="I162" s="32">
        <v>875.8</v>
      </c>
      <c r="J162" s="25">
        <f t="shared" si="15"/>
        <v>834.06</v>
      </c>
      <c r="K162" s="26">
        <f t="shared" si="13"/>
        <v>1616.056251374234</v>
      </c>
      <c r="L162" s="26">
        <f t="shared" si="17"/>
        <v>1639.356251374234</v>
      </c>
      <c r="M162" s="26">
        <f t="shared" si="14"/>
        <v>1639.4562513742342</v>
      </c>
      <c r="N162" s="29">
        <f t="shared" si="16"/>
        <v>1639.4062513742342</v>
      </c>
      <c r="O162" s="25">
        <v>11.7</v>
      </c>
      <c r="P162" s="25">
        <v>88.1</v>
      </c>
      <c r="Q162" s="25">
        <v>46.9</v>
      </c>
      <c r="Z162" s="33">
        <v>2.741</v>
      </c>
      <c r="AA162" s="56">
        <v>47.386</v>
      </c>
      <c r="AB162" s="56">
        <f t="shared" si="18"/>
        <v>47.560166666666674</v>
      </c>
      <c r="AC162" s="33">
        <v>0.192</v>
      </c>
      <c r="AD162" s="59">
        <v>1.073</v>
      </c>
      <c r="AE162" s="59">
        <f t="shared" si="19"/>
        <v>1.0773333333333335</v>
      </c>
      <c r="AF162" s="31">
        <v>10</v>
      </c>
      <c r="AG162" s="29">
        <v>1639.4062513742342</v>
      </c>
    </row>
    <row r="163" spans="1:33" ht="12.75">
      <c r="A163" s="20">
        <v>37085</v>
      </c>
      <c r="B163" s="27">
        <v>194</v>
      </c>
      <c r="C163" s="22">
        <v>0.773842573</v>
      </c>
      <c r="D163" s="28">
        <v>0.773842573</v>
      </c>
      <c r="E163" s="24">
        <v>1539</v>
      </c>
      <c r="F163" s="30">
        <v>0</v>
      </c>
      <c r="G163" s="54">
        <v>40.21440651</v>
      </c>
      <c r="H163" s="54">
        <v>-74.56670138</v>
      </c>
      <c r="I163" s="32">
        <v>876.8</v>
      </c>
      <c r="J163" s="25">
        <f t="shared" si="15"/>
        <v>835.06</v>
      </c>
      <c r="K163" s="26">
        <f t="shared" si="13"/>
        <v>1606.1061550773268</v>
      </c>
      <c r="L163" s="26">
        <f t="shared" si="17"/>
        <v>1629.4061550773267</v>
      </c>
      <c r="M163" s="26">
        <f t="shared" si="14"/>
        <v>1629.5061550773269</v>
      </c>
      <c r="N163" s="29">
        <f t="shared" si="16"/>
        <v>1629.456155077327</v>
      </c>
      <c r="O163" s="25">
        <v>12.2</v>
      </c>
      <c r="P163" s="25">
        <v>84.4</v>
      </c>
      <c r="Q163" s="25">
        <v>33.1</v>
      </c>
      <c r="Z163" s="33">
        <v>2.802</v>
      </c>
      <c r="AA163" s="56">
        <v>47.317</v>
      </c>
      <c r="AB163" s="56">
        <f t="shared" si="18"/>
        <v>47.4905</v>
      </c>
      <c r="AC163" s="33">
        <v>0.201</v>
      </c>
      <c r="AD163" s="59">
        <v>1.072</v>
      </c>
      <c r="AE163" s="59">
        <f t="shared" si="19"/>
        <v>1.0758333333333334</v>
      </c>
      <c r="AF163" s="31">
        <v>10</v>
      </c>
      <c r="AG163" s="29">
        <v>1629.456155077327</v>
      </c>
    </row>
    <row r="164" spans="1:33" ht="12.75">
      <c r="A164" s="20">
        <v>37085</v>
      </c>
      <c r="B164" s="27">
        <v>194</v>
      </c>
      <c r="C164" s="22">
        <v>0.773958325</v>
      </c>
      <c r="D164" s="28">
        <v>0.773958325</v>
      </c>
      <c r="E164" s="24">
        <v>1549</v>
      </c>
      <c r="F164" s="30">
        <v>0</v>
      </c>
      <c r="G164" s="54">
        <v>40.22160647</v>
      </c>
      <c r="H164" s="54">
        <v>-74.56454355</v>
      </c>
      <c r="I164" s="32">
        <v>877.9</v>
      </c>
      <c r="J164" s="25">
        <f t="shared" si="15"/>
        <v>836.16</v>
      </c>
      <c r="K164" s="26">
        <f t="shared" si="13"/>
        <v>1595.1748021396031</v>
      </c>
      <c r="L164" s="26">
        <f t="shared" si="17"/>
        <v>1618.474802139603</v>
      </c>
      <c r="M164" s="26">
        <f t="shared" si="14"/>
        <v>1618.5748021396032</v>
      </c>
      <c r="N164" s="29">
        <f t="shared" si="16"/>
        <v>1618.5248021396033</v>
      </c>
      <c r="O164" s="25">
        <v>12.4</v>
      </c>
      <c r="P164" s="25">
        <v>81.8</v>
      </c>
      <c r="Q164" s="25">
        <v>27.6</v>
      </c>
      <c r="R164" s="21">
        <v>3.45E-06</v>
      </c>
      <c r="S164" s="21">
        <v>4.001E-05</v>
      </c>
      <c r="T164" s="21">
        <v>2.47E-05</v>
      </c>
      <c r="U164" s="21">
        <v>1.312E-05</v>
      </c>
      <c r="V164" s="58">
        <v>815.6</v>
      </c>
      <c r="W164" s="58">
        <v>310.1</v>
      </c>
      <c r="X164" s="58">
        <v>304.4</v>
      </c>
      <c r="Y164" s="58">
        <v>12.9</v>
      </c>
      <c r="Z164" s="33">
        <v>2.761</v>
      </c>
      <c r="AA164" s="56">
        <v>47.256</v>
      </c>
      <c r="AB164" s="56">
        <f t="shared" si="18"/>
        <v>47.42333333333334</v>
      </c>
      <c r="AC164" s="33">
        <v>0.201</v>
      </c>
      <c r="AD164" s="59">
        <v>1.07</v>
      </c>
      <c r="AE164" s="59">
        <f t="shared" si="19"/>
        <v>1.074166666666667</v>
      </c>
      <c r="AF164" s="31">
        <v>10</v>
      </c>
      <c r="AG164" s="29">
        <v>1618.5248021396033</v>
      </c>
    </row>
    <row r="165" spans="1:33" ht="12.75">
      <c r="A165" s="20">
        <v>37085</v>
      </c>
      <c r="B165" s="27">
        <v>194</v>
      </c>
      <c r="C165" s="22">
        <v>0.774074078</v>
      </c>
      <c r="D165" s="28">
        <v>0.774074078</v>
      </c>
      <c r="E165" s="24">
        <v>1559</v>
      </c>
      <c r="F165" s="30">
        <v>0</v>
      </c>
      <c r="G165" s="54">
        <v>40.22880405</v>
      </c>
      <c r="H165" s="54">
        <v>-74.56529108</v>
      </c>
      <c r="I165" s="32">
        <v>879.8</v>
      </c>
      <c r="J165" s="25">
        <f t="shared" si="15"/>
        <v>838.06</v>
      </c>
      <c r="K165" s="26">
        <f t="shared" si="13"/>
        <v>1576.3272022063938</v>
      </c>
      <c r="L165" s="26">
        <f t="shared" si="17"/>
        <v>1599.6272022063938</v>
      </c>
      <c r="M165" s="26">
        <f t="shared" si="14"/>
        <v>1599.727202206394</v>
      </c>
      <c r="N165" s="29">
        <f t="shared" si="16"/>
        <v>1599.6772022063938</v>
      </c>
      <c r="O165" s="25">
        <v>12.4</v>
      </c>
      <c r="P165" s="25">
        <v>82.5</v>
      </c>
      <c r="Q165" s="25">
        <v>43.4</v>
      </c>
      <c r="Z165" s="33">
        <v>2.583</v>
      </c>
      <c r="AA165" s="56">
        <v>47.187</v>
      </c>
      <c r="AB165" s="56">
        <f t="shared" si="18"/>
        <v>47.356</v>
      </c>
      <c r="AC165" s="33">
        <v>0.211</v>
      </c>
      <c r="AD165" s="59">
        <v>1.069</v>
      </c>
      <c r="AE165" s="59">
        <f t="shared" si="19"/>
        <v>1.0726666666666669</v>
      </c>
      <c r="AF165" s="31">
        <v>10</v>
      </c>
      <c r="AG165" s="29">
        <v>1599.6772022063938</v>
      </c>
    </row>
    <row r="166" spans="1:33" ht="12.75">
      <c r="A166" s="20">
        <v>37085</v>
      </c>
      <c r="B166" s="27">
        <v>194</v>
      </c>
      <c r="C166" s="22">
        <v>0.77418983</v>
      </c>
      <c r="D166" s="28">
        <v>0.77418983</v>
      </c>
      <c r="E166" s="24">
        <v>1569</v>
      </c>
      <c r="F166" s="30">
        <v>0</v>
      </c>
      <c r="G166" s="54">
        <v>40.23508095</v>
      </c>
      <c r="H166" s="54">
        <v>-74.56920919</v>
      </c>
      <c r="I166" s="32">
        <v>881.5</v>
      </c>
      <c r="J166" s="25">
        <f t="shared" si="15"/>
        <v>839.76</v>
      </c>
      <c r="K166" s="26">
        <f t="shared" si="13"/>
        <v>1559.4997449544726</v>
      </c>
      <c r="L166" s="26">
        <f t="shared" si="17"/>
        <v>1582.7997449544725</v>
      </c>
      <c r="M166" s="26">
        <f t="shared" si="14"/>
        <v>1582.8997449544727</v>
      </c>
      <c r="N166" s="29">
        <f t="shared" si="16"/>
        <v>1582.8497449544725</v>
      </c>
      <c r="O166" s="25">
        <v>12.5</v>
      </c>
      <c r="P166" s="25">
        <v>82.5</v>
      </c>
      <c r="Q166" s="25">
        <v>39.1</v>
      </c>
      <c r="Z166" s="33">
        <v>2.681</v>
      </c>
      <c r="AA166" s="56">
        <v>47.112</v>
      </c>
      <c r="AB166" s="56">
        <f t="shared" si="18"/>
        <v>47.28650000000001</v>
      </c>
      <c r="AC166" s="33">
        <v>0.191</v>
      </c>
      <c r="AD166" s="59">
        <v>1.067</v>
      </c>
      <c r="AE166" s="59">
        <f t="shared" si="19"/>
        <v>1.071</v>
      </c>
      <c r="AF166" s="31">
        <v>10</v>
      </c>
      <c r="AG166" s="29">
        <v>1582.8497449544725</v>
      </c>
    </row>
    <row r="167" spans="1:33" ht="12.75">
      <c r="A167" s="20">
        <v>37085</v>
      </c>
      <c r="B167" s="27">
        <v>194</v>
      </c>
      <c r="C167" s="22">
        <v>0.774305582</v>
      </c>
      <c r="D167" s="28">
        <v>0.774305582</v>
      </c>
      <c r="E167" s="24">
        <v>1579</v>
      </c>
      <c r="F167" s="30">
        <v>0</v>
      </c>
      <c r="G167" s="54">
        <v>40.23976715</v>
      </c>
      <c r="H167" s="54">
        <v>-74.57565994</v>
      </c>
      <c r="I167" s="32">
        <v>883.3</v>
      </c>
      <c r="J167" s="25">
        <f t="shared" si="15"/>
        <v>841.56</v>
      </c>
      <c r="K167" s="26">
        <f t="shared" si="13"/>
        <v>1541.7195268161242</v>
      </c>
      <c r="L167" s="26">
        <f t="shared" si="17"/>
        <v>1565.0195268161242</v>
      </c>
      <c r="M167" s="26">
        <f t="shared" si="14"/>
        <v>1565.1195268161243</v>
      </c>
      <c r="N167" s="29">
        <f t="shared" si="16"/>
        <v>1565.0695268161244</v>
      </c>
      <c r="O167" s="25">
        <v>12.7</v>
      </c>
      <c r="P167" s="25">
        <v>81.6</v>
      </c>
      <c r="Q167" s="25">
        <v>39.7</v>
      </c>
      <c r="Z167" s="33">
        <v>2.732</v>
      </c>
      <c r="AA167" s="56">
        <v>47.044</v>
      </c>
      <c r="AB167" s="56">
        <f t="shared" si="18"/>
        <v>47.217000000000006</v>
      </c>
      <c r="AC167" s="33">
        <v>0.202</v>
      </c>
      <c r="AD167" s="59">
        <v>1.066</v>
      </c>
      <c r="AE167" s="59">
        <f t="shared" si="19"/>
        <v>1.0695</v>
      </c>
      <c r="AF167" s="31">
        <v>10</v>
      </c>
      <c r="AG167" s="29">
        <v>1565.0695268161244</v>
      </c>
    </row>
    <row r="168" spans="1:33" ht="12.75">
      <c r="A168" s="20">
        <v>37085</v>
      </c>
      <c r="B168" s="27">
        <v>194</v>
      </c>
      <c r="C168" s="22">
        <v>0.774421275</v>
      </c>
      <c r="D168" s="28">
        <v>0.774421275</v>
      </c>
      <c r="E168" s="24">
        <v>1589</v>
      </c>
      <c r="F168" s="30">
        <v>0</v>
      </c>
      <c r="G168" s="54">
        <v>40.24177414</v>
      </c>
      <c r="H168" s="54">
        <v>-74.58401286</v>
      </c>
      <c r="I168" s="32">
        <v>885.3</v>
      </c>
      <c r="J168" s="25">
        <f t="shared" si="15"/>
        <v>843.56</v>
      </c>
      <c r="K168" s="26">
        <f t="shared" si="13"/>
        <v>1522.0082771221419</v>
      </c>
      <c r="L168" s="26">
        <f t="shared" si="17"/>
        <v>1545.3082771221418</v>
      </c>
      <c r="M168" s="26">
        <f t="shared" si="14"/>
        <v>1545.408277122142</v>
      </c>
      <c r="N168" s="29">
        <f t="shared" si="16"/>
        <v>1545.3582771221418</v>
      </c>
      <c r="O168" s="25">
        <v>12.9</v>
      </c>
      <c r="P168" s="25">
        <v>81.9</v>
      </c>
      <c r="Q168" s="25">
        <v>42.2</v>
      </c>
      <c r="S168" s="21">
        <v>3.83E-05</v>
      </c>
      <c r="T168" s="21">
        <v>2.425E-05</v>
      </c>
      <c r="U168" s="21">
        <v>1.263E-05</v>
      </c>
      <c r="V168" s="58">
        <v>820.7</v>
      </c>
      <c r="W168" s="58">
        <v>310</v>
      </c>
      <c r="X168" s="58">
        <v>304.1</v>
      </c>
      <c r="Y168" s="58">
        <v>12.9</v>
      </c>
      <c r="Z168" s="33">
        <v>2.643</v>
      </c>
      <c r="AA168" s="56">
        <v>46.982</v>
      </c>
      <c r="AB168" s="56">
        <f t="shared" si="18"/>
        <v>47.14966666666667</v>
      </c>
      <c r="AC168" s="33">
        <v>0.183</v>
      </c>
      <c r="AD168" s="59">
        <v>1.064</v>
      </c>
      <c r="AE168" s="59">
        <f t="shared" si="19"/>
        <v>1.068</v>
      </c>
      <c r="AF168" s="31">
        <v>10</v>
      </c>
      <c r="AG168" s="29">
        <v>1545.3582771221418</v>
      </c>
    </row>
    <row r="169" spans="1:33" ht="12.75">
      <c r="A169" s="20">
        <v>37085</v>
      </c>
      <c r="B169" s="27">
        <v>194</v>
      </c>
      <c r="C169" s="22">
        <v>0.774537027</v>
      </c>
      <c r="D169" s="28">
        <v>0.774537027</v>
      </c>
      <c r="E169" s="24">
        <v>1599</v>
      </c>
      <c r="F169" s="30">
        <v>0</v>
      </c>
      <c r="G169" s="54">
        <v>40.24141178</v>
      </c>
      <c r="H169" s="54">
        <v>-74.59282297</v>
      </c>
      <c r="I169" s="32">
        <v>888.4</v>
      </c>
      <c r="J169" s="25">
        <f t="shared" si="15"/>
        <v>846.66</v>
      </c>
      <c r="K169" s="26">
        <f t="shared" si="13"/>
        <v>1491.5480079055505</v>
      </c>
      <c r="L169" s="26">
        <f t="shared" si="17"/>
        <v>1514.8480079055505</v>
      </c>
      <c r="M169" s="26">
        <f t="shared" si="14"/>
        <v>1514.9480079055506</v>
      </c>
      <c r="N169" s="29">
        <f t="shared" si="16"/>
        <v>1514.8980079055505</v>
      </c>
      <c r="O169" s="25">
        <v>13</v>
      </c>
      <c r="P169" s="25">
        <v>84.5</v>
      </c>
      <c r="Q169" s="25">
        <v>45.5</v>
      </c>
      <c r="Z169" s="33">
        <v>2.751</v>
      </c>
      <c r="AA169" s="56">
        <v>46.914</v>
      </c>
      <c r="AB169" s="56">
        <f t="shared" si="18"/>
        <v>47.0825</v>
      </c>
      <c r="AC169" s="33">
        <v>0.191</v>
      </c>
      <c r="AD169" s="59">
        <v>1.063</v>
      </c>
      <c r="AE169" s="59">
        <f t="shared" si="19"/>
        <v>1.0665</v>
      </c>
      <c r="AF169" s="31">
        <v>10</v>
      </c>
      <c r="AG169" s="29">
        <v>1514.8980079055505</v>
      </c>
    </row>
    <row r="170" spans="1:33" ht="12.75">
      <c r="A170" s="20">
        <v>37085</v>
      </c>
      <c r="B170" s="27">
        <v>194</v>
      </c>
      <c r="C170" s="22">
        <v>0.774652779</v>
      </c>
      <c r="D170" s="28">
        <v>0.774652779</v>
      </c>
      <c r="E170" s="24">
        <v>1609</v>
      </c>
      <c r="F170" s="30">
        <v>0</v>
      </c>
      <c r="G170" s="54">
        <v>40.23931293</v>
      </c>
      <c r="H170" s="54">
        <v>-74.60130998</v>
      </c>
      <c r="I170" s="32">
        <v>890.4</v>
      </c>
      <c r="J170" s="25">
        <f t="shared" si="15"/>
        <v>848.66</v>
      </c>
      <c r="K170" s="26">
        <f t="shared" si="13"/>
        <v>1471.9553523023515</v>
      </c>
      <c r="L170" s="26">
        <f t="shared" si="17"/>
        <v>1495.2553523023514</v>
      </c>
      <c r="M170" s="26">
        <f t="shared" si="14"/>
        <v>1495.3553523023515</v>
      </c>
      <c r="N170" s="29">
        <f t="shared" si="16"/>
        <v>1495.3053523023514</v>
      </c>
      <c r="O170" s="25">
        <v>12.8</v>
      </c>
      <c r="P170" s="25">
        <v>89.9</v>
      </c>
      <c r="Q170" s="25">
        <v>44</v>
      </c>
      <c r="R170" s="21">
        <v>1.56E-05</v>
      </c>
      <c r="Z170" s="33">
        <v>2.741</v>
      </c>
      <c r="AA170" s="56">
        <v>46.838</v>
      </c>
      <c r="AB170" s="56">
        <f t="shared" si="18"/>
        <v>47.01283333333334</v>
      </c>
      <c r="AC170" s="33">
        <v>0.201</v>
      </c>
      <c r="AD170" s="59">
        <v>1.061</v>
      </c>
      <c r="AE170" s="59">
        <f t="shared" si="19"/>
        <v>1.065</v>
      </c>
      <c r="AF170" s="31">
        <v>10</v>
      </c>
      <c r="AG170" s="29">
        <v>1495.3053523023514</v>
      </c>
    </row>
    <row r="171" spans="1:33" ht="12.75">
      <c r="A171" s="20">
        <v>37085</v>
      </c>
      <c r="B171" s="27">
        <v>194</v>
      </c>
      <c r="C171" s="22">
        <v>0.774768531</v>
      </c>
      <c r="D171" s="28">
        <v>0.774768531</v>
      </c>
      <c r="E171" s="24">
        <v>1619</v>
      </c>
      <c r="F171" s="30">
        <v>0</v>
      </c>
      <c r="G171" s="54">
        <v>40.23565253</v>
      </c>
      <c r="H171" s="54">
        <v>-74.6090161</v>
      </c>
      <c r="I171" s="32">
        <v>894</v>
      </c>
      <c r="J171" s="25">
        <f t="shared" si="15"/>
        <v>852.26</v>
      </c>
      <c r="K171" s="26">
        <f t="shared" si="13"/>
        <v>1436.8046461231438</v>
      </c>
      <c r="L171" s="26">
        <f t="shared" si="17"/>
        <v>1460.1046461231438</v>
      </c>
      <c r="M171" s="26">
        <f t="shared" si="14"/>
        <v>1460.204646123144</v>
      </c>
      <c r="N171" s="29">
        <f t="shared" si="16"/>
        <v>1460.1546461231437</v>
      </c>
      <c r="O171" s="25">
        <v>13.1</v>
      </c>
      <c r="P171" s="25">
        <v>91</v>
      </c>
      <c r="Q171" s="25">
        <v>47.5</v>
      </c>
      <c r="S171" s="21">
        <v>3.375E-05</v>
      </c>
      <c r="T171" s="21">
        <v>2.113E-05</v>
      </c>
      <c r="U171" s="21">
        <v>1.08E-05</v>
      </c>
      <c r="V171" s="58">
        <v>827.5</v>
      </c>
      <c r="W171" s="58">
        <v>310</v>
      </c>
      <c r="X171" s="58">
        <v>303.9</v>
      </c>
      <c r="Y171" s="58">
        <v>12.7</v>
      </c>
      <c r="Z171" s="33">
        <v>2.811</v>
      </c>
      <c r="AA171" s="56">
        <v>46.77</v>
      </c>
      <c r="AB171" s="56">
        <f t="shared" si="18"/>
        <v>46.943333333333335</v>
      </c>
      <c r="AC171" s="33">
        <v>0.192</v>
      </c>
      <c r="AD171" s="59">
        <v>1.059</v>
      </c>
      <c r="AE171" s="59">
        <f t="shared" si="19"/>
        <v>1.0633333333333332</v>
      </c>
      <c r="AF171" s="31">
        <v>10</v>
      </c>
      <c r="AG171" s="29">
        <v>1460.1546461231437</v>
      </c>
    </row>
    <row r="172" spans="1:33" ht="12.75">
      <c r="A172" s="20">
        <v>37085</v>
      </c>
      <c r="B172" s="27">
        <v>194</v>
      </c>
      <c r="C172" s="22">
        <v>0.774884284</v>
      </c>
      <c r="D172" s="28">
        <v>0.774884284</v>
      </c>
      <c r="E172" s="24">
        <v>1629</v>
      </c>
      <c r="F172" s="30">
        <v>0</v>
      </c>
      <c r="G172" s="54">
        <v>40.23053036</v>
      </c>
      <c r="H172" s="54">
        <v>-74.61519071</v>
      </c>
      <c r="I172" s="32">
        <v>895.5</v>
      </c>
      <c r="J172" s="25">
        <f t="shared" si="15"/>
        <v>853.76</v>
      </c>
      <c r="K172" s="26">
        <f t="shared" si="13"/>
        <v>1422.20231992798</v>
      </c>
      <c r="L172" s="26">
        <f t="shared" si="17"/>
        <v>1445.50231992798</v>
      </c>
      <c r="M172" s="26">
        <f t="shared" si="14"/>
        <v>1445.60231992798</v>
      </c>
      <c r="N172" s="29">
        <f t="shared" si="16"/>
        <v>1445.55231992798</v>
      </c>
      <c r="O172" s="25">
        <v>13.5</v>
      </c>
      <c r="P172" s="25">
        <v>85.3</v>
      </c>
      <c r="Q172" s="25">
        <v>42.6</v>
      </c>
      <c r="Z172" s="33">
        <v>2.661</v>
      </c>
      <c r="AA172" s="56">
        <v>46.708</v>
      </c>
      <c r="AB172" s="56">
        <f t="shared" si="18"/>
        <v>46.876</v>
      </c>
      <c r="AC172" s="33">
        <v>0.191</v>
      </c>
      <c r="AD172" s="59">
        <v>1.058</v>
      </c>
      <c r="AE172" s="59">
        <f t="shared" si="19"/>
        <v>1.0618333333333332</v>
      </c>
      <c r="AF172" s="31">
        <v>10</v>
      </c>
      <c r="AG172" s="29">
        <v>1445.55231992798</v>
      </c>
    </row>
    <row r="173" spans="1:33" ht="12.75">
      <c r="A173" s="20">
        <v>37085</v>
      </c>
      <c r="B173" s="27">
        <v>194</v>
      </c>
      <c r="C173" s="22">
        <v>0.774999976</v>
      </c>
      <c r="D173" s="28">
        <v>0.774999976</v>
      </c>
      <c r="E173" s="24">
        <v>1639</v>
      </c>
      <c r="F173" s="30">
        <v>0</v>
      </c>
      <c r="G173" s="54">
        <v>40.22450933</v>
      </c>
      <c r="H173" s="54">
        <v>-74.62002056</v>
      </c>
      <c r="I173" s="32">
        <v>897</v>
      </c>
      <c r="J173" s="25">
        <f t="shared" si="15"/>
        <v>855.26</v>
      </c>
      <c r="K173" s="26">
        <f t="shared" si="13"/>
        <v>1407.625626552271</v>
      </c>
      <c r="L173" s="26">
        <f t="shared" si="17"/>
        <v>1430.9256265522708</v>
      </c>
      <c r="M173" s="26">
        <f t="shared" si="14"/>
        <v>1431.025626552271</v>
      </c>
      <c r="N173" s="29">
        <f t="shared" si="16"/>
        <v>1430.975626552271</v>
      </c>
      <c r="O173" s="25">
        <v>13.7</v>
      </c>
      <c r="P173" s="25">
        <v>85.9</v>
      </c>
      <c r="Q173" s="25">
        <v>46.5</v>
      </c>
      <c r="Z173" s="33">
        <v>2.671</v>
      </c>
      <c r="AA173" s="56">
        <v>46.64</v>
      </c>
      <c r="AB173" s="56">
        <f t="shared" si="18"/>
        <v>46.808666666666674</v>
      </c>
      <c r="AC173" s="33">
        <v>0.203</v>
      </c>
      <c r="AD173" s="59">
        <v>1.057</v>
      </c>
      <c r="AE173" s="59">
        <f t="shared" si="19"/>
        <v>1.0603333333333333</v>
      </c>
      <c r="AF173" s="31">
        <v>10</v>
      </c>
      <c r="AG173" s="29">
        <v>1430.975626552271</v>
      </c>
    </row>
    <row r="174" spans="1:33" ht="12.75">
      <c r="A174" s="20">
        <v>37085</v>
      </c>
      <c r="B174" s="27">
        <v>194</v>
      </c>
      <c r="C174" s="22">
        <v>0.775115728</v>
      </c>
      <c r="D174" s="28">
        <v>0.775115728</v>
      </c>
      <c r="E174" s="24">
        <v>1649</v>
      </c>
      <c r="F174" s="30">
        <v>0</v>
      </c>
      <c r="G174" s="54">
        <v>40.21790688</v>
      </c>
      <c r="H174" s="54">
        <v>-74.62310057</v>
      </c>
      <c r="I174" s="32">
        <v>898.6</v>
      </c>
      <c r="J174" s="25">
        <f t="shared" si="15"/>
        <v>856.86</v>
      </c>
      <c r="K174" s="26">
        <f t="shared" si="13"/>
        <v>1392.1053054732315</v>
      </c>
      <c r="L174" s="26">
        <f t="shared" si="17"/>
        <v>1415.4053054732315</v>
      </c>
      <c r="M174" s="26">
        <f t="shared" si="14"/>
        <v>1415.5053054732316</v>
      </c>
      <c r="N174" s="29">
        <f t="shared" si="16"/>
        <v>1415.4553054732314</v>
      </c>
      <c r="O174" s="25">
        <v>13.4</v>
      </c>
      <c r="P174" s="25">
        <v>89</v>
      </c>
      <c r="Q174" s="25">
        <v>42.5</v>
      </c>
      <c r="S174" s="21">
        <v>3.714E-05</v>
      </c>
      <c r="T174" s="21">
        <v>2.281E-05</v>
      </c>
      <c r="U174" s="21">
        <v>1.288E-05</v>
      </c>
      <c r="V174" s="58">
        <v>834.4</v>
      </c>
      <c r="W174" s="58">
        <v>309.9</v>
      </c>
      <c r="X174" s="58">
        <v>303.7</v>
      </c>
      <c r="Y174" s="58">
        <v>13.6</v>
      </c>
      <c r="Z174" s="33">
        <v>2.661</v>
      </c>
      <c r="AA174" s="56">
        <v>46.565</v>
      </c>
      <c r="AB174" s="56">
        <f t="shared" si="18"/>
        <v>46.73916666666667</v>
      </c>
      <c r="AC174" s="33">
        <v>0.211</v>
      </c>
      <c r="AD174" s="59">
        <v>1.055</v>
      </c>
      <c r="AE174" s="59">
        <f t="shared" si="19"/>
        <v>1.0588333333333333</v>
      </c>
      <c r="AF174" s="31">
        <v>10</v>
      </c>
      <c r="AG174" s="29">
        <v>1415.4553054732314</v>
      </c>
    </row>
    <row r="175" spans="1:33" ht="12.75">
      <c r="A175" s="20">
        <v>37085</v>
      </c>
      <c r="B175" s="27">
        <v>194</v>
      </c>
      <c r="C175" s="22">
        <v>0.775231481</v>
      </c>
      <c r="D175" s="28">
        <v>0.775231481</v>
      </c>
      <c r="E175" s="24">
        <v>1659</v>
      </c>
      <c r="F175" s="30">
        <v>0</v>
      </c>
      <c r="G175" s="54">
        <v>40.2109961</v>
      </c>
      <c r="H175" s="54">
        <v>-74.62384178</v>
      </c>
      <c r="I175" s="32">
        <v>901.3</v>
      </c>
      <c r="J175" s="25">
        <f t="shared" si="15"/>
        <v>859.56</v>
      </c>
      <c r="K175" s="26">
        <f t="shared" si="13"/>
        <v>1365.9803626300568</v>
      </c>
      <c r="L175" s="26">
        <f t="shared" si="17"/>
        <v>1389.2803626300567</v>
      </c>
      <c r="M175" s="26">
        <f t="shared" si="14"/>
        <v>1389.3803626300569</v>
      </c>
      <c r="N175" s="29">
        <f t="shared" si="16"/>
        <v>1389.3303626300567</v>
      </c>
      <c r="O175" s="25">
        <v>13.8</v>
      </c>
      <c r="P175" s="25">
        <v>88.3</v>
      </c>
      <c r="Q175" s="25">
        <v>47.9</v>
      </c>
      <c r="Z175" s="33">
        <v>2.533</v>
      </c>
      <c r="AA175" s="56">
        <v>46.503</v>
      </c>
      <c r="AB175" s="56">
        <f t="shared" si="18"/>
        <v>46.67066666666667</v>
      </c>
      <c r="AC175" s="33">
        <v>0.221</v>
      </c>
      <c r="AD175" s="59">
        <v>1.053</v>
      </c>
      <c r="AE175" s="59">
        <f t="shared" si="19"/>
        <v>1.0571666666666666</v>
      </c>
      <c r="AF175" s="31">
        <v>10</v>
      </c>
      <c r="AG175" s="29">
        <v>1389.3303626300567</v>
      </c>
    </row>
    <row r="176" spans="1:33" ht="12.75">
      <c r="A176" s="20">
        <v>37085</v>
      </c>
      <c r="B176" s="27">
        <v>194</v>
      </c>
      <c r="C176" s="22">
        <v>0.775347233</v>
      </c>
      <c r="D176" s="28">
        <v>0.775347233</v>
      </c>
      <c r="E176" s="24">
        <v>1669</v>
      </c>
      <c r="F176" s="30">
        <v>0</v>
      </c>
      <c r="G176" s="54">
        <v>40.20399965</v>
      </c>
      <c r="H176" s="54">
        <v>-74.62235066</v>
      </c>
      <c r="I176" s="32">
        <v>902.6</v>
      </c>
      <c r="J176" s="25">
        <f t="shared" si="15"/>
        <v>860.86</v>
      </c>
      <c r="K176" s="26">
        <f t="shared" si="13"/>
        <v>1353.4309400028044</v>
      </c>
      <c r="L176" s="26">
        <f t="shared" si="17"/>
        <v>1376.7309400028043</v>
      </c>
      <c r="M176" s="26">
        <f t="shared" si="14"/>
        <v>1376.8309400028045</v>
      </c>
      <c r="N176" s="29">
        <f t="shared" si="16"/>
        <v>1376.7809400028045</v>
      </c>
      <c r="O176" s="25">
        <v>14.1</v>
      </c>
      <c r="P176" s="25">
        <v>86.9</v>
      </c>
      <c r="Q176" s="25">
        <v>48.6</v>
      </c>
      <c r="R176" s="21">
        <v>1.55E-05</v>
      </c>
      <c r="Z176" s="33">
        <v>2.605</v>
      </c>
      <c r="AA176" s="56">
        <v>46.435</v>
      </c>
      <c r="AB176" s="56">
        <f t="shared" si="18"/>
        <v>46.6035</v>
      </c>
      <c r="AC176" s="33">
        <v>0.233</v>
      </c>
      <c r="AD176" s="59">
        <v>1.052</v>
      </c>
      <c r="AE176" s="59">
        <f t="shared" si="19"/>
        <v>1.0556666666666665</v>
      </c>
      <c r="AF176" s="31">
        <v>10</v>
      </c>
      <c r="AG176" s="29">
        <v>1376.7809400028045</v>
      </c>
    </row>
    <row r="177" spans="1:33" ht="12.75">
      <c r="A177" s="20">
        <v>37085</v>
      </c>
      <c r="B177" s="27">
        <v>194</v>
      </c>
      <c r="C177" s="22">
        <v>0.775462985</v>
      </c>
      <c r="D177" s="28">
        <v>0.775462985</v>
      </c>
      <c r="E177" s="24">
        <v>1679</v>
      </c>
      <c r="F177" s="30">
        <v>0</v>
      </c>
      <c r="G177" s="54">
        <v>40.19747497</v>
      </c>
      <c r="H177" s="54">
        <v>-74.6181696</v>
      </c>
      <c r="I177" s="32">
        <v>905</v>
      </c>
      <c r="J177" s="25">
        <f t="shared" si="15"/>
        <v>863.26</v>
      </c>
      <c r="K177" s="26">
        <f t="shared" si="13"/>
        <v>1330.3124840191188</v>
      </c>
      <c r="L177" s="26">
        <f t="shared" si="17"/>
        <v>1353.6124840191187</v>
      </c>
      <c r="M177" s="26">
        <f t="shared" si="14"/>
        <v>1353.7124840191188</v>
      </c>
      <c r="N177" s="29">
        <f t="shared" si="16"/>
        <v>1353.662484019119</v>
      </c>
      <c r="O177" s="25">
        <v>14.1</v>
      </c>
      <c r="P177" s="25">
        <v>86.2</v>
      </c>
      <c r="Q177" s="25">
        <v>34.1</v>
      </c>
      <c r="S177" s="21">
        <v>4.044E-05</v>
      </c>
      <c r="T177" s="21">
        <v>2.514E-05</v>
      </c>
      <c r="U177" s="21">
        <v>1.343E-05</v>
      </c>
      <c r="V177" s="58">
        <v>840.3</v>
      </c>
      <c r="W177" s="58">
        <v>309.9</v>
      </c>
      <c r="X177" s="58">
        <v>303.5</v>
      </c>
      <c r="Y177" s="58">
        <v>14.2</v>
      </c>
      <c r="Z177" s="33">
        <v>2.604</v>
      </c>
      <c r="AA177" s="56">
        <v>46.366</v>
      </c>
      <c r="AB177" s="56">
        <f t="shared" si="18"/>
        <v>46.53616666666667</v>
      </c>
      <c r="AC177" s="33">
        <v>0.222</v>
      </c>
      <c r="AD177" s="59">
        <v>1.05</v>
      </c>
      <c r="AE177" s="59">
        <f t="shared" si="19"/>
        <v>1.0541666666666667</v>
      </c>
      <c r="AF177" s="31">
        <v>10</v>
      </c>
      <c r="AG177" s="29">
        <v>1353.662484019119</v>
      </c>
    </row>
    <row r="178" spans="1:33" ht="12.75">
      <c r="A178" s="20">
        <v>37085</v>
      </c>
      <c r="B178" s="27">
        <v>194</v>
      </c>
      <c r="C178" s="22">
        <v>0.775578678</v>
      </c>
      <c r="D178" s="28">
        <v>0.775578678</v>
      </c>
      <c r="E178" s="24">
        <v>1689</v>
      </c>
      <c r="F178" s="30">
        <v>0</v>
      </c>
      <c r="G178" s="54">
        <v>40.19204889</v>
      </c>
      <c r="H178" s="54">
        <v>-74.61189819</v>
      </c>
      <c r="I178" s="32">
        <v>907.4</v>
      </c>
      <c r="J178" s="25">
        <f t="shared" si="15"/>
        <v>865.66</v>
      </c>
      <c r="K178" s="26">
        <f t="shared" si="13"/>
        <v>1307.2582118793775</v>
      </c>
      <c r="L178" s="26">
        <f t="shared" si="17"/>
        <v>1330.5582118793775</v>
      </c>
      <c r="M178" s="26">
        <f t="shared" si="14"/>
        <v>1330.6582118793776</v>
      </c>
      <c r="N178" s="29">
        <f t="shared" si="16"/>
        <v>1330.6082118793774</v>
      </c>
      <c r="O178" s="25">
        <v>14.5</v>
      </c>
      <c r="P178" s="25">
        <v>87.4</v>
      </c>
      <c r="Q178" s="25">
        <v>26.1</v>
      </c>
      <c r="Z178" s="33">
        <v>2.642</v>
      </c>
      <c r="AA178" s="56">
        <v>46.291</v>
      </c>
      <c r="AB178" s="56">
        <f t="shared" si="18"/>
        <v>46.46666666666667</v>
      </c>
      <c r="AC178" s="33">
        <v>0.221</v>
      </c>
      <c r="AD178" s="59">
        <v>1.049</v>
      </c>
      <c r="AE178" s="59">
        <f t="shared" si="19"/>
        <v>1.0526666666666669</v>
      </c>
      <c r="AF178" s="31">
        <v>10</v>
      </c>
      <c r="AG178" s="29">
        <v>1330.6082118793774</v>
      </c>
    </row>
    <row r="179" spans="1:33" ht="12.75">
      <c r="A179" s="20">
        <v>37085</v>
      </c>
      <c r="B179" s="27">
        <v>194</v>
      </c>
      <c r="C179" s="22">
        <v>0.77569443</v>
      </c>
      <c r="D179" s="28">
        <v>0.77569443</v>
      </c>
      <c r="E179" s="24">
        <v>1699</v>
      </c>
      <c r="F179" s="30">
        <v>0</v>
      </c>
      <c r="G179" s="54">
        <v>40.18803685</v>
      </c>
      <c r="H179" s="54">
        <v>-74.60414876</v>
      </c>
      <c r="I179" s="32">
        <v>907.9</v>
      </c>
      <c r="J179" s="25">
        <f t="shared" si="15"/>
        <v>866.16</v>
      </c>
      <c r="K179" s="26">
        <f t="shared" si="13"/>
        <v>1302.4632842294327</v>
      </c>
      <c r="L179" s="26">
        <f t="shared" si="17"/>
        <v>1325.7632842294327</v>
      </c>
      <c r="M179" s="26">
        <f t="shared" si="14"/>
        <v>1325.8632842294328</v>
      </c>
      <c r="N179" s="29">
        <f t="shared" si="16"/>
        <v>1325.8132842294326</v>
      </c>
      <c r="O179" s="25">
        <v>14.4</v>
      </c>
      <c r="P179" s="25">
        <v>87.4</v>
      </c>
      <c r="Q179" s="25">
        <v>46.5</v>
      </c>
      <c r="Z179" s="33">
        <v>2.661</v>
      </c>
      <c r="AA179" s="56">
        <v>46.23</v>
      </c>
      <c r="AB179" s="56">
        <f t="shared" si="18"/>
        <v>46.39833333333333</v>
      </c>
      <c r="AC179" s="33">
        <v>0.201</v>
      </c>
      <c r="AD179" s="59">
        <v>1.047</v>
      </c>
      <c r="AE179" s="59">
        <f t="shared" si="19"/>
        <v>1.051</v>
      </c>
      <c r="AF179" s="31">
        <v>10</v>
      </c>
      <c r="AG179" s="29">
        <v>1325.8132842294326</v>
      </c>
    </row>
    <row r="180" spans="1:33" ht="12.75">
      <c r="A180" s="20">
        <v>37085</v>
      </c>
      <c r="B180" s="27">
        <v>194</v>
      </c>
      <c r="C180" s="22">
        <v>0.775810182</v>
      </c>
      <c r="D180" s="28">
        <v>0.775810182</v>
      </c>
      <c r="E180" s="24">
        <v>1709</v>
      </c>
      <c r="F180" s="30">
        <v>0</v>
      </c>
      <c r="G180" s="54">
        <v>40.18612445</v>
      </c>
      <c r="H180" s="54">
        <v>-74.59496597</v>
      </c>
      <c r="I180" s="32">
        <v>909.2</v>
      </c>
      <c r="J180" s="25">
        <f t="shared" si="15"/>
        <v>867.46</v>
      </c>
      <c r="K180" s="26">
        <f t="shared" si="13"/>
        <v>1290.0094145151706</v>
      </c>
      <c r="L180" s="26">
        <f t="shared" si="17"/>
        <v>1313.3094145151706</v>
      </c>
      <c r="M180" s="26">
        <f t="shared" si="14"/>
        <v>1313.4094145151707</v>
      </c>
      <c r="N180" s="29">
        <f t="shared" si="16"/>
        <v>1313.3594145151706</v>
      </c>
      <c r="O180" s="25">
        <v>14.3</v>
      </c>
      <c r="P180" s="25">
        <v>87.4</v>
      </c>
      <c r="Q180" s="25">
        <v>41.6</v>
      </c>
      <c r="S180" s="21">
        <v>4.412E-05</v>
      </c>
      <c r="T180" s="21">
        <v>2.698E-05</v>
      </c>
      <c r="U180" s="21">
        <v>1.537E-05</v>
      </c>
      <c r="V180" s="58">
        <v>846</v>
      </c>
      <c r="W180" s="58">
        <v>309.8</v>
      </c>
      <c r="X180" s="58">
        <v>303.4</v>
      </c>
      <c r="Y180" s="58">
        <v>14.7</v>
      </c>
      <c r="Z180" s="33">
        <v>2.594</v>
      </c>
      <c r="AA180" s="56">
        <v>46.161</v>
      </c>
      <c r="AB180" s="56">
        <f t="shared" si="18"/>
        <v>46.330999999999996</v>
      </c>
      <c r="AC180" s="33">
        <v>0.242</v>
      </c>
      <c r="AD180" s="59">
        <v>1.046</v>
      </c>
      <c r="AE180" s="59">
        <f t="shared" si="19"/>
        <v>1.0495</v>
      </c>
      <c r="AF180" s="31">
        <v>10</v>
      </c>
      <c r="AG180" s="29">
        <v>1313.3594145151706</v>
      </c>
    </row>
    <row r="181" spans="1:33" ht="12.75">
      <c r="A181" s="20">
        <v>37085</v>
      </c>
      <c r="B181" s="27">
        <v>194</v>
      </c>
      <c r="C181" s="22">
        <v>0.775925934</v>
      </c>
      <c r="D181" s="28">
        <v>0.775925934</v>
      </c>
      <c r="E181" s="24">
        <v>1719</v>
      </c>
      <c r="F181" s="30">
        <v>0</v>
      </c>
      <c r="G181" s="54">
        <v>40.18702874</v>
      </c>
      <c r="H181" s="54">
        <v>-74.58570375</v>
      </c>
      <c r="I181" s="32">
        <v>912.6</v>
      </c>
      <c r="J181" s="25">
        <f t="shared" si="15"/>
        <v>870.86</v>
      </c>
      <c r="K181" s="26">
        <f t="shared" si="13"/>
        <v>1257.5257858759553</v>
      </c>
      <c r="L181" s="26">
        <f t="shared" si="17"/>
        <v>1280.8257858759553</v>
      </c>
      <c r="M181" s="26">
        <f t="shared" si="14"/>
        <v>1280.9257858759554</v>
      </c>
      <c r="N181" s="29">
        <f t="shared" si="16"/>
        <v>1280.8757858759554</v>
      </c>
      <c r="O181" s="25">
        <v>14.7</v>
      </c>
      <c r="P181" s="25">
        <v>86.4</v>
      </c>
      <c r="Q181" s="25">
        <v>47</v>
      </c>
      <c r="Z181" s="33">
        <v>2.594</v>
      </c>
      <c r="AA181" s="56">
        <v>95.086</v>
      </c>
      <c r="AB181" s="56">
        <f t="shared" si="18"/>
        <v>54.42816666666666</v>
      </c>
      <c r="AC181" s="33">
        <v>0.252</v>
      </c>
      <c r="AD181" s="59">
        <v>2.154</v>
      </c>
      <c r="AE181" s="59">
        <f t="shared" si="19"/>
        <v>1.233</v>
      </c>
      <c r="AF181" s="31">
        <v>10</v>
      </c>
      <c r="AG181" s="29">
        <v>1280.8757858759554</v>
      </c>
    </row>
    <row r="182" spans="1:33" ht="12.75">
      <c r="A182" s="20">
        <v>37085</v>
      </c>
      <c r="B182" s="27">
        <v>194</v>
      </c>
      <c r="C182" s="22">
        <v>0.776041687</v>
      </c>
      <c r="D182" s="28">
        <v>0.776041687</v>
      </c>
      <c r="E182" s="24">
        <v>1729</v>
      </c>
      <c r="F182" s="30">
        <v>0</v>
      </c>
      <c r="G182" s="54">
        <v>40.19090162</v>
      </c>
      <c r="H182" s="54">
        <v>-74.57746783</v>
      </c>
      <c r="I182" s="32">
        <v>915.1</v>
      </c>
      <c r="J182" s="25">
        <f t="shared" si="15"/>
        <v>873.36</v>
      </c>
      <c r="K182" s="26">
        <f t="shared" si="13"/>
        <v>1233.7215723637419</v>
      </c>
      <c r="L182" s="26">
        <f t="shared" si="17"/>
        <v>1257.0215723637418</v>
      </c>
      <c r="M182" s="26">
        <f t="shared" si="14"/>
        <v>1257.121572363742</v>
      </c>
      <c r="N182" s="29">
        <f t="shared" si="16"/>
        <v>1257.0715723637418</v>
      </c>
      <c r="O182" s="25">
        <v>15</v>
      </c>
      <c r="P182" s="25">
        <v>85.4</v>
      </c>
      <c r="Q182" s="25">
        <v>40.5</v>
      </c>
      <c r="R182" s="21">
        <v>1.12E-05</v>
      </c>
      <c r="Z182" s="33">
        <v>2.633</v>
      </c>
      <c r="AA182" s="56">
        <v>95.018</v>
      </c>
      <c r="AB182" s="56">
        <f t="shared" si="18"/>
        <v>62.52533333333334</v>
      </c>
      <c r="AC182" s="33">
        <v>0.261</v>
      </c>
      <c r="AD182" s="59">
        <v>2.152</v>
      </c>
      <c r="AE182" s="59">
        <f t="shared" si="19"/>
        <v>1.4163333333333334</v>
      </c>
      <c r="AF182" s="31">
        <v>10</v>
      </c>
      <c r="AG182" s="29">
        <v>1257.0715723637418</v>
      </c>
    </row>
    <row r="183" spans="1:33" ht="12.75">
      <c r="A183" s="20">
        <v>37085</v>
      </c>
      <c r="B183" s="27">
        <v>194</v>
      </c>
      <c r="C183" s="22">
        <v>0.776157379</v>
      </c>
      <c r="D183" s="28">
        <v>0.776157379</v>
      </c>
      <c r="E183" s="24">
        <v>1739</v>
      </c>
      <c r="F183" s="30">
        <v>0</v>
      </c>
      <c r="G183" s="54">
        <v>40.19677547</v>
      </c>
      <c r="H183" s="54">
        <v>-74.57215082</v>
      </c>
      <c r="I183" s="32">
        <v>916.7</v>
      </c>
      <c r="J183" s="25">
        <f t="shared" si="15"/>
        <v>874.96</v>
      </c>
      <c r="K183" s="26">
        <f t="shared" si="13"/>
        <v>1218.5226088966251</v>
      </c>
      <c r="L183" s="26">
        <f t="shared" si="17"/>
        <v>1241.822608896625</v>
      </c>
      <c r="M183" s="26">
        <f t="shared" si="14"/>
        <v>1241.9226088966252</v>
      </c>
      <c r="N183" s="29">
        <f t="shared" si="16"/>
        <v>1241.872608896625</v>
      </c>
      <c r="O183" s="25">
        <v>15.1</v>
      </c>
      <c r="P183" s="25">
        <v>84</v>
      </c>
      <c r="Q183" s="25">
        <v>48.9</v>
      </c>
      <c r="S183" s="21">
        <v>4.504E-05</v>
      </c>
      <c r="T183" s="21">
        <v>2.767E-05</v>
      </c>
      <c r="U183" s="21">
        <v>1.453E-05</v>
      </c>
      <c r="V183" s="58">
        <v>852.5</v>
      </c>
      <c r="W183" s="58">
        <v>309.8</v>
      </c>
      <c r="X183" s="58">
        <v>303.2</v>
      </c>
      <c r="Y183" s="58">
        <v>15.1</v>
      </c>
      <c r="Z183" s="33">
        <v>2.604</v>
      </c>
      <c r="AA183" s="56">
        <v>94.956</v>
      </c>
      <c r="AB183" s="56">
        <f t="shared" si="18"/>
        <v>70.62366666666667</v>
      </c>
      <c r="AC183" s="33">
        <v>0.271</v>
      </c>
      <c r="AD183" s="59">
        <v>2.151</v>
      </c>
      <c r="AE183" s="59">
        <f t="shared" si="19"/>
        <v>1.5998333333333334</v>
      </c>
      <c r="AF183" s="31">
        <v>10</v>
      </c>
      <c r="AG183" s="29">
        <v>1241.872608896625</v>
      </c>
    </row>
    <row r="184" spans="1:33" ht="12.75">
      <c r="A184" s="20">
        <v>37085</v>
      </c>
      <c r="B184" s="27">
        <v>194</v>
      </c>
      <c r="C184" s="22">
        <v>0.776273131</v>
      </c>
      <c r="D184" s="28">
        <v>0.776273131</v>
      </c>
      <c r="E184" s="24">
        <v>1749</v>
      </c>
      <c r="F184" s="30">
        <v>0</v>
      </c>
      <c r="G184" s="54">
        <v>40.20372431</v>
      </c>
      <c r="H184" s="54">
        <v>-74.56996115</v>
      </c>
      <c r="I184" s="32">
        <v>918.5</v>
      </c>
      <c r="J184" s="25">
        <f t="shared" si="15"/>
        <v>876.76</v>
      </c>
      <c r="K184" s="26">
        <f t="shared" si="13"/>
        <v>1201.4569617265288</v>
      </c>
      <c r="L184" s="26">
        <f t="shared" si="17"/>
        <v>1224.7569617265287</v>
      </c>
      <c r="M184" s="26">
        <f t="shared" si="14"/>
        <v>1224.8569617265289</v>
      </c>
      <c r="N184" s="29">
        <f t="shared" si="16"/>
        <v>1224.8069617265287</v>
      </c>
      <c r="O184" s="25">
        <v>15</v>
      </c>
      <c r="P184" s="25">
        <v>84.7</v>
      </c>
      <c r="Q184" s="25">
        <v>43.5</v>
      </c>
      <c r="Z184" s="33">
        <v>2.573</v>
      </c>
      <c r="AA184" s="56">
        <v>94.888</v>
      </c>
      <c r="AB184" s="56">
        <f t="shared" si="18"/>
        <v>78.72316666666667</v>
      </c>
      <c r="AC184" s="33">
        <v>0.271</v>
      </c>
      <c r="AD184" s="59">
        <v>2.149</v>
      </c>
      <c r="AE184" s="59">
        <f t="shared" si="19"/>
        <v>1.783166666666667</v>
      </c>
      <c r="AF184" s="31">
        <v>10</v>
      </c>
      <c r="AG184" s="29">
        <v>1224.8069617265287</v>
      </c>
    </row>
    <row r="185" spans="1:33" ht="12.75">
      <c r="A185" s="20">
        <v>37085</v>
      </c>
      <c r="B185" s="27">
        <v>194</v>
      </c>
      <c r="C185" s="22">
        <v>0.776388884</v>
      </c>
      <c r="D185" s="28">
        <v>0.776388884</v>
      </c>
      <c r="E185" s="24">
        <v>1759</v>
      </c>
      <c r="F185" s="30">
        <v>0</v>
      </c>
      <c r="G185" s="54">
        <v>40.21067466</v>
      </c>
      <c r="H185" s="54">
        <v>-74.56981769</v>
      </c>
      <c r="I185" s="32">
        <v>919.3</v>
      </c>
      <c r="J185" s="25">
        <f t="shared" si="15"/>
        <v>877.56</v>
      </c>
      <c r="K185" s="26">
        <f t="shared" si="13"/>
        <v>1193.883472787127</v>
      </c>
      <c r="L185" s="26">
        <f t="shared" si="17"/>
        <v>1217.183472787127</v>
      </c>
      <c r="M185" s="26">
        <f t="shared" si="14"/>
        <v>1217.283472787127</v>
      </c>
      <c r="N185" s="29">
        <f t="shared" si="16"/>
        <v>1217.233472787127</v>
      </c>
      <c r="O185" s="25">
        <v>15.1</v>
      </c>
      <c r="P185" s="25">
        <v>86</v>
      </c>
      <c r="Q185" s="25">
        <v>41</v>
      </c>
      <c r="Z185" s="33">
        <v>2.681</v>
      </c>
      <c r="AA185" s="56">
        <v>94.812</v>
      </c>
      <c r="AB185" s="56">
        <f t="shared" si="18"/>
        <v>86.82016666666668</v>
      </c>
      <c r="AC185" s="33">
        <v>0.271</v>
      </c>
      <c r="AD185" s="59">
        <v>2.148</v>
      </c>
      <c r="AE185" s="59">
        <f t="shared" si="19"/>
        <v>1.9666666666666668</v>
      </c>
      <c r="AF185" s="31">
        <v>10</v>
      </c>
      <c r="AG185" s="29">
        <v>1217.233472787127</v>
      </c>
    </row>
    <row r="186" spans="1:33" ht="12.75">
      <c r="A186" s="20">
        <v>37085</v>
      </c>
      <c r="B186" s="27">
        <v>194</v>
      </c>
      <c r="C186" s="22">
        <v>0.776504636</v>
      </c>
      <c r="D186" s="28">
        <v>0.776504636</v>
      </c>
      <c r="E186" s="24">
        <v>1769</v>
      </c>
      <c r="F186" s="30">
        <v>0</v>
      </c>
      <c r="G186" s="54">
        <v>40.21737649</v>
      </c>
      <c r="H186" s="54">
        <v>-74.57153235</v>
      </c>
      <c r="I186" s="32">
        <v>921.9</v>
      </c>
      <c r="J186" s="25">
        <f t="shared" si="15"/>
        <v>880.16</v>
      </c>
      <c r="K186" s="26">
        <f t="shared" si="13"/>
        <v>1169.317228659818</v>
      </c>
      <c r="L186" s="26">
        <f t="shared" si="17"/>
        <v>1192.617228659818</v>
      </c>
      <c r="M186" s="26">
        <f t="shared" si="14"/>
        <v>1192.7172286598181</v>
      </c>
      <c r="N186" s="29">
        <f t="shared" si="16"/>
        <v>1192.6672286598182</v>
      </c>
      <c r="O186" s="25">
        <v>15.3</v>
      </c>
      <c r="P186" s="25">
        <v>84.6</v>
      </c>
      <c r="Q186" s="25">
        <v>38.1</v>
      </c>
      <c r="S186" s="21">
        <v>4.379E-05</v>
      </c>
      <c r="T186" s="21">
        <v>2.677E-05</v>
      </c>
      <c r="U186" s="21">
        <v>1.538E-05</v>
      </c>
      <c r="V186" s="58">
        <v>857.5</v>
      </c>
      <c r="W186" s="58">
        <v>309.7</v>
      </c>
      <c r="X186" s="58">
        <v>303.1</v>
      </c>
      <c r="Y186" s="58">
        <v>15.2</v>
      </c>
      <c r="Z186" s="33">
        <v>2.614</v>
      </c>
      <c r="AA186" s="56">
        <v>94.744</v>
      </c>
      <c r="AB186" s="56">
        <f t="shared" si="18"/>
        <v>94.91733333333333</v>
      </c>
      <c r="AC186" s="33">
        <v>0.282</v>
      </c>
      <c r="AD186" s="59">
        <v>2.146</v>
      </c>
      <c r="AE186" s="59">
        <f t="shared" si="19"/>
        <v>2.15</v>
      </c>
      <c r="AF186" s="31">
        <v>10</v>
      </c>
      <c r="AG186" s="29">
        <v>1192.6672286598182</v>
      </c>
    </row>
    <row r="187" spans="1:33" ht="12.75">
      <c r="A187" s="20">
        <v>37085</v>
      </c>
      <c r="B187" s="27">
        <v>194</v>
      </c>
      <c r="C187" s="22">
        <v>0.776620388</v>
      </c>
      <c r="D187" s="28">
        <v>0.776620388</v>
      </c>
      <c r="E187" s="24">
        <v>1779</v>
      </c>
      <c r="F187" s="30">
        <v>0</v>
      </c>
      <c r="G187" s="54">
        <v>40.22355182</v>
      </c>
      <c r="H187" s="54">
        <v>-74.57471302</v>
      </c>
      <c r="I187" s="32">
        <v>922.3</v>
      </c>
      <c r="J187" s="25">
        <f t="shared" si="15"/>
        <v>880.56</v>
      </c>
      <c r="K187" s="26">
        <f t="shared" si="13"/>
        <v>1165.5442487357618</v>
      </c>
      <c r="L187" s="26">
        <f t="shared" si="17"/>
        <v>1188.8442487357618</v>
      </c>
      <c r="M187" s="26">
        <f t="shared" si="14"/>
        <v>1188.944248735762</v>
      </c>
      <c r="N187" s="29">
        <f t="shared" si="16"/>
        <v>1188.8942487357617</v>
      </c>
      <c r="O187" s="25">
        <v>15.4</v>
      </c>
      <c r="P187" s="25">
        <v>82.8</v>
      </c>
      <c r="Q187" s="25">
        <v>47</v>
      </c>
      <c r="Z187" s="33">
        <v>2.661</v>
      </c>
      <c r="AA187" s="56">
        <v>94.682</v>
      </c>
      <c r="AB187" s="56">
        <f t="shared" si="18"/>
        <v>94.85000000000001</v>
      </c>
      <c r="AC187" s="33">
        <v>0.251</v>
      </c>
      <c r="AD187" s="59">
        <v>2.145</v>
      </c>
      <c r="AE187" s="59">
        <f t="shared" si="19"/>
        <v>2.1485</v>
      </c>
      <c r="AF187" s="31">
        <v>10</v>
      </c>
      <c r="AG187" s="29">
        <v>1188.8942487357617</v>
      </c>
    </row>
    <row r="188" spans="1:33" ht="12.75">
      <c r="A188" s="20">
        <v>37085</v>
      </c>
      <c r="B188" s="27">
        <v>194</v>
      </c>
      <c r="C188" s="22">
        <v>0.77673614</v>
      </c>
      <c r="D188" s="28">
        <v>0.77673614</v>
      </c>
      <c r="E188" s="24">
        <v>1789</v>
      </c>
      <c r="F188" s="30">
        <v>0</v>
      </c>
      <c r="G188" s="54">
        <v>40.22874009</v>
      </c>
      <c r="H188" s="54">
        <v>-74.57960487</v>
      </c>
      <c r="I188" s="32">
        <v>923.6</v>
      </c>
      <c r="J188" s="25">
        <f t="shared" si="15"/>
        <v>881.86</v>
      </c>
      <c r="K188" s="26">
        <f t="shared" si="13"/>
        <v>1153.293889863949</v>
      </c>
      <c r="L188" s="26">
        <f t="shared" si="17"/>
        <v>1176.593889863949</v>
      </c>
      <c r="M188" s="26">
        <f t="shared" si="14"/>
        <v>1176.6938898639492</v>
      </c>
      <c r="N188" s="29">
        <f t="shared" si="16"/>
        <v>1176.643889863949</v>
      </c>
      <c r="O188" s="25">
        <v>15.4</v>
      </c>
      <c r="P188" s="25">
        <v>85.7</v>
      </c>
      <c r="Q188" s="25">
        <v>51.5</v>
      </c>
      <c r="R188" s="21">
        <v>9.32E-06</v>
      </c>
      <c r="Z188" s="33">
        <v>2.681</v>
      </c>
      <c r="AA188" s="56">
        <v>94.614</v>
      </c>
      <c r="AB188" s="56">
        <f t="shared" si="18"/>
        <v>94.78266666666667</v>
      </c>
      <c r="AC188" s="33">
        <v>0.251</v>
      </c>
      <c r="AD188" s="59">
        <v>2.143</v>
      </c>
      <c r="AE188" s="59">
        <f t="shared" si="19"/>
        <v>2.1470000000000002</v>
      </c>
      <c r="AF188" s="31">
        <v>10</v>
      </c>
      <c r="AG188" s="29">
        <v>1176.643889863949</v>
      </c>
    </row>
    <row r="189" spans="1:33" ht="12.75">
      <c r="A189" s="20">
        <v>37085</v>
      </c>
      <c r="B189" s="27">
        <v>194</v>
      </c>
      <c r="C189" s="22">
        <v>0.776851833</v>
      </c>
      <c r="D189" s="28">
        <v>0.776851833</v>
      </c>
      <c r="E189" s="24">
        <v>1799</v>
      </c>
      <c r="F189" s="30">
        <v>0</v>
      </c>
      <c r="G189" s="54">
        <v>40.23284343</v>
      </c>
      <c r="H189" s="54">
        <v>-74.58575861</v>
      </c>
      <c r="I189" s="32">
        <v>925.9</v>
      </c>
      <c r="J189" s="25">
        <f t="shared" si="15"/>
        <v>884.16</v>
      </c>
      <c r="K189" s="26">
        <f t="shared" si="13"/>
        <v>1131.664351179311</v>
      </c>
      <c r="L189" s="26">
        <f t="shared" si="17"/>
        <v>1154.964351179311</v>
      </c>
      <c r="M189" s="26">
        <f t="shared" si="14"/>
        <v>1155.0643511793112</v>
      </c>
      <c r="N189" s="29">
        <f t="shared" si="16"/>
        <v>1155.0143511793112</v>
      </c>
      <c r="O189" s="25">
        <v>15.5</v>
      </c>
      <c r="P189" s="25">
        <v>85.8</v>
      </c>
      <c r="Q189" s="25">
        <v>49.9</v>
      </c>
      <c r="Z189" s="33">
        <v>2.524</v>
      </c>
      <c r="AA189" s="56">
        <v>45.539</v>
      </c>
      <c r="AB189" s="56">
        <f t="shared" si="18"/>
        <v>86.5465</v>
      </c>
      <c r="AC189" s="33">
        <v>0.241</v>
      </c>
      <c r="AD189" s="59">
        <v>1.032</v>
      </c>
      <c r="AE189" s="59">
        <f t="shared" si="19"/>
        <v>1.9605000000000004</v>
      </c>
      <c r="AF189" s="31">
        <v>10</v>
      </c>
      <c r="AG189" s="29">
        <v>1155.0143511793112</v>
      </c>
    </row>
    <row r="190" spans="1:33" ht="12.75">
      <c r="A190" s="20">
        <v>37085</v>
      </c>
      <c r="B190" s="27">
        <v>194</v>
      </c>
      <c r="C190" s="22">
        <v>0.776967585</v>
      </c>
      <c r="D190" s="28">
        <v>0.776967585</v>
      </c>
      <c r="E190" s="24">
        <v>1809</v>
      </c>
      <c r="F190" s="30">
        <v>0</v>
      </c>
      <c r="G190" s="54">
        <v>40.23577507</v>
      </c>
      <c r="H190" s="54">
        <v>-74.59283314</v>
      </c>
      <c r="I190" s="32">
        <v>928.4</v>
      </c>
      <c r="J190" s="25">
        <f t="shared" si="15"/>
        <v>886.66</v>
      </c>
      <c r="K190" s="26">
        <f t="shared" si="13"/>
        <v>1108.2177081300413</v>
      </c>
      <c r="L190" s="26">
        <f t="shared" si="17"/>
        <v>1131.5177081300412</v>
      </c>
      <c r="M190" s="26">
        <f t="shared" si="14"/>
        <v>1131.6177081300414</v>
      </c>
      <c r="N190" s="29">
        <f t="shared" si="16"/>
        <v>1131.5677081300414</v>
      </c>
      <c r="O190" s="25">
        <v>15.9</v>
      </c>
      <c r="P190" s="25">
        <v>84.7</v>
      </c>
      <c r="Q190" s="25">
        <v>45.9</v>
      </c>
      <c r="S190" s="21">
        <v>4.112E-05</v>
      </c>
      <c r="T190" s="21">
        <v>2.537E-05</v>
      </c>
      <c r="U190" s="21">
        <v>1.372E-05</v>
      </c>
      <c r="V190" s="58">
        <v>862.1</v>
      </c>
      <c r="W190" s="58">
        <v>309.7</v>
      </c>
      <c r="X190" s="58">
        <v>302.9</v>
      </c>
      <c r="Y190" s="58">
        <v>15.4</v>
      </c>
      <c r="Z190" s="33">
        <v>2.564</v>
      </c>
      <c r="AA190" s="56">
        <v>45.47</v>
      </c>
      <c r="AB190" s="56">
        <f t="shared" si="18"/>
        <v>78.31016666666666</v>
      </c>
      <c r="AC190" s="33">
        <v>0.241</v>
      </c>
      <c r="AD190" s="59">
        <v>1.03</v>
      </c>
      <c r="AE190" s="59">
        <f t="shared" si="19"/>
        <v>1.774</v>
      </c>
      <c r="AF190" s="31">
        <v>10</v>
      </c>
      <c r="AG190" s="29">
        <v>1131.5677081300414</v>
      </c>
    </row>
    <row r="191" spans="1:33" ht="12.75">
      <c r="A191" s="20">
        <v>37085</v>
      </c>
      <c r="B191" s="27">
        <v>194</v>
      </c>
      <c r="C191" s="22">
        <v>0.777083337</v>
      </c>
      <c r="D191" s="28">
        <v>0.777083337</v>
      </c>
      <c r="E191" s="24">
        <v>1819</v>
      </c>
      <c r="F191" s="30">
        <v>0</v>
      </c>
      <c r="G191" s="54">
        <v>40.23691404</v>
      </c>
      <c r="H191" s="54">
        <v>-74.600653</v>
      </c>
      <c r="I191" s="32">
        <v>930.2</v>
      </c>
      <c r="J191" s="25">
        <f t="shared" si="15"/>
        <v>888.46</v>
      </c>
      <c r="K191" s="26">
        <f t="shared" si="13"/>
        <v>1091.3770240155936</v>
      </c>
      <c r="L191" s="26">
        <f t="shared" si="17"/>
        <v>1114.6770240155936</v>
      </c>
      <c r="M191" s="26">
        <f t="shared" si="14"/>
        <v>1114.7770240155937</v>
      </c>
      <c r="N191" s="29">
        <f t="shared" si="16"/>
        <v>1114.7270240155935</v>
      </c>
      <c r="O191" s="25">
        <v>16.1</v>
      </c>
      <c r="P191" s="25">
        <v>84.2</v>
      </c>
      <c r="Q191" s="25">
        <v>47.5</v>
      </c>
      <c r="Z191" s="33">
        <v>2.553</v>
      </c>
      <c r="AA191" s="56">
        <v>45.409</v>
      </c>
      <c r="AB191" s="56">
        <f t="shared" si="18"/>
        <v>70.07633333333332</v>
      </c>
      <c r="AC191" s="33">
        <v>0.243</v>
      </c>
      <c r="AD191" s="59">
        <v>1.029</v>
      </c>
      <c r="AE191" s="59">
        <f t="shared" si="19"/>
        <v>1.5875000000000001</v>
      </c>
      <c r="AF191" s="31">
        <v>10</v>
      </c>
      <c r="AG191" s="29">
        <v>1114.7270240155935</v>
      </c>
    </row>
    <row r="192" spans="1:33" ht="12.75">
      <c r="A192" s="20">
        <v>37085</v>
      </c>
      <c r="B192" s="27">
        <v>194</v>
      </c>
      <c r="C192" s="22">
        <v>0.77719909</v>
      </c>
      <c r="D192" s="28">
        <v>0.77719909</v>
      </c>
      <c r="E192" s="24">
        <v>1829</v>
      </c>
      <c r="F192" s="30">
        <v>0</v>
      </c>
      <c r="G192" s="54">
        <v>40.2357355</v>
      </c>
      <c r="H192" s="54">
        <v>-74.60863826</v>
      </c>
      <c r="I192" s="32">
        <v>932</v>
      </c>
      <c r="J192" s="25">
        <f t="shared" si="15"/>
        <v>890.26</v>
      </c>
      <c r="K192" s="26">
        <f t="shared" si="13"/>
        <v>1074.5704242450838</v>
      </c>
      <c r="L192" s="26">
        <f t="shared" si="17"/>
        <v>1097.8704242450838</v>
      </c>
      <c r="M192" s="26">
        <f t="shared" si="14"/>
        <v>1097.970424245084</v>
      </c>
      <c r="N192" s="29">
        <f t="shared" si="16"/>
        <v>1097.9204242450837</v>
      </c>
      <c r="O192" s="25">
        <v>16.4</v>
      </c>
      <c r="P192" s="25">
        <v>82.1</v>
      </c>
      <c r="Q192" s="25">
        <v>43.9</v>
      </c>
      <c r="Z192" s="33">
        <v>2.584</v>
      </c>
      <c r="AA192" s="56">
        <v>45.34</v>
      </c>
      <c r="AB192" s="56">
        <f t="shared" si="18"/>
        <v>61.84233333333333</v>
      </c>
      <c r="AC192" s="33">
        <v>0.231</v>
      </c>
      <c r="AD192" s="59">
        <v>1.027</v>
      </c>
      <c r="AE192" s="59">
        <f t="shared" si="19"/>
        <v>1.401</v>
      </c>
      <c r="AF192" s="31">
        <v>10</v>
      </c>
      <c r="AG192" s="29">
        <v>1097.9204242450837</v>
      </c>
    </row>
    <row r="193" spans="1:33" ht="12.75">
      <c r="A193" s="20">
        <v>37085</v>
      </c>
      <c r="B193" s="27">
        <v>194</v>
      </c>
      <c r="C193" s="22">
        <v>0.777314842</v>
      </c>
      <c r="D193" s="28">
        <v>0.777314842</v>
      </c>
      <c r="E193" s="24">
        <v>1839</v>
      </c>
      <c r="F193" s="30">
        <v>0</v>
      </c>
      <c r="G193" s="54">
        <v>40.2323702</v>
      </c>
      <c r="H193" s="54">
        <v>-74.61583933</v>
      </c>
      <c r="I193" s="32">
        <v>934.2</v>
      </c>
      <c r="J193" s="25">
        <f t="shared" si="15"/>
        <v>892.46</v>
      </c>
      <c r="K193" s="26">
        <f t="shared" si="13"/>
        <v>1054.0751111366087</v>
      </c>
      <c r="L193" s="26">
        <f t="shared" si="17"/>
        <v>1077.3751111366087</v>
      </c>
      <c r="M193" s="26">
        <f t="shared" si="14"/>
        <v>1077.4751111366088</v>
      </c>
      <c r="N193" s="29">
        <f t="shared" si="16"/>
        <v>1077.4251111366088</v>
      </c>
      <c r="O193" s="25">
        <v>16.6</v>
      </c>
      <c r="P193" s="25">
        <v>80.7</v>
      </c>
      <c r="Q193" s="25">
        <v>46.9</v>
      </c>
      <c r="S193" s="21">
        <v>3.929E-05</v>
      </c>
      <c r="T193" s="21">
        <v>2.358E-05</v>
      </c>
      <c r="U193" s="21">
        <v>1.286E-05</v>
      </c>
      <c r="V193" s="58">
        <v>868.9</v>
      </c>
      <c r="W193" s="58">
        <v>309.6</v>
      </c>
      <c r="X193" s="58">
        <v>302.8</v>
      </c>
      <c r="Y193" s="58">
        <v>15.8</v>
      </c>
      <c r="Z193" s="33">
        <v>2.614</v>
      </c>
      <c r="AA193" s="56">
        <v>45.265</v>
      </c>
      <c r="AB193" s="56">
        <f t="shared" si="18"/>
        <v>53.60616666666667</v>
      </c>
      <c r="AC193" s="33">
        <v>0.231</v>
      </c>
      <c r="AD193" s="59">
        <v>1.025</v>
      </c>
      <c r="AE193" s="59">
        <f t="shared" si="19"/>
        <v>1.2143333333333333</v>
      </c>
      <c r="AF193" s="31">
        <v>10</v>
      </c>
      <c r="AG193" s="29">
        <v>1077.4251111366088</v>
      </c>
    </row>
    <row r="194" spans="1:33" ht="12.75">
      <c r="A194" s="20">
        <v>37085</v>
      </c>
      <c r="B194" s="27">
        <v>194</v>
      </c>
      <c r="C194" s="22">
        <v>0.777430534</v>
      </c>
      <c r="D194" s="28">
        <v>0.777430534</v>
      </c>
      <c r="E194" s="24">
        <v>1849</v>
      </c>
      <c r="F194" s="30">
        <v>0</v>
      </c>
      <c r="G194" s="54">
        <v>40.22750001</v>
      </c>
      <c r="H194" s="54">
        <v>-74.62166833</v>
      </c>
      <c r="I194" s="32">
        <v>935.5</v>
      </c>
      <c r="J194" s="25">
        <f t="shared" si="15"/>
        <v>893.76</v>
      </c>
      <c r="K194" s="26">
        <f t="shared" si="13"/>
        <v>1041.9879788801072</v>
      </c>
      <c r="L194" s="26">
        <f t="shared" si="17"/>
        <v>1065.2879788801072</v>
      </c>
      <c r="M194" s="26">
        <f t="shared" si="14"/>
        <v>1065.3879788801073</v>
      </c>
      <c r="N194" s="29">
        <f t="shared" si="16"/>
        <v>1065.3379788801071</v>
      </c>
      <c r="O194" s="25">
        <v>16.6</v>
      </c>
      <c r="P194" s="25">
        <v>80.3</v>
      </c>
      <c r="Q194" s="25">
        <v>43.4</v>
      </c>
      <c r="R194" s="21">
        <v>5.08E-06</v>
      </c>
      <c r="Z194" s="33">
        <v>2.614</v>
      </c>
      <c r="AA194" s="56">
        <v>94.197</v>
      </c>
      <c r="AB194" s="56">
        <f t="shared" si="18"/>
        <v>53.53666666666667</v>
      </c>
      <c r="AC194" s="33">
        <v>0.261</v>
      </c>
      <c r="AD194" s="59">
        <v>2.134</v>
      </c>
      <c r="AE194" s="59">
        <f t="shared" si="19"/>
        <v>1.2128333333333334</v>
      </c>
      <c r="AF194" s="31">
        <v>10</v>
      </c>
      <c r="AG194" s="29">
        <v>1065.3379788801071</v>
      </c>
    </row>
    <row r="195" spans="1:33" ht="12.75">
      <c r="A195" s="20">
        <v>37085</v>
      </c>
      <c r="B195" s="27">
        <v>194</v>
      </c>
      <c r="C195" s="22">
        <v>0.777546287</v>
      </c>
      <c r="D195" s="28">
        <v>0.777546287</v>
      </c>
      <c r="E195" s="24">
        <v>1859</v>
      </c>
      <c r="F195" s="30">
        <v>0</v>
      </c>
      <c r="G195" s="54">
        <v>40.22140286</v>
      </c>
      <c r="H195" s="54">
        <v>-74.62482434</v>
      </c>
      <c r="I195" s="32">
        <v>938.6</v>
      </c>
      <c r="J195" s="25">
        <f t="shared" si="15"/>
        <v>896.86</v>
      </c>
      <c r="K195" s="26">
        <f t="shared" si="13"/>
        <v>1013.2356193939884</v>
      </c>
      <c r="L195" s="26">
        <f t="shared" si="17"/>
        <v>1036.5356193939883</v>
      </c>
      <c r="M195" s="26">
        <f t="shared" si="14"/>
        <v>1036.6356193939885</v>
      </c>
      <c r="N195" s="29">
        <f t="shared" si="16"/>
        <v>1036.5856193939885</v>
      </c>
      <c r="O195" s="25">
        <v>16.8</v>
      </c>
      <c r="P195" s="25">
        <v>80.4</v>
      </c>
      <c r="Q195" s="25">
        <v>44.5</v>
      </c>
      <c r="Z195" s="33">
        <v>2.484</v>
      </c>
      <c r="AA195" s="56">
        <v>94.135</v>
      </c>
      <c r="AB195" s="56">
        <f t="shared" si="18"/>
        <v>61.635999999999996</v>
      </c>
      <c r="AC195" s="33">
        <v>0.251</v>
      </c>
      <c r="AD195" s="59">
        <v>2.132</v>
      </c>
      <c r="AE195" s="59">
        <f t="shared" si="19"/>
        <v>1.3961666666666668</v>
      </c>
      <c r="AF195" s="31">
        <v>10</v>
      </c>
      <c r="AG195" s="29">
        <v>1036.5856193939885</v>
      </c>
    </row>
    <row r="196" spans="1:33" ht="12.75">
      <c r="A196" s="20">
        <v>37085</v>
      </c>
      <c r="B196" s="27">
        <v>194</v>
      </c>
      <c r="C196" s="22">
        <v>0.777662039</v>
      </c>
      <c r="D196" s="28">
        <v>0.777662039</v>
      </c>
      <c r="E196" s="24">
        <v>1869</v>
      </c>
      <c r="F196" s="30">
        <v>0</v>
      </c>
      <c r="G196" s="54">
        <v>40.21460337</v>
      </c>
      <c r="H196" s="54">
        <v>-74.62544467</v>
      </c>
      <c r="I196" s="32">
        <v>940.6</v>
      </c>
      <c r="J196" s="25">
        <f t="shared" si="15"/>
        <v>898.86</v>
      </c>
      <c r="K196" s="26">
        <f t="shared" si="13"/>
        <v>994.7384042255309</v>
      </c>
      <c r="L196" s="26">
        <f t="shared" si="17"/>
        <v>1018.0384042255308</v>
      </c>
      <c r="M196" s="26">
        <f t="shared" si="14"/>
        <v>1018.1384042255308</v>
      </c>
      <c r="N196" s="29">
        <f t="shared" si="16"/>
        <v>1018.0884042255309</v>
      </c>
      <c r="O196" s="25">
        <v>17</v>
      </c>
      <c r="P196" s="25">
        <v>80.9</v>
      </c>
      <c r="Q196" s="25">
        <v>42.1</v>
      </c>
      <c r="S196" s="21">
        <v>3.949E-05</v>
      </c>
      <c r="T196" s="21">
        <v>2.501E-05</v>
      </c>
      <c r="U196" s="21">
        <v>1.428E-05</v>
      </c>
      <c r="V196" s="58">
        <v>874.8</v>
      </c>
      <c r="W196" s="58">
        <v>309.6</v>
      </c>
      <c r="X196" s="58">
        <v>302.7</v>
      </c>
      <c r="Y196" s="58">
        <v>16</v>
      </c>
      <c r="Z196" s="33">
        <v>2.524</v>
      </c>
      <c r="AA196" s="56">
        <v>45.067</v>
      </c>
      <c r="AB196" s="56">
        <f t="shared" si="18"/>
        <v>61.56883333333334</v>
      </c>
      <c r="AC196" s="33">
        <v>0.212</v>
      </c>
      <c r="AD196" s="59">
        <v>1.021</v>
      </c>
      <c r="AE196" s="59">
        <f t="shared" si="19"/>
        <v>1.3946666666666665</v>
      </c>
      <c r="AF196" s="31">
        <v>10</v>
      </c>
      <c r="AG196" s="29">
        <v>1018.0884042255309</v>
      </c>
    </row>
    <row r="197" spans="1:33" ht="12.75">
      <c r="A197" s="20">
        <v>37085</v>
      </c>
      <c r="B197" s="27">
        <v>194</v>
      </c>
      <c r="C197" s="22">
        <v>0.777777791</v>
      </c>
      <c r="D197" s="28">
        <v>0.777777791</v>
      </c>
      <c r="E197" s="24">
        <v>1879</v>
      </c>
      <c r="F197" s="30">
        <v>0</v>
      </c>
      <c r="G197" s="54">
        <v>40.20785804</v>
      </c>
      <c r="H197" s="54">
        <v>-74.62327879</v>
      </c>
      <c r="I197" s="32">
        <v>942</v>
      </c>
      <c r="J197" s="25">
        <f t="shared" si="15"/>
        <v>900.26</v>
      </c>
      <c r="K197" s="26">
        <f t="shared" si="13"/>
        <v>981.8148257345604</v>
      </c>
      <c r="L197" s="26">
        <f t="shared" si="17"/>
        <v>1005.1148257345603</v>
      </c>
      <c r="M197" s="26">
        <f t="shared" si="14"/>
        <v>1005.2148257345603</v>
      </c>
      <c r="N197" s="29">
        <f t="shared" si="16"/>
        <v>1005.1648257345603</v>
      </c>
      <c r="O197" s="25">
        <v>17.1</v>
      </c>
      <c r="P197" s="25">
        <v>80.2</v>
      </c>
      <c r="Q197" s="25">
        <v>44.1</v>
      </c>
      <c r="Z197" s="33">
        <v>2.543</v>
      </c>
      <c r="AA197" s="56">
        <v>44.991</v>
      </c>
      <c r="AB197" s="56">
        <f t="shared" si="18"/>
        <v>61.49916666666667</v>
      </c>
      <c r="AC197" s="33">
        <v>0.242</v>
      </c>
      <c r="AD197" s="59">
        <v>1.019</v>
      </c>
      <c r="AE197" s="59">
        <f t="shared" si="19"/>
        <v>1.3929999999999998</v>
      </c>
      <c r="AF197" s="31">
        <v>10</v>
      </c>
      <c r="AG197" s="29">
        <v>1005.1648257345603</v>
      </c>
    </row>
    <row r="198" spans="1:33" ht="12.75">
      <c r="A198" s="20">
        <v>37085</v>
      </c>
      <c r="B198" s="27">
        <v>194</v>
      </c>
      <c r="C198" s="22">
        <v>0.777893543</v>
      </c>
      <c r="D198" s="28">
        <v>0.777893543</v>
      </c>
      <c r="E198" s="24">
        <v>1889</v>
      </c>
      <c r="F198" s="30">
        <v>0</v>
      </c>
      <c r="G198" s="54">
        <v>40.20211587</v>
      </c>
      <c r="H198" s="54">
        <v>-74.61801136</v>
      </c>
      <c r="I198" s="32">
        <v>944</v>
      </c>
      <c r="J198" s="25">
        <f t="shared" si="15"/>
        <v>902.26</v>
      </c>
      <c r="K198" s="26">
        <f t="shared" si="13"/>
        <v>963.3873912989511</v>
      </c>
      <c r="L198" s="26">
        <f t="shared" si="17"/>
        <v>986.6873912989511</v>
      </c>
      <c r="M198" s="26">
        <f t="shared" si="14"/>
        <v>986.7873912989511</v>
      </c>
      <c r="N198" s="29">
        <f t="shared" si="16"/>
        <v>986.737391298951</v>
      </c>
      <c r="O198" s="25">
        <v>17.1</v>
      </c>
      <c r="P198" s="25">
        <v>80.6</v>
      </c>
      <c r="Q198" s="25">
        <v>41.9</v>
      </c>
      <c r="Z198" s="33">
        <v>2.462</v>
      </c>
      <c r="AA198" s="56">
        <v>44.923</v>
      </c>
      <c r="AB198" s="56">
        <f t="shared" si="18"/>
        <v>61.42966666666666</v>
      </c>
      <c r="AC198" s="33">
        <v>0.241</v>
      </c>
      <c r="AD198" s="59">
        <v>1.018</v>
      </c>
      <c r="AE198" s="59">
        <f t="shared" si="19"/>
        <v>1.3915</v>
      </c>
      <c r="AF198" s="31">
        <v>10</v>
      </c>
      <c r="AG198" s="29">
        <v>986.737391298951</v>
      </c>
    </row>
    <row r="199" spans="1:33" ht="12.75">
      <c r="A199" s="20">
        <v>37085</v>
      </c>
      <c r="B199" s="27">
        <v>194</v>
      </c>
      <c r="C199" s="22">
        <v>0.778009236</v>
      </c>
      <c r="D199" s="28">
        <v>0.778009236</v>
      </c>
      <c r="E199" s="24">
        <v>1899</v>
      </c>
      <c r="F199" s="30">
        <v>0</v>
      </c>
      <c r="G199" s="54">
        <v>40.19827288</v>
      </c>
      <c r="H199" s="54">
        <v>-74.61056613</v>
      </c>
      <c r="I199" s="32">
        <v>946.8</v>
      </c>
      <c r="J199" s="25">
        <f t="shared" si="15"/>
        <v>905.06</v>
      </c>
      <c r="K199" s="26">
        <f t="shared" si="13"/>
        <v>937.6574901813137</v>
      </c>
      <c r="L199" s="26">
        <f t="shared" si="17"/>
        <v>960.9574901813137</v>
      </c>
      <c r="M199" s="26">
        <f t="shared" si="14"/>
        <v>961.0574901813137</v>
      </c>
      <c r="N199" s="29">
        <f t="shared" si="16"/>
        <v>961.0074901813136</v>
      </c>
      <c r="O199" s="25">
        <v>17.3</v>
      </c>
      <c r="P199" s="25">
        <v>80.4</v>
      </c>
      <c r="Q199" s="25">
        <v>45.4</v>
      </c>
      <c r="S199" s="21">
        <v>3.959E-05</v>
      </c>
      <c r="T199" s="21">
        <v>2.527E-05</v>
      </c>
      <c r="U199" s="21">
        <v>1.458E-05</v>
      </c>
      <c r="V199" s="58">
        <v>881.2</v>
      </c>
      <c r="W199" s="58">
        <v>309.5</v>
      </c>
      <c r="X199" s="58">
        <v>302.6</v>
      </c>
      <c r="Y199" s="58">
        <v>16</v>
      </c>
      <c r="Z199" s="33">
        <v>2.504</v>
      </c>
      <c r="AA199" s="56">
        <v>44.861</v>
      </c>
      <c r="AB199" s="56">
        <f t="shared" si="18"/>
        <v>61.36233333333333</v>
      </c>
      <c r="AC199" s="33">
        <v>0.231</v>
      </c>
      <c r="AD199" s="59">
        <v>1.016</v>
      </c>
      <c r="AE199" s="59">
        <f t="shared" si="19"/>
        <v>1.39</v>
      </c>
      <c r="AF199" s="31">
        <v>10</v>
      </c>
      <c r="AG199" s="29">
        <v>961.0074901813136</v>
      </c>
    </row>
    <row r="200" spans="1:33" ht="12.75">
      <c r="A200" s="20">
        <v>37085</v>
      </c>
      <c r="B200" s="27">
        <v>194</v>
      </c>
      <c r="C200" s="22">
        <v>0.778124988</v>
      </c>
      <c r="D200" s="28">
        <v>0.778124988</v>
      </c>
      <c r="E200" s="24">
        <v>1909</v>
      </c>
      <c r="F200" s="30">
        <v>0</v>
      </c>
      <c r="G200" s="54">
        <v>40.1965435</v>
      </c>
      <c r="H200" s="54">
        <v>-74.60179437</v>
      </c>
      <c r="I200" s="32">
        <v>948.5</v>
      </c>
      <c r="J200" s="25">
        <f t="shared" si="15"/>
        <v>906.76</v>
      </c>
      <c r="K200" s="26">
        <f t="shared" si="13"/>
        <v>922.0745719277666</v>
      </c>
      <c r="L200" s="26">
        <f t="shared" si="17"/>
        <v>945.3745719277665</v>
      </c>
      <c r="M200" s="26">
        <f t="shared" si="14"/>
        <v>945.4745719277665</v>
      </c>
      <c r="N200" s="29">
        <f t="shared" si="16"/>
        <v>945.4245719277665</v>
      </c>
      <c r="O200" s="25">
        <v>17.6</v>
      </c>
      <c r="P200" s="25">
        <v>80.2</v>
      </c>
      <c r="Q200" s="25">
        <v>43.5</v>
      </c>
      <c r="R200" s="21">
        <v>1.01E-05</v>
      </c>
      <c r="Z200" s="33">
        <v>2.485</v>
      </c>
      <c r="AA200" s="56">
        <v>44.793</v>
      </c>
      <c r="AB200" s="56">
        <f t="shared" si="18"/>
        <v>53.12833333333333</v>
      </c>
      <c r="AC200" s="33">
        <v>0.241</v>
      </c>
      <c r="AD200" s="59">
        <v>1.015</v>
      </c>
      <c r="AE200" s="59">
        <f t="shared" si="19"/>
        <v>1.2034999999999998</v>
      </c>
      <c r="AF200" s="31">
        <v>10</v>
      </c>
      <c r="AG200" s="29">
        <v>945.4245719277665</v>
      </c>
    </row>
    <row r="201" spans="1:33" ht="12.75">
      <c r="A201" s="20">
        <v>37085</v>
      </c>
      <c r="B201" s="27">
        <v>194</v>
      </c>
      <c r="C201" s="22">
        <v>0.77824074</v>
      </c>
      <c r="D201" s="28">
        <v>0.77824074</v>
      </c>
      <c r="E201" s="24">
        <v>1919</v>
      </c>
      <c r="F201" s="30">
        <v>0</v>
      </c>
      <c r="G201" s="54">
        <v>40.19791139</v>
      </c>
      <c r="H201" s="54">
        <v>-74.59264126</v>
      </c>
      <c r="I201" s="32">
        <v>949.5</v>
      </c>
      <c r="J201" s="25">
        <f t="shared" si="15"/>
        <v>907.76</v>
      </c>
      <c r="K201" s="26">
        <f aca="true" t="shared" si="20" ref="K201:K264">(8303.951372*(LN(1013.25/J201)))</f>
        <v>912.9217907925915</v>
      </c>
      <c r="L201" s="26">
        <f t="shared" si="17"/>
        <v>936.2217907925915</v>
      </c>
      <c r="M201" s="26">
        <f aca="true" t="shared" si="21" ref="M201:M264">K201+23.4</f>
        <v>936.3217907925915</v>
      </c>
      <c r="N201" s="29">
        <f t="shared" si="16"/>
        <v>936.2717907925914</v>
      </c>
      <c r="O201" s="25">
        <v>17.7</v>
      </c>
      <c r="P201" s="25">
        <v>80.2</v>
      </c>
      <c r="Q201" s="25">
        <v>44.6</v>
      </c>
      <c r="Z201" s="33">
        <v>2.514</v>
      </c>
      <c r="AA201" s="56">
        <v>93.718</v>
      </c>
      <c r="AB201" s="56">
        <f t="shared" si="18"/>
        <v>53.05883333333333</v>
      </c>
      <c r="AC201" s="33">
        <v>0.261</v>
      </c>
      <c r="AD201" s="59">
        <v>2.123</v>
      </c>
      <c r="AE201" s="59">
        <f t="shared" si="19"/>
        <v>1.202</v>
      </c>
      <c r="AF201" s="31">
        <v>10</v>
      </c>
      <c r="AG201" s="29">
        <v>936.2717907925914</v>
      </c>
    </row>
    <row r="202" spans="1:33" ht="12.75">
      <c r="A202" s="20">
        <v>37085</v>
      </c>
      <c r="B202" s="27">
        <v>194</v>
      </c>
      <c r="C202" s="22">
        <v>0.778356493</v>
      </c>
      <c r="D202" s="28">
        <v>0.778356493</v>
      </c>
      <c r="E202" s="24">
        <v>1929</v>
      </c>
      <c r="F202" s="30">
        <v>0</v>
      </c>
      <c r="G202" s="54">
        <v>40.20104888</v>
      </c>
      <c r="H202" s="54">
        <v>-74.58474491</v>
      </c>
      <c r="I202" s="32">
        <v>951.2</v>
      </c>
      <c r="J202" s="25">
        <f aca="true" t="shared" si="22" ref="J202:J265">I202-41.74</f>
        <v>909.46</v>
      </c>
      <c r="K202" s="26">
        <f t="shared" si="20"/>
        <v>897.3851783290638</v>
      </c>
      <c r="L202" s="26">
        <f t="shared" si="17"/>
        <v>920.6851783290638</v>
      </c>
      <c r="M202" s="26">
        <f t="shared" si="21"/>
        <v>920.7851783290638</v>
      </c>
      <c r="N202" s="29">
        <f aca="true" t="shared" si="23" ref="N202:N265">AVERAGE(L202:M202)</f>
        <v>920.7351783290637</v>
      </c>
      <c r="O202" s="25">
        <v>17.7</v>
      </c>
      <c r="P202" s="25">
        <v>79.4</v>
      </c>
      <c r="Q202" s="25">
        <v>42.1</v>
      </c>
      <c r="S202" s="21">
        <v>4.305E-05</v>
      </c>
      <c r="T202" s="21">
        <v>2.827E-05</v>
      </c>
      <c r="U202" s="21">
        <v>1.62E-05</v>
      </c>
      <c r="V202" s="58">
        <v>886.7</v>
      </c>
      <c r="W202" s="58">
        <v>309.5</v>
      </c>
      <c r="X202" s="58">
        <v>302.6</v>
      </c>
      <c r="Y202" s="58">
        <v>16.2</v>
      </c>
      <c r="Z202" s="33">
        <v>2.473</v>
      </c>
      <c r="AA202" s="56">
        <v>44.656</v>
      </c>
      <c r="AB202" s="56">
        <f t="shared" si="18"/>
        <v>52.99033333333333</v>
      </c>
      <c r="AC202" s="33">
        <v>0.242</v>
      </c>
      <c r="AD202" s="59">
        <v>1.012</v>
      </c>
      <c r="AE202" s="59">
        <f t="shared" si="19"/>
        <v>1.2005</v>
      </c>
      <c r="AF202" s="31">
        <v>10</v>
      </c>
      <c r="AG202" s="29">
        <v>920.7351783290637</v>
      </c>
    </row>
    <row r="203" spans="1:33" ht="12.75">
      <c r="A203" s="20">
        <v>37085</v>
      </c>
      <c r="B203" s="27">
        <v>194</v>
      </c>
      <c r="C203" s="22">
        <v>0.778472245</v>
      </c>
      <c r="D203" s="28">
        <v>0.778472245</v>
      </c>
      <c r="E203" s="24">
        <v>1939</v>
      </c>
      <c r="F203" s="30">
        <v>0</v>
      </c>
      <c r="G203" s="54">
        <v>40.20618747</v>
      </c>
      <c r="H203" s="54">
        <v>-74.57909261</v>
      </c>
      <c r="I203" s="32">
        <v>954.5</v>
      </c>
      <c r="J203" s="25">
        <f t="shared" si="22"/>
        <v>912.76</v>
      </c>
      <c r="K203" s="26">
        <f t="shared" si="20"/>
        <v>867.308601971617</v>
      </c>
      <c r="L203" s="26">
        <f t="shared" si="17"/>
        <v>890.608601971617</v>
      </c>
      <c r="M203" s="26">
        <f t="shared" si="21"/>
        <v>890.708601971617</v>
      </c>
      <c r="N203" s="29">
        <f t="shared" si="23"/>
        <v>890.6586019716169</v>
      </c>
      <c r="O203" s="25">
        <v>17.9</v>
      </c>
      <c r="P203" s="25">
        <v>78.4</v>
      </c>
      <c r="Q203" s="25">
        <v>47.4</v>
      </c>
      <c r="Z203" s="33">
        <v>2.542</v>
      </c>
      <c r="AA203" s="56">
        <v>93.588</v>
      </c>
      <c r="AB203" s="56">
        <f t="shared" si="18"/>
        <v>61.08983333333333</v>
      </c>
      <c r="AC203" s="33">
        <v>0.259</v>
      </c>
      <c r="AD203" s="59">
        <v>2.12</v>
      </c>
      <c r="AE203" s="59">
        <f t="shared" si="19"/>
        <v>1.3839999999999997</v>
      </c>
      <c r="AF203" s="31">
        <v>10</v>
      </c>
      <c r="AG203" s="29">
        <v>890.6586019716169</v>
      </c>
    </row>
    <row r="204" spans="1:33" ht="12.75">
      <c r="A204" s="20">
        <v>37085</v>
      </c>
      <c r="B204" s="27">
        <v>194</v>
      </c>
      <c r="C204" s="22">
        <v>0.778587937</v>
      </c>
      <c r="D204" s="28">
        <v>0.778587937</v>
      </c>
      <c r="E204" s="24">
        <v>1949</v>
      </c>
      <c r="F204" s="30">
        <v>0</v>
      </c>
      <c r="G204" s="54">
        <v>40.21246817</v>
      </c>
      <c r="H204" s="54">
        <v>-74.57621375</v>
      </c>
      <c r="I204" s="32">
        <v>957.1</v>
      </c>
      <c r="J204" s="25">
        <f t="shared" si="22"/>
        <v>915.36</v>
      </c>
      <c r="K204" s="26">
        <f t="shared" si="20"/>
        <v>843.6883930966034</v>
      </c>
      <c r="L204" s="26">
        <f t="shared" si="17"/>
        <v>866.9883930966033</v>
      </c>
      <c r="M204" s="26">
        <f t="shared" si="21"/>
        <v>867.0883930966033</v>
      </c>
      <c r="N204" s="29">
        <f t="shared" si="23"/>
        <v>867.0383930966034</v>
      </c>
      <c r="O204" s="25">
        <v>18.3</v>
      </c>
      <c r="P204" s="25">
        <v>79.2</v>
      </c>
      <c r="Q204" s="25">
        <v>45.6</v>
      </c>
      <c r="Z204" s="33">
        <v>2.534</v>
      </c>
      <c r="AA204" s="56">
        <v>93.513</v>
      </c>
      <c r="AB204" s="56">
        <f t="shared" si="18"/>
        <v>69.18816666666667</v>
      </c>
      <c r="AC204" s="33">
        <v>0.271</v>
      </c>
      <c r="AD204" s="59">
        <v>2.118</v>
      </c>
      <c r="AE204" s="59">
        <f t="shared" si="19"/>
        <v>1.5673333333333332</v>
      </c>
      <c r="AF204" s="31">
        <v>10</v>
      </c>
      <c r="AG204" s="29">
        <v>867.0383930966034</v>
      </c>
    </row>
    <row r="205" spans="1:33" ht="12.75">
      <c r="A205" s="20">
        <v>37085</v>
      </c>
      <c r="B205" s="27">
        <v>194</v>
      </c>
      <c r="C205" s="22">
        <v>0.77870369</v>
      </c>
      <c r="D205" s="28">
        <v>0.77870369</v>
      </c>
      <c r="E205" s="24">
        <v>1959</v>
      </c>
      <c r="F205" s="30">
        <v>0</v>
      </c>
      <c r="G205" s="54">
        <v>40.21896883</v>
      </c>
      <c r="H205" s="54">
        <v>-74.57643964</v>
      </c>
      <c r="I205" s="32">
        <v>958.7</v>
      </c>
      <c r="J205" s="25">
        <f t="shared" si="22"/>
        <v>916.96</v>
      </c>
      <c r="K205" s="26">
        <f t="shared" si="20"/>
        <v>829.1862039897626</v>
      </c>
      <c r="L205" s="26">
        <f t="shared" si="17"/>
        <v>852.4862039897625</v>
      </c>
      <c r="M205" s="26">
        <f t="shared" si="21"/>
        <v>852.5862039897626</v>
      </c>
      <c r="N205" s="29">
        <f t="shared" si="23"/>
        <v>852.5362039897625</v>
      </c>
      <c r="O205" s="25">
        <v>18.3</v>
      </c>
      <c r="P205" s="25">
        <v>78.5</v>
      </c>
      <c r="Q205" s="25">
        <v>48</v>
      </c>
      <c r="S205" s="21">
        <v>4.653E-05</v>
      </c>
      <c r="T205" s="21">
        <v>2.945E-05</v>
      </c>
      <c r="U205" s="21">
        <v>1.703E-05</v>
      </c>
      <c r="V205" s="58">
        <v>894</v>
      </c>
      <c r="W205" s="58">
        <v>309.5</v>
      </c>
      <c r="X205" s="58">
        <v>302.5</v>
      </c>
      <c r="Y205" s="58">
        <v>16.5</v>
      </c>
      <c r="Z205" s="33">
        <v>2.444</v>
      </c>
      <c r="AA205" s="56">
        <v>93.444</v>
      </c>
      <c r="AB205" s="56">
        <f t="shared" si="18"/>
        <v>77.28533333333334</v>
      </c>
      <c r="AC205" s="33">
        <v>0.273</v>
      </c>
      <c r="AD205" s="59">
        <v>2.117</v>
      </c>
      <c r="AE205" s="59">
        <f t="shared" si="19"/>
        <v>1.7508333333333332</v>
      </c>
      <c r="AF205" s="31">
        <v>10</v>
      </c>
      <c r="AG205" s="29">
        <v>852.5362039897625</v>
      </c>
    </row>
    <row r="206" spans="1:33" ht="12.75">
      <c r="A206" s="20">
        <v>37085</v>
      </c>
      <c r="B206" s="27">
        <v>194</v>
      </c>
      <c r="C206" s="22">
        <v>0.778819442</v>
      </c>
      <c r="D206" s="28">
        <v>0.778819442</v>
      </c>
      <c r="E206" s="24">
        <v>1969</v>
      </c>
      <c r="F206" s="30">
        <v>0</v>
      </c>
      <c r="G206" s="54">
        <v>40.22490203</v>
      </c>
      <c r="H206" s="54">
        <v>-74.57896138</v>
      </c>
      <c r="I206" s="32">
        <v>961</v>
      </c>
      <c r="J206" s="25">
        <f t="shared" si="22"/>
        <v>919.26</v>
      </c>
      <c r="K206" s="26">
        <f t="shared" si="20"/>
        <v>808.3835788750738</v>
      </c>
      <c r="L206" s="26">
        <f t="shared" si="17"/>
        <v>831.6835788750737</v>
      </c>
      <c r="M206" s="26">
        <f t="shared" si="21"/>
        <v>831.7835788750738</v>
      </c>
      <c r="N206" s="29">
        <f t="shared" si="23"/>
        <v>831.7335788750738</v>
      </c>
      <c r="O206" s="25">
        <v>18.7</v>
      </c>
      <c r="P206" s="25">
        <v>77.9</v>
      </c>
      <c r="Q206" s="25">
        <v>43</v>
      </c>
      <c r="R206" s="21">
        <v>8.12E-06</v>
      </c>
      <c r="Z206" s="33">
        <v>2.393</v>
      </c>
      <c r="AA206" s="56">
        <v>93.383</v>
      </c>
      <c r="AB206" s="56">
        <f t="shared" si="18"/>
        <v>85.38366666666667</v>
      </c>
      <c r="AC206" s="33">
        <v>0.281</v>
      </c>
      <c r="AD206" s="59">
        <v>2.115</v>
      </c>
      <c r="AE206" s="59">
        <f t="shared" si="19"/>
        <v>1.934166666666667</v>
      </c>
      <c r="AF206" s="31">
        <v>10</v>
      </c>
      <c r="AG206" s="29">
        <v>831.7335788750738</v>
      </c>
    </row>
    <row r="207" spans="1:33" ht="12.75">
      <c r="A207" s="20">
        <v>37085</v>
      </c>
      <c r="B207" s="27">
        <v>194</v>
      </c>
      <c r="C207" s="22">
        <v>0.778935194</v>
      </c>
      <c r="D207" s="28">
        <v>0.778935194</v>
      </c>
      <c r="E207" s="24">
        <v>1979</v>
      </c>
      <c r="F207" s="30">
        <v>0</v>
      </c>
      <c r="G207" s="54">
        <v>40.22963421</v>
      </c>
      <c r="H207" s="54">
        <v>-74.58389858</v>
      </c>
      <c r="I207" s="32">
        <v>961.8</v>
      </c>
      <c r="J207" s="25">
        <f t="shared" si="22"/>
        <v>920.06</v>
      </c>
      <c r="K207" s="26">
        <f t="shared" si="20"/>
        <v>801.1600815863926</v>
      </c>
      <c r="L207" s="26">
        <f t="shared" si="17"/>
        <v>824.4600815863926</v>
      </c>
      <c r="M207" s="26">
        <f t="shared" si="21"/>
        <v>824.5600815863926</v>
      </c>
      <c r="N207" s="29">
        <f t="shared" si="23"/>
        <v>824.5100815863925</v>
      </c>
      <c r="O207" s="25">
        <v>18.6</v>
      </c>
      <c r="P207" s="25">
        <v>77.5</v>
      </c>
      <c r="Q207" s="25">
        <v>44.1</v>
      </c>
      <c r="Z207" s="33">
        <v>2.503</v>
      </c>
      <c r="AA207" s="56">
        <v>44.314</v>
      </c>
      <c r="AB207" s="56">
        <f t="shared" si="18"/>
        <v>77.14966666666668</v>
      </c>
      <c r="AC207" s="33">
        <v>0.242</v>
      </c>
      <c r="AD207" s="59">
        <v>1.004</v>
      </c>
      <c r="AE207" s="59">
        <f t="shared" si="19"/>
        <v>1.7476666666666665</v>
      </c>
      <c r="AF207" s="31">
        <v>10</v>
      </c>
      <c r="AG207" s="29">
        <v>824.5100815863925</v>
      </c>
    </row>
    <row r="208" spans="1:33" ht="12.75">
      <c r="A208" s="20">
        <v>37085</v>
      </c>
      <c r="B208" s="27">
        <v>194</v>
      </c>
      <c r="C208" s="22">
        <v>0.779050946</v>
      </c>
      <c r="D208" s="28">
        <v>0.779050946</v>
      </c>
      <c r="E208" s="24">
        <v>1989</v>
      </c>
      <c r="F208" s="30">
        <v>0</v>
      </c>
      <c r="G208" s="54">
        <v>40.23263822</v>
      </c>
      <c r="H208" s="54">
        <v>-74.59050442</v>
      </c>
      <c r="I208" s="32">
        <v>964.4</v>
      </c>
      <c r="J208" s="25">
        <f t="shared" si="22"/>
        <v>922.66</v>
      </c>
      <c r="K208" s="26">
        <f t="shared" si="20"/>
        <v>777.7270175348449</v>
      </c>
      <c r="L208" s="26">
        <f t="shared" si="17"/>
        <v>801.0270175348448</v>
      </c>
      <c r="M208" s="26">
        <f t="shared" si="21"/>
        <v>801.1270175348449</v>
      </c>
      <c r="N208" s="29">
        <f t="shared" si="23"/>
        <v>801.0770175348448</v>
      </c>
      <c r="O208" s="25">
        <v>18.8</v>
      </c>
      <c r="P208" s="25">
        <v>76.7</v>
      </c>
      <c r="Q208" s="25">
        <v>42</v>
      </c>
      <c r="S208" s="21">
        <v>4.25E-05</v>
      </c>
      <c r="T208" s="21">
        <v>2.7E-05</v>
      </c>
      <c r="U208" s="21">
        <v>1.525E-05</v>
      </c>
      <c r="V208" s="58">
        <v>899.2</v>
      </c>
      <c r="W208" s="58">
        <v>309.4</v>
      </c>
      <c r="X208" s="58">
        <v>302.4</v>
      </c>
      <c r="Y208" s="58">
        <v>16.7</v>
      </c>
      <c r="Z208" s="33">
        <v>2.454</v>
      </c>
      <c r="AA208" s="56">
        <v>93.239</v>
      </c>
      <c r="AB208" s="56">
        <f t="shared" si="18"/>
        <v>85.24683333333333</v>
      </c>
      <c r="AC208" s="33">
        <v>0.261</v>
      </c>
      <c r="AD208" s="59">
        <v>2.112</v>
      </c>
      <c r="AE208" s="59">
        <f t="shared" si="19"/>
        <v>1.9309999999999998</v>
      </c>
      <c r="AF208" s="31">
        <v>10</v>
      </c>
      <c r="AG208" s="29">
        <v>801.0770175348448</v>
      </c>
    </row>
    <row r="209" spans="1:33" ht="12.75">
      <c r="A209" s="20">
        <v>37085</v>
      </c>
      <c r="B209" s="27">
        <v>194</v>
      </c>
      <c r="C209" s="22">
        <v>0.779166639</v>
      </c>
      <c r="D209" s="28">
        <v>0.779166639</v>
      </c>
      <c r="E209" s="24">
        <v>1999</v>
      </c>
      <c r="F209" s="30">
        <v>0</v>
      </c>
      <c r="G209" s="54">
        <v>40.23314349</v>
      </c>
      <c r="H209" s="54">
        <v>-74.59818896</v>
      </c>
      <c r="I209" s="32">
        <v>965.1</v>
      </c>
      <c r="J209" s="25">
        <f t="shared" si="22"/>
        <v>923.36</v>
      </c>
      <c r="K209" s="26">
        <f t="shared" si="20"/>
        <v>771.4293975318068</v>
      </c>
      <c r="L209" s="26">
        <f t="shared" si="17"/>
        <v>794.7293975318067</v>
      </c>
      <c r="M209" s="26">
        <f t="shared" si="21"/>
        <v>794.8293975318068</v>
      </c>
      <c r="N209" s="29">
        <f t="shared" si="23"/>
        <v>794.7793975318068</v>
      </c>
      <c r="O209" s="25">
        <v>19.1</v>
      </c>
      <c r="P209" s="25">
        <v>75.6</v>
      </c>
      <c r="Q209" s="25">
        <v>45.9</v>
      </c>
      <c r="Z209" s="33">
        <v>2.503</v>
      </c>
      <c r="AA209" s="56">
        <v>93.171</v>
      </c>
      <c r="AB209" s="56">
        <f t="shared" si="18"/>
        <v>85.17733333333334</v>
      </c>
      <c r="AC209" s="33">
        <v>0.271</v>
      </c>
      <c r="AD209" s="59">
        <v>2.111</v>
      </c>
      <c r="AE209" s="59">
        <f t="shared" si="19"/>
        <v>1.9295</v>
      </c>
      <c r="AF209" s="31">
        <v>10</v>
      </c>
      <c r="AG209" s="29">
        <v>794.7793975318068</v>
      </c>
    </row>
    <row r="210" spans="1:33" ht="12.75">
      <c r="A210" s="20">
        <v>37085</v>
      </c>
      <c r="B210" s="27">
        <v>194</v>
      </c>
      <c r="C210" s="22">
        <v>0.779282391</v>
      </c>
      <c r="D210" s="28">
        <v>0.779282391</v>
      </c>
      <c r="E210" s="24">
        <v>2009</v>
      </c>
      <c r="F210" s="30">
        <v>0</v>
      </c>
      <c r="G210" s="54">
        <v>40.23099769</v>
      </c>
      <c r="H210" s="54">
        <v>-74.60549848</v>
      </c>
      <c r="I210" s="32">
        <v>967.8</v>
      </c>
      <c r="J210" s="25">
        <f t="shared" si="22"/>
        <v>926.06</v>
      </c>
      <c r="K210" s="26">
        <f t="shared" si="20"/>
        <v>747.1832180450007</v>
      </c>
      <c r="L210" s="26">
        <f aca="true" t="shared" si="24" ref="L210:L273">K210+23.3</f>
        <v>770.4832180450006</v>
      </c>
      <c r="M210" s="26">
        <f t="shared" si="21"/>
        <v>770.5832180450006</v>
      </c>
      <c r="N210" s="29">
        <f t="shared" si="23"/>
        <v>770.5332180450007</v>
      </c>
      <c r="O210" s="25">
        <v>19.3</v>
      </c>
      <c r="P210" s="25">
        <v>74.7</v>
      </c>
      <c r="Q210" s="25">
        <v>43.6</v>
      </c>
      <c r="Z210" s="33">
        <v>2.464</v>
      </c>
      <c r="AA210" s="56">
        <v>93.109</v>
      </c>
      <c r="AB210" s="56">
        <f t="shared" si="18"/>
        <v>85.11</v>
      </c>
      <c r="AC210" s="33">
        <v>0.261</v>
      </c>
      <c r="AD210" s="59">
        <v>2.109</v>
      </c>
      <c r="AE210" s="59">
        <f t="shared" si="19"/>
        <v>1.9280000000000002</v>
      </c>
      <c r="AF210" s="31">
        <v>10</v>
      </c>
      <c r="AG210" s="29">
        <v>770.5332180450007</v>
      </c>
    </row>
    <row r="211" spans="1:33" ht="12.75">
      <c r="A211" s="20">
        <v>37085</v>
      </c>
      <c r="B211" s="27">
        <v>194</v>
      </c>
      <c r="C211" s="22">
        <v>0.779398143</v>
      </c>
      <c r="D211" s="28">
        <v>0.779398143</v>
      </c>
      <c r="E211" s="24">
        <v>2019</v>
      </c>
      <c r="F211" s="30">
        <v>0</v>
      </c>
      <c r="G211" s="54">
        <v>40.22662514</v>
      </c>
      <c r="H211" s="54">
        <v>-74.61122892</v>
      </c>
      <c r="I211" s="32">
        <v>968.6</v>
      </c>
      <c r="J211" s="25">
        <f t="shared" si="22"/>
        <v>926.86</v>
      </c>
      <c r="K211" s="26">
        <f t="shared" si="20"/>
        <v>740.0127395457862</v>
      </c>
      <c r="L211" s="26">
        <f t="shared" si="24"/>
        <v>763.3127395457861</v>
      </c>
      <c r="M211" s="26">
        <f t="shared" si="21"/>
        <v>763.4127395457862</v>
      </c>
      <c r="N211" s="29">
        <f t="shared" si="23"/>
        <v>763.3627395457861</v>
      </c>
      <c r="O211" s="25">
        <v>19.4</v>
      </c>
      <c r="P211" s="25">
        <v>73.8</v>
      </c>
      <c r="Q211" s="25">
        <v>47</v>
      </c>
      <c r="Z211" s="33">
        <v>2.564</v>
      </c>
      <c r="AA211" s="56">
        <v>93.041</v>
      </c>
      <c r="AB211" s="56">
        <f t="shared" si="18"/>
        <v>85.04283333333333</v>
      </c>
      <c r="AC211" s="33">
        <v>0.262</v>
      </c>
      <c r="AD211" s="59">
        <v>2.108</v>
      </c>
      <c r="AE211" s="59">
        <f t="shared" si="19"/>
        <v>1.9265</v>
      </c>
      <c r="AF211" s="31">
        <v>10</v>
      </c>
      <c r="AG211" s="29">
        <v>763.3627395457861</v>
      </c>
    </row>
    <row r="212" spans="1:33" ht="12.75">
      <c r="A212" s="20">
        <v>37085</v>
      </c>
      <c r="B212" s="27">
        <v>194</v>
      </c>
      <c r="C212" s="22">
        <v>0.779513896</v>
      </c>
      <c r="D212" s="28">
        <v>0.779513896</v>
      </c>
      <c r="E212" s="24">
        <v>2029</v>
      </c>
      <c r="F212" s="30">
        <v>0</v>
      </c>
      <c r="G212" s="54">
        <v>40.22084418</v>
      </c>
      <c r="H212" s="54">
        <v>-74.61457225</v>
      </c>
      <c r="I212" s="32">
        <v>970.8</v>
      </c>
      <c r="J212" s="25">
        <f t="shared" si="22"/>
        <v>929.06</v>
      </c>
      <c r="K212" s="26">
        <f t="shared" si="20"/>
        <v>720.3257901349926</v>
      </c>
      <c r="L212" s="26">
        <f t="shared" si="24"/>
        <v>743.6257901349926</v>
      </c>
      <c r="M212" s="26">
        <f t="shared" si="21"/>
        <v>743.7257901349926</v>
      </c>
      <c r="N212" s="29">
        <f t="shared" si="23"/>
        <v>743.6757901349927</v>
      </c>
      <c r="O212" s="25">
        <v>19.3</v>
      </c>
      <c r="P212" s="25">
        <v>74.4</v>
      </c>
      <c r="Q212" s="25">
        <v>43</v>
      </c>
      <c r="R212" s="21">
        <v>4.7E-06</v>
      </c>
      <c r="S212" s="21">
        <v>4.258E-05</v>
      </c>
      <c r="T212" s="21">
        <v>2.72E-05</v>
      </c>
      <c r="U212" s="21">
        <v>1.599E-05</v>
      </c>
      <c r="V212" s="58">
        <v>904.2</v>
      </c>
      <c r="W212" s="58">
        <v>309.4</v>
      </c>
      <c r="X212" s="58">
        <v>302.3</v>
      </c>
      <c r="Y212" s="58">
        <v>16.9</v>
      </c>
      <c r="Z212" s="33">
        <v>2.553</v>
      </c>
      <c r="AA212" s="56">
        <v>43.965</v>
      </c>
      <c r="AB212" s="56">
        <f t="shared" si="18"/>
        <v>76.80649999999999</v>
      </c>
      <c r="AC212" s="33">
        <v>0.241</v>
      </c>
      <c r="AD212" s="59">
        <v>0.996</v>
      </c>
      <c r="AE212" s="59">
        <f t="shared" si="19"/>
        <v>1.7400000000000002</v>
      </c>
      <c r="AF212" s="31">
        <v>10</v>
      </c>
      <c r="AG212" s="29">
        <v>743.6757901349927</v>
      </c>
    </row>
    <row r="213" spans="1:33" ht="12.75">
      <c r="A213" s="20">
        <v>37085</v>
      </c>
      <c r="B213" s="27">
        <v>194</v>
      </c>
      <c r="C213" s="22">
        <v>0.779629648</v>
      </c>
      <c r="D213" s="28">
        <v>0.779629648</v>
      </c>
      <c r="E213" s="24">
        <v>2039</v>
      </c>
      <c r="F213" s="30">
        <v>0</v>
      </c>
      <c r="G213" s="54">
        <v>40.21445689</v>
      </c>
      <c r="H213" s="54">
        <v>-74.61566214</v>
      </c>
      <c r="I213" s="32">
        <v>972.8</v>
      </c>
      <c r="J213" s="25">
        <f t="shared" si="22"/>
        <v>931.06</v>
      </c>
      <c r="K213" s="26">
        <f t="shared" si="20"/>
        <v>702.4689753661822</v>
      </c>
      <c r="L213" s="26">
        <f t="shared" si="24"/>
        <v>725.7689753661822</v>
      </c>
      <c r="M213" s="26">
        <f t="shared" si="21"/>
        <v>725.8689753661822</v>
      </c>
      <c r="N213" s="29">
        <f t="shared" si="23"/>
        <v>725.8189753661823</v>
      </c>
      <c r="O213" s="25">
        <v>19.6</v>
      </c>
      <c r="P213" s="25">
        <v>74.2</v>
      </c>
      <c r="Q213" s="25">
        <v>43.4</v>
      </c>
      <c r="Z213" s="33">
        <v>2.324</v>
      </c>
      <c r="AA213" s="56">
        <v>92.897</v>
      </c>
      <c r="AB213" s="56">
        <f t="shared" si="18"/>
        <v>84.90366666666667</v>
      </c>
      <c r="AC213" s="33">
        <v>0.251</v>
      </c>
      <c r="AD213" s="59">
        <v>2.104</v>
      </c>
      <c r="AE213" s="59">
        <f t="shared" si="19"/>
        <v>1.9233333333333338</v>
      </c>
      <c r="AF213" s="31">
        <v>10</v>
      </c>
      <c r="AG213" s="29">
        <v>725.8189753661823</v>
      </c>
    </row>
    <row r="214" spans="1:33" ht="12.75">
      <c r="A214" s="20">
        <v>37085</v>
      </c>
      <c r="B214" s="27">
        <v>194</v>
      </c>
      <c r="C214" s="22">
        <v>0.7797454</v>
      </c>
      <c r="D214" s="28">
        <v>0.7797454</v>
      </c>
      <c r="E214" s="24">
        <v>2049</v>
      </c>
      <c r="F214" s="30">
        <v>0</v>
      </c>
      <c r="G214" s="54">
        <v>40.20787863</v>
      </c>
      <c r="H214" s="54">
        <v>-74.61475451</v>
      </c>
      <c r="I214" s="32">
        <v>974.3</v>
      </c>
      <c r="J214" s="25">
        <f t="shared" si="22"/>
        <v>932.56</v>
      </c>
      <c r="K214" s="26">
        <f t="shared" si="20"/>
        <v>689.1015187518325</v>
      </c>
      <c r="L214" s="26">
        <f t="shared" si="24"/>
        <v>712.4015187518324</v>
      </c>
      <c r="M214" s="26">
        <f t="shared" si="21"/>
        <v>712.5015187518325</v>
      </c>
      <c r="N214" s="29">
        <f t="shared" si="23"/>
        <v>712.4515187518325</v>
      </c>
      <c r="O214" s="25">
        <v>19.6</v>
      </c>
      <c r="P214" s="25">
        <v>73.7</v>
      </c>
      <c r="Q214" s="25">
        <v>42</v>
      </c>
      <c r="Z214" s="33">
        <v>2.414</v>
      </c>
      <c r="AA214" s="56">
        <v>43.835</v>
      </c>
      <c r="AB214" s="56">
        <f t="shared" si="18"/>
        <v>76.66966666666667</v>
      </c>
      <c r="AC214" s="33">
        <v>0.241</v>
      </c>
      <c r="AD214" s="59">
        <v>0.993</v>
      </c>
      <c r="AE214" s="59">
        <f t="shared" si="19"/>
        <v>1.7368333333333335</v>
      </c>
      <c r="AF214" s="31">
        <v>10</v>
      </c>
      <c r="AG214" s="29">
        <v>712.4515187518325</v>
      </c>
    </row>
    <row r="215" spans="1:33" ht="12.75">
      <c r="A215" s="20">
        <v>37085</v>
      </c>
      <c r="B215" s="27">
        <v>194</v>
      </c>
      <c r="C215" s="22">
        <v>0.779861093</v>
      </c>
      <c r="D215" s="28">
        <v>0.779861093</v>
      </c>
      <c r="E215" s="24">
        <v>2059</v>
      </c>
      <c r="F215" s="30">
        <v>0</v>
      </c>
      <c r="G215" s="54">
        <v>40.20175919</v>
      </c>
      <c r="H215" s="54">
        <v>-74.61110833</v>
      </c>
      <c r="I215" s="32">
        <v>977</v>
      </c>
      <c r="J215" s="25">
        <f t="shared" si="22"/>
        <v>935.26</v>
      </c>
      <c r="K215" s="26">
        <f t="shared" si="20"/>
        <v>665.0941900788763</v>
      </c>
      <c r="L215" s="26">
        <f t="shared" si="24"/>
        <v>688.3941900788762</v>
      </c>
      <c r="M215" s="26">
        <f t="shared" si="21"/>
        <v>688.4941900788763</v>
      </c>
      <c r="N215" s="29">
        <f t="shared" si="23"/>
        <v>688.4441900788763</v>
      </c>
      <c r="O215" s="25">
        <v>19.8</v>
      </c>
      <c r="P215" s="25">
        <v>73.6</v>
      </c>
      <c r="Q215" s="25">
        <v>44.6</v>
      </c>
      <c r="S215" s="21">
        <v>3.947E-05</v>
      </c>
      <c r="T215" s="21">
        <v>2.48E-05</v>
      </c>
      <c r="U215" s="21">
        <v>1.422E-05</v>
      </c>
      <c r="V215" s="58">
        <v>910.2</v>
      </c>
      <c r="W215" s="58">
        <v>309.4</v>
      </c>
      <c r="X215" s="58">
        <v>302.3</v>
      </c>
      <c r="Y215" s="58">
        <v>16.9</v>
      </c>
      <c r="Z215" s="33">
        <v>2.334</v>
      </c>
      <c r="AA215" s="56">
        <v>43.767</v>
      </c>
      <c r="AB215" s="56">
        <f t="shared" si="18"/>
        <v>68.43566666666666</v>
      </c>
      <c r="AC215" s="33">
        <v>0.241</v>
      </c>
      <c r="AD215" s="59">
        <v>0.991</v>
      </c>
      <c r="AE215" s="59">
        <f t="shared" si="19"/>
        <v>1.5501666666666667</v>
      </c>
      <c r="AF215" s="31">
        <v>10</v>
      </c>
      <c r="AG215" s="29">
        <v>688.4441900788763</v>
      </c>
    </row>
    <row r="216" spans="1:33" ht="12.75">
      <c r="A216" s="20">
        <v>37085</v>
      </c>
      <c r="B216" s="27">
        <v>194</v>
      </c>
      <c r="C216" s="22">
        <v>0.779976845</v>
      </c>
      <c r="D216" s="28">
        <v>0.779976845</v>
      </c>
      <c r="E216" s="24">
        <v>2069</v>
      </c>
      <c r="F216" s="30">
        <v>0</v>
      </c>
      <c r="G216" s="54">
        <v>40.19732656</v>
      </c>
      <c r="H216" s="54">
        <v>-74.60430572</v>
      </c>
      <c r="I216" s="32">
        <v>979.5</v>
      </c>
      <c r="J216" s="25">
        <f t="shared" si="22"/>
        <v>937.76</v>
      </c>
      <c r="K216" s="26">
        <f t="shared" si="20"/>
        <v>642.926897942982</v>
      </c>
      <c r="L216" s="26">
        <f t="shared" si="24"/>
        <v>666.226897942982</v>
      </c>
      <c r="M216" s="26">
        <f t="shared" si="21"/>
        <v>666.326897942982</v>
      </c>
      <c r="N216" s="29">
        <f t="shared" si="23"/>
        <v>666.276897942982</v>
      </c>
      <c r="O216" s="25">
        <v>19.9</v>
      </c>
      <c r="P216" s="25">
        <v>73.5</v>
      </c>
      <c r="Q216" s="25">
        <v>43.6</v>
      </c>
      <c r="Z216" s="33">
        <v>2.434</v>
      </c>
      <c r="AA216" s="56">
        <v>92.692</v>
      </c>
      <c r="AB216" s="56">
        <f t="shared" si="18"/>
        <v>68.36616666666667</v>
      </c>
      <c r="AC216" s="33">
        <v>0.252</v>
      </c>
      <c r="AD216" s="59">
        <v>2.1</v>
      </c>
      <c r="AE216" s="59">
        <f t="shared" si="19"/>
        <v>1.5486666666666666</v>
      </c>
      <c r="AF216" s="31">
        <v>10</v>
      </c>
      <c r="AG216" s="29">
        <v>666.276897942982</v>
      </c>
    </row>
    <row r="217" spans="1:33" ht="12.75">
      <c r="A217" s="20">
        <v>37085</v>
      </c>
      <c r="B217" s="27">
        <v>194</v>
      </c>
      <c r="C217" s="22">
        <v>0.780092597</v>
      </c>
      <c r="D217" s="28">
        <v>0.780092597</v>
      </c>
      <c r="E217" s="24">
        <v>2079</v>
      </c>
      <c r="F217" s="30">
        <v>0</v>
      </c>
      <c r="G217" s="54">
        <v>40.19515132</v>
      </c>
      <c r="H217" s="54">
        <v>-74.59604885</v>
      </c>
      <c r="I217" s="32">
        <v>982.8</v>
      </c>
      <c r="J217" s="25">
        <f t="shared" si="22"/>
        <v>941.06</v>
      </c>
      <c r="K217" s="26">
        <f t="shared" si="20"/>
        <v>613.7563891052389</v>
      </c>
      <c r="L217" s="26">
        <f t="shared" si="24"/>
        <v>637.0563891052388</v>
      </c>
      <c r="M217" s="26">
        <f t="shared" si="21"/>
        <v>637.1563891052389</v>
      </c>
      <c r="N217" s="29">
        <f t="shared" si="23"/>
        <v>637.1063891052388</v>
      </c>
      <c r="O217" s="25">
        <v>20.2</v>
      </c>
      <c r="P217" s="25">
        <v>73.5</v>
      </c>
      <c r="Q217" s="25">
        <v>46</v>
      </c>
      <c r="Z217" s="33">
        <v>2.424</v>
      </c>
      <c r="AA217" s="56">
        <v>43.623</v>
      </c>
      <c r="AB217" s="56">
        <f t="shared" si="18"/>
        <v>60.12983333333333</v>
      </c>
      <c r="AC217" s="33">
        <v>0.221</v>
      </c>
      <c r="AD217" s="59">
        <v>0.988</v>
      </c>
      <c r="AE217" s="59">
        <f t="shared" si="19"/>
        <v>1.3619999999999999</v>
      </c>
      <c r="AF217" s="31">
        <v>10</v>
      </c>
      <c r="AG217" s="29">
        <v>637.1063891052388</v>
      </c>
    </row>
    <row r="218" spans="1:33" ht="12.75">
      <c r="A218" s="20">
        <v>37085</v>
      </c>
      <c r="B218" s="27">
        <v>194</v>
      </c>
      <c r="C218" s="22">
        <v>0.780208349</v>
      </c>
      <c r="D218" s="28">
        <v>0.780208349</v>
      </c>
      <c r="E218" s="24">
        <v>2089</v>
      </c>
      <c r="F218" s="30">
        <v>0</v>
      </c>
      <c r="G218" s="54">
        <v>40.19540837</v>
      </c>
      <c r="H218" s="54">
        <v>-74.58738087</v>
      </c>
      <c r="I218" s="32">
        <v>984.7</v>
      </c>
      <c r="J218" s="25">
        <f t="shared" si="22"/>
        <v>942.96</v>
      </c>
      <c r="K218" s="26">
        <f t="shared" si="20"/>
        <v>597.0076147232622</v>
      </c>
      <c r="L218" s="26">
        <f t="shared" si="24"/>
        <v>620.3076147232622</v>
      </c>
      <c r="M218" s="26">
        <f t="shared" si="21"/>
        <v>620.4076147232622</v>
      </c>
      <c r="N218" s="29">
        <f t="shared" si="23"/>
        <v>620.3576147232623</v>
      </c>
      <c r="O218" s="25">
        <v>20.3</v>
      </c>
      <c r="P218" s="25">
        <v>73.4</v>
      </c>
      <c r="Q218" s="25">
        <v>43.5</v>
      </c>
      <c r="R218" s="21">
        <v>9.19E-06</v>
      </c>
      <c r="S218" s="21">
        <v>4.085E-05</v>
      </c>
      <c r="T218" s="21">
        <v>2.584E-05</v>
      </c>
      <c r="U218" s="21">
        <v>1.483E-05</v>
      </c>
      <c r="V218" s="58">
        <v>917.9</v>
      </c>
      <c r="W218" s="58">
        <v>309.3</v>
      </c>
      <c r="X218" s="58">
        <v>302.3</v>
      </c>
      <c r="Y218" s="58">
        <v>17.1</v>
      </c>
      <c r="Z218" s="33">
        <v>2.462</v>
      </c>
      <c r="AA218" s="56">
        <v>92.562</v>
      </c>
      <c r="AB218" s="56">
        <f t="shared" si="18"/>
        <v>68.22933333333333</v>
      </c>
      <c r="AC218" s="33">
        <v>0.251</v>
      </c>
      <c r="AD218" s="59">
        <v>2.097</v>
      </c>
      <c r="AE218" s="59">
        <f t="shared" si="19"/>
        <v>1.5454999999999999</v>
      </c>
      <c r="AF218" s="31">
        <v>10</v>
      </c>
      <c r="AG218" s="29">
        <v>620.3576147232623</v>
      </c>
    </row>
    <row r="219" spans="1:33" ht="12.75">
      <c r="A219" s="20">
        <v>37085</v>
      </c>
      <c r="B219" s="27">
        <v>194</v>
      </c>
      <c r="C219" s="22">
        <v>0.780324101</v>
      </c>
      <c r="D219" s="28">
        <v>0.780324101</v>
      </c>
      <c r="E219" s="24">
        <v>2099</v>
      </c>
      <c r="F219" s="30">
        <v>0</v>
      </c>
      <c r="G219" s="54">
        <v>40.19833652</v>
      </c>
      <c r="H219" s="54">
        <v>-74.57955865</v>
      </c>
      <c r="I219" s="32">
        <v>986</v>
      </c>
      <c r="J219" s="25">
        <f t="shared" si="22"/>
        <v>944.26</v>
      </c>
      <c r="K219" s="26">
        <f t="shared" si="20"/>
        <v>585.5673602844033</v>
      </c>
      <c r="L219" s="26">
        <f t="shared" si="24"/>
        <v>608.8673602844033</v>
      </c>
      <c r="M219" s="26">
        <f t="shared" si="21"/>
        <v>608.9673602844033</v>
      </c>
      <c r="N219" s="29">
        <f t="shared" si="23"/>
        <v>608.9173602844032</v>
      </c>
      <c r="O219" s="25">
        <v>20.5</v>
      </c>
      <c r="P219" s="25">
        <v>72.4</v>
      </c>
      <c r="Q219" s="25">
        <v>44.5</v>
      </c>
      <c r="Z219" s="33">
        <v>2.43</v>
      </c>
      <c r="AA219" s="56">
        <v>43.493</v>
      </c>
      <c r="AB219" s="56">
        <f t="shared" si="18"/>
        <v>59.99533333333333</v>
      </c>
      <c r="AC219" s="33">
        <v>0.25</v>
      </c>
      <c r="AD219" s="59">
        <v>0.985</v>
      </c>
      <c r="AE219" s="59">
        <f t="shared" si="19"/>
        <v>1.3589999999999998</v>
      </c>
      <c r="AF219" s="31">
        <v>10</v>
      </c>
      <c r="AG219" s="29">
        <v>608.9173602844032</v>
      </c>
    </row>
    <row r="220" spans="1:33" ht="12.75">
      <c r="A220" s="20">
        <v>37085</v>
      </c>
      <c r="B220" s="27">
        <v>194</v>
      </c>
      <c r="C220" s="22">
        <v>0.780439794</v>
      </c>
      <c r="D220" s="28">
        <v>0.780439794</v>
      </c>
      <c r="E220" s="24">
        <v>2109</v>
      </c>
      <c r="F220" s="30">
        <v>0</v>
      </c>
      <c r="G220" s="54">
        <v>40.20287756</v>
      </c>
      <c r="H220" s="54">
        <v>-74.57357796</v>
      </c>
      <c r="I220" s="32">
        <v>987.5</v>
      </c>
      <c r="J220" s="25">
        <f t="shared" si="22"/>
        <v>945.76</v>
      </c>
      <c r="K220" s="26">
        <f t="shared" si="20"/>
        <v>572.3866218020593</v>
      </c>
      <c r="L220" s="26">
        <f t="shared" si="24"/>
        <v>595.6866218020592</v>
      </c>
      <c r="M220" s="26">
        <f t="shared" si="21"/>
        <v>595.7866218020592</v>
      </c>
      <c r="N220" s="29">
        <f t="shared" si="23"/>
        <v>595.7366218020593</v>
      </c>
      <c r="O220" s="25">
        <v>20.6</v>
      </c>
      <c r="P220" s="25">
        <v>72.6</v>
      </c>
      <c r="Q220" s="25">
        <v>42.5</v>
      </c>
      <c r="Z220" s="33">
        <v>2.463</v>
      </c>
      <c r="AA220" s="56">
        <v>92.418</v>
      </c>
      <c r="AB220" s="56">
        <f aca="true" t="shared" si="25" ref="AB220:AB263">AVERAGE(AA215:AA220)</f>
        <v>68.0925</v>
      </c>
      <c r="AC220" s="33">
        <v>0.271</v>
      </c>
      <c r="AD220" s="59">
        <v>2.094</v>
      </c>
      <c r="AE220" s="59">
        <f aca="true" t="shared" si="26" ref="AE220:AE264">AVERAGE(AD215:AD220)</f>
        <v>1.5425000000000002</v>
      </c>
      <c r="AF220" s="31">
        <v>10</v>
      </c>
      <c r="AG220" s="29">
        <v>595.7366218020593</v>
      </c>
    </row>
    <row r="221" spans="1:33" ht="12.75">
      <c r="A221" s="20">
        <v>37085</v>
      </c>
      <c r="B221" s="27">
        <v>194</v>
      </c>
      <c r="C221" s="22">
        <v>0.780555546</v>
      </c>
      <c r="D221" s="28">
        <v>0.780555546</v>
      </c>
      <c r="E221" s="24">
        <v>2119</v>
      </c>
      <c r="F221" s="30">
        <v>0</v>
      </c>
      <c r="G221" s="54">
        <v>40.20858567</v>
      </c>
      <c r="H221" s="54">
        <v>-74.5704294</v>
      </c>
      <c r="I221" s="32">
        <v>988.5</v>
      </c>
      <c r="J221" s="25">
        <f t="shared" si="22"/>
        <v>946.76</v>
      </c>
      <c r="K221" s="26">
        <f t="shared" si="20"/>
        <v>563.6110715887701</v>
      </c>
      <c r="L221" s="26">
        <f t="shared" si="24"/>
        <v>586.91107158877</v>
      </c>
      <c r="M221" s="26">
        <f t="shared" si="21"/>
        <v>587.01107158877</v>
      </c>
      <c r="N221" s="29">
        <f t="shared" si="23"/>
        <v>586.96107158877</v>
      </c>
      <c r="O221" s="25">
        <v>20.6</v>
      </c>
      <c r="P221" s="25">
        <v>72.5</v>
      </c>
      <c r="Q221" s="25">
        <v>41.2</v>
      </c>
      <c r="S221" s="21">
        <v>4.671E-05</v>
      </c>
      <c r="T221" s="21">
        <v>3.063E-05</v>
      </c>
      <c r="U221" s="21">
        <v>1.886E-05</v>
      </c>
      <c r="V221" s="58">
        <v>922.8</v>
      </c>
      <c r="W221" s="58">
        <v>309.3</v>
      </c>
      <c r="X221" s="58">
        <v>302.3</v>
      </c>
      <c r="Y221" s="58">
        <v>17.2</v>
      </c>
      <c r="Z221" s="33">
        <v>2.412</v>
      </c>
      <c r="AA221" s="56">
        <v>92.35</v>
      </c>
      <c r="AB221" s="56">
        <f t="shared" si="25"/>
        <v>76.18966666666667</v>
      </c>
      <c r="AC221" s="33">
        <v>0.283</v>
      </c>
      <c r="AD221" s="59">
        <v>2.092</v>
      </c>
      <c r="AE221" s="59">
        <f t="shared" si="26"/>
        <v>1.7260000000000002</v>
      </c>
      <c r="AF221" s="31">
        <v>10</v>
      </c>
      <c r="AG221" s="29">
        <v>586.96107158877</v>
      </c>
    </row>
    <row r="222" spans="1:33" ht="12.75">
      <c r="A222" s="20">
        <v>37085</v>
      </c>
      <c r="B222" s="27">
        <v>194</v>
      </c>
      <c r="C222" s="22">
        <v>0.780671299</v>
      </c>
      <c r="D222" s="28">
        <v>0.780671299</v>
      </c>
      <c r="E222" s="24">
        <v>2129</v>
      </c>
      <c r="F222" s="30">
        <v>0</v>
      </c>
      <c r="G222" s="54">
        <v>40.21462661</v>
      </c>
      <c r="H222" s="54">
        <v>-74.57014284</v>
      </c>
      <c r="I222" s="32">
        <v>989.2</v>
      </c>
      <c r="J222" s="25">
        <f t="shared" si="22"/>
        <v>947.46</v>
      </c>
      <c r="K222" s="26">
        <f t="shared" si="20"/>
        <v>557.4736997681739</v>
      </c>
      <c r="L222" s="26">
        <f t="shared" si="24"/>
        <v>580.7736997681739</v>
      </c>
      <c r="M222" s="26">
        <f t="shared" si="21"/>
        <v>580.8736997681739</v>
      </c>
      <c r="N222" s="29">
        <f t="shared" si="23"/>
        <v>580.8236997681738</v>
      </c>
      <c r="O222" s="25">
        <v>21</v>
      </c>
      <c r="P222" s="25">
        <v>71.6</v>
      </c>
      <c r="Q222" s="25">
        <v>39.5</v>
      </c>
      <c r="Z222" s="33">
        <v>2.404</v>
      </c>
      <c r="AA222" s="56">
        <v>92.288</v>
      </c>
      <c r="AB222" s="56">
        <f t="shared" si="25"/>
        <v>76.12233333333334</v>
      </c>
      <c r="AC222" s="33">
        <v>0.271</v>
      </c>
      <c r="AD222" s="59">
        <v>2.091</v>
      </c>
      <c r="AE222" s="59">
        <f t="shared" si="26"/>
        <v>1.7245000000000001</v>
      </c>
      <c r="AF222" s="31">
        <v>10</v>
      </c>
      <c r="AG222" s="29">
        <v>580.8236997681738</v>
      </c>
    </row>
    <row r="223" spans="1:33" ht="12.75">
      <c r="A223" s="20">
        <v>37085</v>
      </c>
      <c r="B223" s="27">
        <v>194</v>
      </c>
      <c r="C223" s="22">
        <v>0.780787051</v>
      </c>
      <c r="D223" s="28">
        <v>0.780787051</v>
      </c>
      <c r="E223" s="24">
        <v>2139</v>
      </c>
      <c r="F223" s="30">
        <v>0</v>
      </c>
      <c r="G223" s="54">
        <v>40.22035001</v>
      </c>
      <c r="H223" s="54">
        <v>-74.57312921</v>
      </c>
      <c r="I223" s="32">
        <v>988.4</v>
      </c>
      <c r="J223" s="25">
        <f t="shared" si="22"/>
        <v>946.66</v>
      </c>
      <c r="K223" s="26">
        <f t="shared" si="20"/>
        <v>564.4882094007427</v>
      </c>
      <c r="L223" s="26">
        <f t="shared" si="24"/>
        <v>587.7882094007426</v>
      </c>
      <c r="M223" s="26">
        <f t="shared" si="21"/>
        <v>587.8882094007427</v>
      </c>
      <c r="N223" s="29">
        <f t="shared" si="23"/>
        <v>587.8382094007427</v>
      </c>
      <c r="O223" s="25">
        <v>21.1</v>
      </c>
      <c r="P223" s="25">
        <v>71.9</v>
      </c>
      <c r="Q223" s="25">
        <v>46</v>
      </c>
      <c r="Z223" s="33">
        <v>2.404</v>
      </c>
      <c r="AA223" s="56">
        <v>92.22</v>
      </c>
      <c r="AB223" s="56">
        <f t="shared" si="25"/>
        <v>84.22183333333334</v>
      </c>
      <c r="AC223" s="33">
        <v>0.261</v>
      </c>
      <c r="AD223" s="59">
        <v>2.089</v>
      </c>
      <c r="AE223" s="59">
        <f t="shared" si="26"/>
        <v>1.9080000000000004</v>
      </c>
      <c r="AF223" s="31">
        <v>10</v>
      </c>
      <c r="AG223" s="29">
        <v>587.8382094007427</v>
      </c>
    </row>
    <row r="224" spans="1:33" ht="12.75">
      <c r="A224" s="20">
        <v>37085</v>
      </c>
      <c r="B224" s="27">
        <v>194</v>
      </c>
      <c r="C224" s="22">
        <v>0.780902803</v>
      </c>
      <c r="D224" s="28">
        <v>0.780902803</v>
      </c>
      <c r="E224" s="24">
        <v>2149</v>
      </c>
      <c r="F224" s="30">
        <v>0</v>
      </c>
      <c r="G224" s="54">
        <v>40.22422161</v>
      </c>
      <c r="H224" s="54">
        <v>-74.57926637</v>
      </c>
      <c r="I224" s="32">
        <v>988.4</v>
      </c>
      <c r="J224" s="25">
        <f t="shared" si="22"/>
        <v>946.66</v>
      </c>
      <c r="K224" s="26">
        <f t="shared" si="20"/>
        <v>564.4882094007427</v>
      </c>
      <c r="L224" s="26">
        <f t="shared" si="24"/>
        <v>587.7882094007426</v>
      </c>
      <c r="M224" s="26">
        <f t="shared" si="21"/>
        <v>587.8882094007427</v>
      </c>
      <c r="N224" s="29">
        <f t="shared" si="23"/>
        <v>587.8382094007427</v>
      </c>
      <c r="O224" s="25">
        <v>21.3</v>
      </c>
      <c r="P224" s="25">
        <v>70.9</v>
      </c>
      <c r="Q224" s="25">
        <v>45.9</v>
      </c>
      <c r="R224" s="21">
        <v>6.14E-06</v>
      </c>
      <c r="S224" s="21">
        <v>4.318E-05</v>
      </c>
      <c r="T224" s="21">
        <v>2.76E-05</v>
      </c>
      <c r="U224" s="21">
        <v>1.545E-05</v>
      </c>
      <c r="V224" s="58">
        <v>924.5</v>
      </c>
      <c r="W224" s="58">
        <v>309.3</v>
      </c>
      <c r="X224" s="58">
        <v>302.2</v>
      </c>
      <c r="Y224" s="58">
        <v>17.4</v>
      </c>
      <c r="Z224" s="33">
        <v>2.472</v>
      </c>
      <c r="AA224" s="56">
        <v>92.145</v>
      </c>
      <c r="AB224" s="56">
        <f t="shared" si="25"/>
        <v>84.15233333333333</v>
      </c>
      <c r="AC224" s="33">
        <v>0.271</v>
      </c>
      <c r="AD224" s="59">
        <v>2.087</v>
      </c>
      <c r="AE224" s="59">
        <f t="shared" si="26"/>
        <v>1.9063333333333332</v>
      </c>
      <c r="AF224" s="31">
        <v>10</v>
      </c>
      <c r="AG224" s="29">
        <v>587.8382094007427</v>
      </c>
    </row>
    <row r="225" spans="1:33" ht="12.75">
      <c r="A225" s="20">
        <v>37085</v>
      </c>
      <c r="B225" s="27">
        <v>194</v>
      </c>
      <c r="C225" s="22">
        <v>0.781018496</v>
      </c>
      <c r="D225" s="28">
        <v>0.781018496</v>
      </c>
      <c r="E225" s="24">
        <v>2159</v>
      </c>
      <c r="F225" s="30">
        <v>0</v>
      </c>
      <c r="G225" s="54">
        <v>40.22569661</v>
      </c>
      <c r="H225" s="54">
        <v>-74.58677206</v>
      </c>
      <c r="I225" s="32">
        <v>990.6</v>
      </c>
      <c r="J225" s="25">
        <f t="shared" si="22"/>
        <v>948.86</v>
      </c>
      <c r="K225" s="26">
        <f t="shared" si="20"/>
        <v>545.2125476072006</v>
      </c>
      <c r="L225" s="26">
        <f t="shared" si="24"/>
        <v>568.5125476072005</v>
      </c>
      <c r="M225" s="26">
        <f t="shared" si="21"/>
        <v>568.6125476072006</v>
      </c>
      <c r="N225" s="29">
        <f t="shared" si="23"/>
        <v>568.5625476072005</v>
      </c>
      <c r="O225" s="25">
        <v>21.2</v>
      </c>
      <c r="P225" s="25">
        <v>69.6</v>
      </c>
      <c r="Q225" s="25">
        <v>43.9</v>
      </c>
      <c r="Z225" s="33">
        <v>2.464</v>
      </c>
      <c r="AA225" s="56">
        <v>92.083</v>
      </c>
      <c r="AB225" s="56">
        <f t="shared" si="25"/>
        <v>92.25066666666665</v>
      </c>
      <c r="AC225" s="33">
        <v>0.251</v>
      </c>
      <c r="AD225" s="59">
        <v>2.086</v>
      </c>
      <c r="AE225" s="59">
        <f t="shared" si="26"/>
        <v>2.0898333333333334</v>
      </c>
      <c r="AF225" s="31">
        <v>10</v>
      </c>
      <c r="AG225" s="29">
        <v>568.5625476072005</v>
      </c>
    </row>
    <row r="226" spans="1:33" ht="12.75">
      <c r="A226" s="20">
        <v>37085</v>
      </c>
      <c r="B226" s="27">
        <v>194</v>
      </c>
      <c r="C226" s="22">
        <v>0.781134248</v>
      </c>
      <c r="D226" s="28">
        <v>0.781134248</v>
      </c>
      <c r="E226" s="24">
        <v>2169</v>
      </c>
      <c r="F226" s="30">
        <v>0</v>
      </c>
      <c r="G226" s="54">
        <v>40.22487951</v>
      </c>
      <c r="H226" s="54">
        <v>-74.59459438</v>
      </c>
      <c r="I226" s="32">
        <v>992.7</v>
      </c>
      <c r="J226" s="25">
        <f t="shared" si="22"/>
        <v>950.96</v>
      </c>
      <c r="K226" s="26">
        <f t="shared" si="20"/>
        <v>526.854697933585</v>
      </c>
      <c r="L226" s="26">
        <f t="shared" si="24"/>
        <v>550.154697933585</v>
      </c>
      <c r="M226" s="26">
        <f t="shared" si="21"/>
        <v>550.254697933585</v>
      </c>
      <c r="N226" s="29">
        <f t="shared" si="23"/>
        <v>550.2046979335851</v>
      </c>
      <c r="O226" s="25">
        <v>21.2</v>
      </c>
      <c r="P226" s="25">
        <v>70</v>
      </c>
      <c r="Q226" s="25">
        <v>42.5</v>
      </c>
      <c r="Z226" s="33">
        <v>2.393</v>
      </c>
      <c r="AA226" s="56">
        <v>92.015</v>
      </c>
      <c r="AB226" s="56">
        <f t="shared" si="25"/>
        <v>92.18349999999998</v>
      </c>
      <c r="AC226" s="33">
        <v>0.271</v>
      </c>
      <c r="AD226" s="59">
        <v>2.084</v>
      </c>
      <c r="AE226" s="59">
        <f t="shared" si="26"/>
        <v>2.0881666666666665</v>
      </c>
      <c r="AF226" s="31">
        <v>10</v>
      </c>
      <c r="AG226" s="29">
        <v>550.2046979335851</v>
      </c>
    </row>
    <row r="227" spans="1:33" ht="12.75">
      <c r="A227" s="20">
        <v>37085</v>
      </c>
      <c r="B227" s="27">
        <v>194</v>
      </c>
      <c r="C227" s="22">
        <v>0.78125</v>
      </c>
      <c r="D227" s="28">
        <v>0.78125</v>
      </c>
      <c r="E227" s="24">
        <v>2179</v>
      </c>
      <c r="F227" s="30">
        <v>0</v>
      </c>
      <c r="G227" s="54">
        <v>40.22210411</v>
      </c>
      <c r="H227" s="54">
        <v>-74.60146361</v>
      </c>
      <c r="I227" s="32">
        <v>993.4</v>
      </c>
      <c r="J227" s="25">
        <f t="shared" si="22"/>
        <v>951.66</v>
      </c>
      <c r="K227" s="26">
        <f t="shared" si="20"/>
        <v>520.7444223949359</v>
      </c>
      <c r="L227" s="26">
        <f t="shared" si="24"/>
        <v>544.0444223949359</v>
      </c>
      <c r="M227" s="26">
        <f t="shared" si="21"/>
        <v>544.1444223949359</v>
      </c>
      <c r="N227" s="29">
        <f t="shared" si="23"/>
        <v>544.0944223949359</v>
      </c>
      <c r="O227" s="25">
        <v>21.6</v>
      </c>
      <c r="P227" s="25">
        <v>70</v>
      </c>
      <c r="Q227" s="25">
        <v>46.6</v>
      </c>
      <c r="S227" s="21">
        <v>4.716E-05</v>
      </c>
      <c r="T227" s="21">
        <v>3.107E-05</v>
      </c>
      <c r="U227" s="21">
        <v>1.862E-05</v>
      </c>
      <c r="V227" s="58">
        <v>928</v>
      </c>
      <c r="W227" s="58">
        <v>309.3</v>
      </c>
      <c r="X227" s="58">
        <v>302.2</v>
      </c>
      <c r="Y227" s="58">
        <v>17.6</v>
      </c>
      <c r="Z227" s="33">
        <v>2.434</v>
      </c>
      <c r="AA227" s="56">
        <v>91.939</v>
      </c>
      <c r="AB227" s="56">
        <f t="shared" si="25"/>
        <v>92.115</v>
      </c>
      <c r="AC227" s="33">
        <v>0.262</v>
      </c>
      <c r="AD227" s="59">
        <v>2.083</v>
      </c>
      <c r="AE227" s="59">
        <f t="shared" si="26"/>
        <v>2.0866666666666664</v>
      </c>
      <c r="AF227" s="31">
        <v>10</v>
      </c>
      <c r="AG227" s="29">
        <v>544.0944223949359</v>
      </c>
    </row>
    <row r="228" spans="1:33" ht="12.75">
      <c r="A228" s="20">
        <v>37085</v>
      </c>
      <c r="B228" s="27">
        <v>194</v>
      </c>
      <c r="C228" s="22">
        <v>0.781365752</v>
      </c>
      <c r="D228" s="28">
        <v>0.781365752</v>
      </c>
      <c r="E228" s="24">
        <v>2189</v>
      </c>
      <c r="F228" s="30">
        <v>0</v>
      </c>
      <c r="G228" s="54">
        <v>40.2174827</v>
      </c>
      <c r="H228" s="54">
        <v>-74.60613633</v>
      </c>
      <c r="I228" s="32">
        <v>994.8</v>
      </c>
      <c r="J228" s="25">
        <f t="shared" si="22"/>
        <v>953.06</v>
      </c>
      <c r="K228" s="26">
        <f t="shared" si="20"/>
        <v>508.53734312411336</v>
      </c>
      <c r="L228" s="26">
        <f t="shared" si="24"/>
        <v>531.8373431241133</v>
      </c>
      <c r="M228" s="26">
        <f t="shared" si="21"/>
        <v>531.9373431241133</v>
      </c>
      <c r="N228" s="29">
        <f t="shared" si="23"/>
        <v>531.8873431241134</v>
      </c>
      <c r="O228" s="25">
        <v>21.2</v>
      </c>
      <c r="P228" s="25">
        <v>69.3</v>
      </c>
      <c r="Q228" s="25">
        <v>43</v>
      </c>
      <c r="Z228" s="33">
        <v>2.415</v>
      </c>
      <c r="AA228" s="56">
        <v>91.871</v>
      </c>
      <c r="AB228" s="56">
        <f t="shared" si="25"/>
        <v>92.04549999999999</v>
      </c>
      <c r="AC228" s="33">
        <v>0.261</v>
      </c>
      <c r="AD228" s="59">
        <v>2.081</v>
      </c>
      <c r="AE228" s="59">
        <f t="shared" si="26"/>
        <v>2.085</v>
      </c>
      <c r="AF228" s="31">
        <v>10</v>
      </c>
      <c r="AG228" s="29">
        <v>531.8873431241134</v>
      </c>
    </row>
    <row r="229" spans="1:33" ht="12.75">
      <c r="A229" s="20">
        <v>37085</v>
      </c>
      <c r="B229" s="27">
        <v>194</v>
      </c>
      <c r="C229" s="22">
        <v>0.781481504</v>
      </c>
      <c r="D229" s="28">
        <v>0.781481504</v>
      </c>
      <c r="E229" s="24">
        <v>2199</v>
      </c>
      <c r="F229" s="30">
        <v>0</v>
      </c>
      <c r="G229" s="54">
        <v>40.21147213</v>
      </c>
      <c r="H229" s="54">
        <v>-74.60777988</v>
      </c>
      <c r="I229" s="32">
        <v>997.5</v>
      </c>
      <c r="J229" s="25">
        <f t="shared" si="22"/>
        <v>955.76</v>
      </c>
      <c r="K229" s="26">
        <f t="shared" si="20"/>
        <v>485.0456742844119</v>
      </c>
      <c r="L229" s="26">
        <f t="shared" si="24"/>
        <v>508.3456742844119</v>
      </c>
      <c r="M229" s="26">
        <f t="shared" si="21"/>
        <v>508.4456742844119</v>
      </c>
      <c r="N229" s="29">
        <f t="shared" si="23"/>
        <v>508.39567428441194</v>
      </c>
      <c r="O229" s="25">
        <v>21.3</v>
      </c>
      <c r="P229" s="25">
        <v>69.3</v>
      </c>
      <c r="Q229" s="25">
        <v>42.5</v>
      </c>
      <c r="Z229" s="33">
        <v>2.307</v>
      </c>
      <c r="AA229" s="56">
        <v>91.803</v>
      </c>
      <c r="AB229" s="56">
        <f t="shared" si="25"/>
        <v>91.976</v>
      </c>
      <c r="AC229" s="33">
        <v>0.269</v>
      </c>
      <c r="AD229" s="59">
        <v>2.08</v>
      </c>
      <c r="AE229" s="59">
        <f t="shared" si="26"/>
        <v>2.0835</v>
      </c>
      <c r="AF229" s="31">
        <v>10</v>
      </c>
      <c r="AG229" s="29">
        <v>508.39567428441194</v>
      </c>
    </row>
    <row r="230" spans="1:33" ht="12.75">
      <c r="A230" s="20">
        <v>37085</v>
      </c>
      <c r="B230" s="27">
        <v>194</v>
      </c>
      <c r="C230" s="22">
        <v>0.781597197</v>
      </c>
      <c r="D230" s="28">
        <v>0.781597197</v>
      </c>
      <c r="E230" s="24">
        <v>2209</v>
      </c>
      <c r="F230" s="30">
        <v>0</v>
      </c>
      <c r="G230" s="54">
        <v>40.2057932</v>
      </c>
      <c r="H230" s="54">
        <v>-74.6054058</v>
      </c>
      <c r="I230" s="32">
        <v>999</v>
      </c>
      <c r="J230" s="25">
        <f t="shared" si="22"/>
        <v>957.26</v>
      </c>
      <c r="K230" s="26">
        <f t="shared" si="20"/>
        <v>472.0234062363078</v>
      </c>
      <c r="L230" s="26">
        <f t="shared" si="24"/>
        <v>495.3234062363078</v>
      </c>
      <c r="M230" s="26">
        <f t="shared" si="21"/>
        <v>495.42340623630776</v>
      </c>
      <c r="N230" s="29">
        <f t="shared" si="23"/>
        <v>495.3734062363078</v>
      </c>
      <c r="O230" s="25">
        <v>21.1</v>
      </c>
      <c r="P230" s="25">
        <v>69.1</v>
      </c>
      <c r="Q230" s="25">
        <v>40.2</v>
      </c>
      <c r="R230" s="21">
        <v>5.18E-06</v>
      </c>
      <c r="Z230" s="33">
        <v>2.441</v>
      </c>
      <c r="AA230" s="56">
        <v>42.741</v>
      </c>
      <c r="AB230" s="56">
        <f t="shared" si="25"/>
        <v>83.742</v>
      </c>
      <c r="AC230" s="33">
        <v>0.249</v>
      </c>
      <c r="AD230" s="59">
        <v>0.968</v>
      </c>
      <c r="AE230" s="59">
        <f t="shared" si="26"/>
        <v>1.897</v>
      </c>
      <c r="AF230" s="31">
        <v>10</v>
      </c>
      <c r="AG230" s="29">
        <v>495.3734062363078</v>
      </c>
    </row>
    <row r="231" spans="1:33" ht="12.75">
      <c r="A231" s="20">
        <v>37085</v>
      </c>
      <c r="B231" s="27">
        <v>194</v>
      </c>
      <c r="C231" s="22">
        <v>0.781712949</v>
      </c>
      <c r="D231" s="28">
        <v>0.781712949</v>
      </c>
      <c r="E231" s="24">
        <v>2219</v>
      </c>
      <c r="F231" s="30">
        <v>0</v>
      </c>
      <c r="G231" s="54">
        <v>40.2018491</v>
      </c>
      <c r="H231" s="54">
        <v>-74.5995333</v>
      </c>
      <c r="I231" s="32">
        <v>1002.9</v>
      </c>
      <c r="J231" s="25">
        <f t="shared" si="22"/>
        <v>961.16</v>
      </c>
      <c r="K231" s="26">
        <f t="shared" si="20"/>
        <v>438.26077348144804</v>
      </c>
      <c r="L231" s="26">
        <f t="shared" si="24"/>
        <v>461.56077348144805</v>
      </c>
      <c r="M231" s="26">
        <f t="shared" si="21"/>
        <v>461.660773481448</v>
      </c>
      <c r="N231" s="29">
        <f t="shared" si="23"/>
        <v>461.61077348144806</v>
      </c>
      <c r="O231" s="25">
        <v>21.4</v>
      </c>
      <c r="P231" s="25">
        <v>69.6</v>
      </c>
      <c r="Q231" s="25">
        <v>44.1</v>
      </c>
      <c r="S231" s="21">
        <v>4.273E-05</v>
      </c>
      <c r="T231" s="21">
        <v>2.673E-05</v>
      </c>
      <c r="U231" s="21">
        <v>1.482E-05</v>
      </c>
      <c r="V231" s="58">
        <v>934</v>
      </c>
      <c r="W231" s="58">
        <v>309.3</v>
      </c>
      <c r="X231" s="58">
        <v>302.2</v>
      </c>
      <c r="Y231" s="58">
        <v>17.6</v>
      </c>
      <c r="Z231" s="33">
        <v>2.406</v>
      </c>
      <c r="AA231" s="56">
        <v>91.666</v>
      </c>
      <c r="AB231" s="56">
        <f t="shared" si="25"/>
        <v>83.6725</v>
      </c>
      <c r="AC231" s="33">
        <v>0.253</v>
      </c>
      <c r="AD231" s="59">
        <v>2.077</v>
      </c>
      <c r="AE231" s="59">
        <f t="shared" si="26"/>
        <v>1.8955</v>
      </c>
      <c r="AF231" s="31">
        <v>10</v>
      </c>
      <c r="AG231" s="29">
        <v>461.61077348144806</v>
      </c>
    </row>
    <row r="232" spans="1:33" ht="12.75">
      <c r="A232" s="20">
        <v>37085</v>
      </c>
      <c r="B232" s="27">
        <v>194</v>
      </c>
      <c r="C232" s="22">
        <v>0.781828701</v>
      </c>
      <c r="D232" s="28">
        <v>0.781828701</v>
      </c>
      <c r="E232" s="24">
        <v>2229</v>
      </c>
      <c r="F232" s="30">
        <v>0</v>
      </c>
      <c r="G232" s="54">
        <v>40.20151691</v>
      </c>
      <c r="H232" s="54">
        <v>-74.59194065</v>
      </c>
      <c r="I232" s="32">
        <v>1004.3</v>
      </c>
      <c r="J232" s="25">
        <f t="shared" si="22"/>
        <v>962.56</v>
      </c>
      <c r="K232" s="26">
        <f t="shared" si="20"/>
        <v>426.17425987945916</v>
      </c>
      <c r="L232" s="26">
        <f t="shared" si="24"/>
        <v>449.47425987945917</v>
      </c>
      <c r="M232" s="26">
        <f t="shared" si="21"/>
        <v>449.57425987945913</v>
      </c>
      <c r="N232" s="29">
        <f t="shared" si="23"/>
        <v>449.5242598794591</v>
      </c>
      <c r="O232" s="25">
        <v>21.3</v>
      </c>
      <c r="P232" s="25">
        <v>69.6</v>
      </c>
      <c r="Q232" s="25">
        <v>42.1</v>
      </c>
      <c r="Z232" s="33">
        <v>2.484</v>
      </c>
      <c r="AA232" s="56">
        <v>91.597</v>
      </c>
      <c r="AB232" s="56">
        <f t="shared" si="25"/>
        <v>83.60283333333332</v>
      </c>
      <c r="AC232" s="33">
        <v>0.272</v>
      </c>
      <c r="AD232" s="59">
        <v>2.075</v>
      </c>
      <c r="AE232" s="59">
        <f t="shared" si="26"/>
        <v>1.8940000000000001</v>
      </c>
      <c r="AF232" s="31">
        <v>10</v>
      </c>
      <c r="AG232" s="29">
        <v>449.5242598794591</v>
      </c>
    </row>
    <row r="233" spans="1:33" ht="12.75">
      <c r="A233" s="20">
        <v>37085</v>
      </c>
      <c r="B233" s="27">
        <v>194</v>
      </c>
      <c r="C233" s="22">
        <v>0.781944454</v>
      </c>
      <c r="D233" s="28">
        <v>0.781944454</v>
      </c>
      <c r="E233" s="24">
        <v>2239</v>
      </c>
      <c r="F233" s="30">
        <v>0</v>
      </c>
      <c r="G233" s="54">
        <v>40.2048038</v>
      </c>
      <c r="H233" s="54">
        <v>-74.58574445</v>
      </c>
      <c r="I233" s="32">
        <v>1008.8</v>
      </c>
      <c r="J233" s="25">
        <f t="shared" si="22"/>
        <v>967.06</v>
      </c>
      <c r="K233" s="26">
        <f t="shared" si="20"/>
        <v>387.4434746304027</v>
      </c>
      <c r="L233" s="26">
        <f t="shared" si="24"/>
        <v>410.7434746304027</v>
      </c>
      <c r="M233" s="26">
        <f t="shared" si="21"/>
        <v>410.8434746304027</v>
      </c>
      <c r="N233" s="29">
        <f t="shared" si="23"/>
        <v>410.79347463040267</v>
      </c>
      <c r="O233" s="25">
        <v>21.5</v>
      </c>
      <c r="P233" s="25">
        <v>69.9</v>
      </c>
      <c r="Q233" s="25">
        <v>44.4</v>
      </c>
      <c r="Z233" s="33">
        <v>2.434</v>
      </c>
      <c r="AA233" s="56">
        <v>91.536</v>
      </c>
      <c r="AB233" s="56">
        <f t="shared" si="25"/>
        <v>83.53566666666666</v>
      </c>
      <c r="AC233" s="33">
        <v>0.271</v>
      </c>
      <c r="AD233" s="59">
        <v>2.074</v>
      </c>
      <c r="AE233" s="59">
        <f t="shared" si="26"/>
        <v>1.8924999999999998</v>
      </c>
      <c r="AF233" s="31">
        <v>10</v>
      </c>
      <c r="AG233" s="29">
        <v>410.79347463040267</v>
      </c>
    </row>
    <row r="234" spans="1:33" ht="12.75">
      <c r="A234" s="20">
        <v>37085</v>
      </c>
      <c r="B234" s="27">
        <v>194</v>
      </c>
      <c r="C234" s="22">
        <v>0.782060206</v>
      </c>
      <c r="D234" s="28">
        <v>0.782060206</v>
      </c>
      <c r="E234" s="24">
        <v>2249</v>
      </c>
      <c r="F234" s="30">
        <v>0</v>
      </c>
      <c r="G234" s="54">
        <v>40.20981198</v>
      </c>
      <c r="H234" s="54">
        <v>-74.58665537</v>
      </c>
      <c r="I234" s="32">
        <v>1009.7</v>
      </c>
      <c r="J234" s="25">
        <f t="shared" si="22"/>
        <v>967.96</v>
      </c>
      <c r="K234" s="26">
        <f t="shared" si="20"/>
        <v>379.71894798601096</v>
      </c>
      <c r="L234" s="26">
        <f t="shared" si="24"/>
        <v>403.01894798601097</v>
      </c>
      <c r="M234" s="26">
        <f t="shared" si="21"/>
        <v>403.11894798601094</v>
      </c>
      <c r="N234" s="29">
        <f t="shared" si="23"/>
        <v>403.0689479860109</v>
      </c>
      <c r="O234" s="25">
        <v>21.9</v>
      </c>
      <c r="P234" s="25">
        <v>70</v>
      </c>
      <c r="Q234" s="25">
        <v>34.5</v>
      </c>
      <c r="S234" s="21">
        <v>4.211E-05</v>
      </c>
      <c r="T234" s="21">
        <v>2.542E-05</v>
      </c>
      <c r="U234" s="21">
        <v>1.437E-05</v>
      </c>
      <c r="V234" s="58">
        <v>942</v>
      </c>
      <c r="W234" s="58">
        <v>309.2</v>
      </c>
      <c r="X234" s="58">
        <v>302.2</v>
      </c>
      <c r="Y234" s="58">
        <v>17.8</v>
      </c>
      <c r="Z234" s="33">
        <v>2.423</v>
      </c>
      <c r="AA234" s="56">
        <v>91.467</v>
      </c>
      <c r="AB234" s="56">
        <f t="shared" si="25"/>
        <v>83.46833333333332</v>
      </c>
      <c r="AC234" s="33">
        <v>0.281</v>
      </c>
      <c r="AD234" s="59">
        <v>2.072</v>
      </c>
      <c r="AE234" s="59">
        <f t="shared" si="26"/>
        <v>1.891</v>
      </c>
      <c r="AF234" s="31">
        <v>10</v>
      </c>
      <c r="AG234" s="29">
        <v>403.0689479860109</v>
      </c>
    </row>
    <row r="235" spans="1:33" ht="12.75">
      <c r="A235" s="20">
        <v>37085</v>
      </c>
      <c r="B235" s="27">
        <v>194</v>
      </c>
      <c r="C235" s="22">
        <v>0.782175899</v>
      </c>
      <c r="D235" s="28">
        <v>0.782175899</v>
      </c>
      <c r="E235" s="24">
        <v>2259</v>
      </c>
      <c r="F235" s="30">
        <v>0</v>
      </c>
      <c r="G235" s="54">
        <v>40.21192685</v>
      </c>
      <c r="H235" s="54">
        <v>-74.59234685</v>
      </c>
      <c r="I235" s="32">
        <v>1009.8</v>
      </c>
      <c r="J235" s="25">
        <f t="shared" si="22"/>
        <v>968.06</v>
      </c>
      <c r="K235" s="26">
        <f t="shared" si="20"/>
        <v>378.86111063109007</v>
      </c>
      <c r="L235" s="26">
        <f t="shared" si="24"/>
        <v>402.1611106310901</v>
      </c>
      <c r="M235" s="26">
        <f t="shared" si="21"/>
        <v>402.26111063109005</v>
      </c>
      <c r="N235" s="29">
        <f t="shared" si="23"/>
        <v>402.21111063109004</v>
      </c>
      <c r="O235" s="25">
        <v>21.9</v>
      </c>
      <c r="P235" s="25">
        <v>69.9</v>
      </c>
      <c r="Q235" s="25">
        <v>40.6</v>
      </c>
      <c r="Z235" s="33">
        <v>2.364</v>
      </c>
      <c r="AA235" s="56">
        <v>91.392</v>
      </c>
      <c r="AB235" s="56">
        <f t="shared" si="25"/>
        <v>83.39983333333332</v>
      </c>
      <c r="AC235" s="33">
        <v>0.271</v>
      </c>
      <c r="AD235" s="59">
        <v>2.07</v>
      </c>
      <c r="AE235" s="59">
        <f t="shared" si="26"/>
        <v>1.8893333333333333</v>
      </c>
      <c r="AF235" s="31">
        <v>10</v>
      </c>
      <c r="AG235" s="29">
        <v>402.21111063109004</v>
      </c>
    </row>
    <row r="236" spans="1:33" ht="12.75">
      <c r="A236" s="20">
        <v>37085</v>
      </c>
      <c r="B236" s="27">
        <v>194</v>
      </c>
      <c r="C236" s="22">
        <v>0.782291651</v>
      </c>
      <c r="D236" s="28">
        <v>0.782291651</v>
      </c>
      <c r="E236" s="24">
        <v>2269</v>
      </c>
      <c r="F236" s="30">
        <v>0</v>
      </c>
      <c r="G236" s="54">
        <v>40.21226541</v>
      </c>
      <c r="H236" s="54">
        <v>-74.59875559</v>
      </c>
      <c r="I236" s="32">
        <v>1007.6</v>
      </c>
      <c r="J236" s="25">
        <f t="shared" si="22"/>
        <v>965.86</v>
      </c>
      <c r="K236" s="26">
        <f t="shared" si="20"/>
        <v>397.7540337084862</v>
      </c>
      <c r="L236" s="26">
        <f t="shared" si="24"/>
        <v>421.0540337084862</v>
      </c>
      <c r="M236" s="26">
        <f t="shared" si="21"/>
        <v>421.15403370848617</v>
      </c>
      <c r="N236" s="29">
        <f t="shared" si="23"/>
        <v>421.1040337084862</v>
      </c>
      <c r="O236" s="25">
        <v>21.6</v>
      </c>
      <c r="P236" s="25">
        <v>68.6</v>
      </c>
      <c r="Q236" s="25">
        <v>36.7</v>
      </c>
      <c r="R236" s="21">
        <v>6.68E-06</v>
      </c>
      <c r="Z236" s="33">
        <v>2.413</v>
      </c>
      <c r="AA236" s="56">
        <v>91.324</v>
      </c>
      <c r="AB236" s="56">
        <f t="shared" si="25"/>
        <v>91.497</v>
      </c>
      <c r="AC236" s="33">
        <v>0.26</v>
      </c>
      <c r="AD236" s="59">
        <v>2.069</v>
      </c>
      <c r="AE236" s="59">
        <f t="shared" si="26"/>
        <v>2.0728333333333335</v>
      </c>
      <c r="AF236" s="31">
        <v>10</v>
      </c>
      <c r="AG236" s="29">
        <v>421.1040337084862</v>
      </c>
    </row>
    <row r="237" spans="1:33" ht="12.75">
      <c r="A237" s="20">
        <v>37085</v>
      </c>
      <c r="B237" s="27">
        <v>194</v>
      </c>
      <c r="C237" s="22">
        <v>0.782407403</v>
      </c>
      <c r="D237" s="28">
        <v>0.782407403</v>
      </c>
      <c r="E237" s="24">
        <v>2279</v>
      </c>
      <c r="F237" s="30">
        <v>0</v>
      </c>
      <c r="G237" s="54">
        <v>40.21189636</v>
      </c>
      <c r="H237" s="54">
        <v>-74.60495193</v>
      </c>
      <c r="I237" s="32">
        <v>1009.3</v>
      </c>
      <c r="J237" s="25">
        <f t="shared" si="22"/>
        <v>967.56</v>
      </c>
      <c r="K237" s="26">
        <f t="shared" si="20"/>
        <v>383.1511838668988</v>
      </c>
      <c r="L237" s="26">
        <f t="shared" si="24"/>
        <v>406.4511838668988</v>
      </c>
      <c r="M237" s="26">
        <f t="shared" si="21"/>
        <v>406.5511838668988</v>
      </c>
      <c r="N237" s="29">
        <f t="shared" si="23"/>
        <v>406.5011838668988</v>
      </c>
      <c r="O237" s="25">
        <v>21.7</v>
      </c>
      <c r="P237" s="25">
        <v>68.6</v>
      </c>
      <c r="Q237" s="25">
        <v>38.1</v>
      </c>
      <c r="S237" s="21">
        <v>4.355E-05</v>
      </c>
      <c r="T237" s="21">
        <v>2.673E-05</v>
      </c>
      <c r="U237" s="21">
        <v>1.525E-05</v>
      </c>
      <c r="V237" s="58">
        <v>943.9</v>
      </c>
      <c r="W237" s="58">
        <v>309.2</v>
      </c>
      <c r="X237" s="58">
        <v>302.3</v>
      </c>
      <c r="Y237" s="58">
        <v>17.8</v>
      </c>
      <c r="Z237" s="33">
        <v>2.333</v>
      </c>
      <c r="AA237" s="56">
        <v>91.262</v>
      </c>
      <c r="AB237" s="56">
        <f t="shared" si="25"/>
        <v>91.42966666666666</v>
      </c>
      <c r="AC237" s="33">
        <v>0.251</v>
      </c>
      <c r="AD237" s="59">
        <v>2.067</v>
      </c>
      <c r="AE237" s="59">
        <f t="shared" si="26"/>
        <v>2.0711666666666666</v>
      </c>
      <c r="AF237" s="31">
        <v>10</v>
      </c>
      <c r="AG237" s="29">
        <v>406.5011838668988</v>
      </c>
    </row>
    <row r="238" spans="1:33" ht="12.75">
      <c r="A238" s="20">
        <v>37085</v>
      </c>
      <c r="B238" s="27">
        <v>194</v>
      </c>
      <c r="C238" s="22">
        <v>0.782523155</v>
      </c>
      <c r="D238" s="28">
        <v>0.782523155</v>
      </c>
      <c r="E238" s="24">
        <v>2289</v>
      </c>
      <c r="F238" s="30">
        <v>0</v>
      </c>
      <c r="G238" s="54">
        <v>40.21162881</v>
      </c>
      <c r="H238" s="54">
        <v>-74.6109506</v>
      </c>
      <c r="I238" s="32">
        <v>1011.1</v>
      </c>
      <c r="J238" s="25">
        <f t="shared" si="22"/>
        <v>969.36</v>
      </c>
      <c r="K238" s="26">
        <f t="shared" si="20"/>
        <v>367.71728182399914</v>
      </c>
      <c r="L238" s="26">
        <f t="shared" si="24"/>
        <v>391.01728182399916</v>
      </c>
      <c r="M238" s="26">
        <f t="shared" si="21"/>
        <v>391.1172818239991</v>
      </c>
      <c r="N238" s="29">
        <f t="shared" si="23"/>
        <v>391.0672818239991</v>
      </c>
      <c r="O238" s="25">
        <v>21.5</v>
      </c>
      <c r="P238" s="25">
        <v>69.1</v>
      </c>
      <c r="Q238" s="25">
        <v>35.6</v>
      </c>
      <c r="Z238" s="33">
        <v>2.405</v>
      </c>
      <c r="AA238" s="56">
        <v>91.194</v>
      </c>
      <c r="AB238" s="56">
        <f t="shared" si="25"/>
        <v>91.3625</v>
      </c>
      <c r="AC238" s="33">
        <v>0.251</v>
      </c>
      <c r="AD238" s="59">
        <v>2.066</v>
      </c>
      <c r="AE238" s="59">
        <f t="shared" si="26"/>
        <v>2.0696666666666665</v>
      </c>
      <c r="AF238" s="31">
        <v>10</v>
      </c>
      <c r="AG238" s="29">
        <v>391.0672818239991</v>
      </c>
    </row>
    <row r="239" spans="1:33" ht="12.75">
      <c r="A239" s="20">
        <v>37085</v>
      </c>
      <c r="B239" s="27">
        <v>194</v>
      </c>
      <c r="C239" s="22">
        <v>0.782638907</v>
      </c>
      <c r="D239" s="28">
        <v>0.782638907</v>
      </c>
      <c r="E239" s="24">
        <v>2299</v>
      </c>
      <c r="F239" s="30">
        <v>0</v>
      </c>
      <c r="G239" s="54">
        <v>40.21237291</v>
      </c>
      <c r="H239" s="54">
        <v>-74.61642588</v>
      </c>
      <c r="I239" s="32">
        <v>1011.4</v>
      </c>
      <c r="J239" s="25">
        <f t="shared" si="22"/>
        <v>969.66</v>
      </c>
      <c r="K239" s="26">
        <f t="shared" si="20"/>
        <v>365.1477514102061</v>
      </c>
      <c r="L239" s="26">
        <f t="shared" si="24"/>
        <v>388.44775141020614</v>
      </c>
      <c r="M239" s="26">
        <f t="shared" si="21"/>
        <v>388.5477514102061</v>
      </c>
      <c r="N239" s="29">
        <f t="shared" si="23"/>
        <v>388.4977514102061</v>
      </c>
      <c r="O239" s="25">
        <v>21.6</v>
      </c>
      <c r="P239" s="25">
        <v>69.3</v>
      </c>
      <c r="Q239" s="25">
        <v>40</v>
      </c>
      <c r="Z239" s="33">
        <v>2.454</v>
      </c>
      <c r="AA239" s="56">
        <v>91.118</v>
      </c>
      <c r="AB239" s="56">
        <f t="shared" si="25"/>
        <v>91.29283333333335</v>
      </c>
      <c r="AC239" s="33">
        <v>0.271</v>
      </c>
      <c r="AD239" s="59">
        <v>2.064</v>
      </c>
      <c r="AE239" s="59">
        <f t="shared" si="26"/>
        <v>2.0679999999999996</v>
      </c>
      <c r="AF239" s="31">
        <v>10</v>
      </c>
      <c r="AG239" s="29">
        <v>388.4977514102061</v>
      </c>
    </row>
    <row r="240" spans="1:33" ht="12.75">
      <c r="A240" s="20">
        <v>37085</v>
      </c>
      <c r="B240" s="27">
        <v>194</v>
      </c>
      <c r="C240" s="22">
        <v>0.7827546</v>
      </c>
      <c r="D240" s="28">
        <v>0.7827546</v>
      </c>
      <c r="E240" s="24">
        <v>2309</v>
      </c>
      <c r="F240" s="30">
        <v>0</v>
      </c>
      <c r="G240" s="54">
        <v>40.21522789</v>
      </c>
      <c r="H240" s="54">
        <v>-74.62041655</v>
      </c>
      <c r="I240" s="32">
        <v>1011.9</v>
      </c>
      <c r="J240" s="25">
        <f t="shared" si="22"/>
        <v>970.16</v>
      </c>
      <c r="K240" s="26">
        <f t="shared" si="20"/>
        <v>360.866966824059</v>
      </c>
      <c r="L240" s="26">
        <f t="shared" si="24"/>
        <v>384.166966824059</v>
      </c>
      <c r="M240" s="26">
        <f t="shared" si="21"/>
        <v>384.26696682405895</v>
      </c>
      <c r="N240" s="29">
        <f t="shared" si="23"/>
        <v>384.216966824059</v>
      </c>
      <c r="O240" s="25">
        <v>21.6</v>
      </c>
      <c r="P240" s="25">
        <v>68.9</v>
      </c>
      <c r="Q240" s="25">
        <v>37.6</v>
      </c>
      <c r="S240" s="21">
        <v>4.183E-05</v>
      </c>
      <c r="T240" s="21">
        <v>2.607E-05</v>
      </c>
      <c r="U240" s="21">
        <v>1.566E-05</v>
      </c>
      <c r="V240" s="58">
        <v>946.2</v>
      </c>
      <c r="W240" s="58">
        <v>309.2</v>
      </c>
      <c r="X240" s="58">
        <v>302.4</v>
      </c>
      <c r="Y240" s="58">
        <v>18</v>
      </c>
      <c r="Z240" s="33">
        <v>2.494</v>
      </c>
      <c r="AA240" s="56">
        <v>91.05</v>
      </c>
      <c r="AB240" s="56">
        <f t="shared" si="25"/>
        <v>91.22333333333334</v>
      </c>
      <c r="AC240" s="33">
        <v>0.291</v>
      </c>
      <c r="AD240" s="59">
        <v>2.063</v>
      </c>
      <c r="AE240" s="59">
        <f t="shared" si="26"/>
        <v>2.0665</v>
      </c>
      <c r="AF240" s="31">
        <v>10</v>
      </c>
      <c r="AG240" s="29">
        <v>384.216966824059</v>
      </c>
    </row>
    <row r="241" spans="1:33" ht="12.75">
      <c r="A241" s="20">
        <v>37085</v>
      </c>
      <c r="B241" s="27">
        <v>194</v>
      </c>
      <c r="C241" s="22">
        <v>0.782870352</v>
      </c>
      <c r="D241" s="28">
        <v>0.782870352</v>
      </c>
      <c r="E241" s="24">
        <v>2319</v>
      </c>
      <c r="F241" s="30">
        <v>0</v>
      </c>
      <c r="G241" s="54">
        <v>40.21939425</v>
      </c>
      <c r="H241" s="54">
        <v>-74.62203778</v>
      </c>
      <c r="I241" s="32">
        <v>1011.9</v>
      </c>
      <c r="J241" s="25">
        <f t="shared" si="22"/>
        <v>970.16</v>
      </c>
      <c r="K241" s="26">
        <f t="shared" si="20"/>
        <v>360.866966824059</v>
      </c>
      <c r="L241" s="26">
        <f t="shared" si="24"/>
        <v>384.166966824059</v>
      </c>
      <c r="M241" s="26">
        <f t="shared" si="21"/>
        <v>384.26696682405895</v>
      </c>
      <c r="N241" s="29">
        <f t="shared" si="23"/>
        <v>384.216966824059</v>
      </c>
      <c r="O241" s="25">
        <v>21.6</v>
      </c>
      <c r="P241" s="25">
        <v>69.9</v>
      </c>
      <c r="Q241" s="25">
        <v>35.6</v>
      </c>
      <c r="Z241" s="33">
        <v>2.614</v>
      </c>
      <c r="AA241" s="56">
        <v>139.988</v>
      </c>
      <c r="AB241" s="56">
        <f t="shared" si="25"/>
        <v>99.32266666666668</v>
      </c>
      <c r="AC241" s="33">
        <v>0.391</v>
      </c>
      <c r="AD241" s="59">
        <v>3.171</v>
      </c>
      <c r="AE241" s="59">
        <f t="shared" si="26"/>
        <v>2.25</v>
      </c>
      <c r="AF241" s="31">
        <v>10</v>
      </c>
      <c r="AG241" s="29">
        <v>384.216966824059</v>
      </c>
    </row>
    <row r="242" spans="1:33" ht="12.75">
      <c r="A242" s="20">
        <v>37085</v>
      </c>
      <c r="B242" s="27">
        <v>194</v>
      </c>
      <c r="C242" s="22">
        <v>0.782986104</v>
      </c>
      <c r="D242" s="28">
        <v>0.782986104</v>
      </c>
      <c r="E242" s="24">
        <v>2329</v>
      </c>
      <c r="F242" s="30">
        <v>0</v>
      </c>
      <c r="G242" s="54">
        <v>40.22377547</v>
      </c>
      <c r="H242" s="54">
        <v>-74.62042439</v>
      </c>
      <c r="I242" s="32">
        <v>1013.4</v>
      </c>
      <c r="J242" s="25">
        <f t="shared" si="22"/>
        <v>971.66</v>
      </c>
      <c r="K242" s="26">
        <f t="shared" si="20"/>
        <v>348.03783792896644</v>
      </c>
      <c r="L242" s="26">
        <f t="shared" si="24"/>
        <v>371.33783792896645</v>
      </c>
      <c r="M242" s="26">
        <f t="shared" si="21"/>
        <v>371.4378379289664</v>
      </c>
      <c r="N242" s="29">
        <f t="shared" si="23"/>
        <v>371.3878379289664</v>
      </c>
      <c r="O242" s="25">
        <v>21.5</v>
      </c>
      <c r="P242" s="25">
        <v>70.5</v>
      </c>
      <c r="Q242" s="25">
        <v>32.5</v>
      </c>
      <c r="R242" s="21">
        <v>6.68E-06</v>
      </c>
      <c r="Z242" s="33">
        <v>3.219</v>
      </c>
      <c r="AA242" s="56">
        <v>139.92</v>
      </c>
      <c r="AB242" s="56">
        <f t="shared" si="25"/>
        <v>107.42200000000001</v>
      </c>
      <c r="AC242" s="33">
        <v>0.441</v>
      </c>
      <c r="AD242" s="59">
        <v>3.17</v>
      </c>
      <c r="AE242" s="59">
        <f t="shared" si="26"/>
        <v>2.4335</v>
      </c>
      <c r="AF242" s="31">
        <v>10</v>
      </c>
      <c r="AG242" s="29">
        <v>371.3878379289664</v>
      </c>
    </row>
    <row r="243" spans="1:33" ht="12.75">
      <c r="A243" s="20">
        <v>37085</v>
      </c>
      <c r="B243" s="27">
        <v>194</v>
      </c>
      <c r="C243" s="22">
        <v>0.783101857</v>
      </c>
      <c r="D243" s="28">
        <v>0.783101857</v>
      </c>
      <c r="E243" s="24">
        <v>2339</v>
      </c>
      <c r="F243" s="30">
        <v>0</v>
      </c>
      <c r="G243" s="54">
        <v>40.22750373</v>
      </c>
      <c r="H243" s="54">
        <v>-74.61648391</v>
      </c>
      <c r="I243" s="32">
        <v>1014.6</v>
      </c>
      <c r="J243" s="25">
        <f t="shared" si="22"/>
        <v>972.86</v>
      </c>
      <c r="K243" s="26">
        <f t="shared" si="20"/>
        <v>337.7887863261271</v>
      </c>
      <c r="L243" s="26">
        <f t="shared" si="24"/>
        <v>361.0887863261271</v>
      </c>
      <c r="M243" s="26">
        <f t="shared" si="21"/>
        <v>361.18878632612706</v>
      </c>
      <c r="N243" s="29">
        <f t="shared" si="23"/>
        <v>361.13878632612705</v>
      </c>
      <c r="O243" s="25">
        <v>21.4</v>
      </c>
      <c r="P243" s="25">
        <v>69.9</v>
      </c>
      <c r="Q243" s="25">
        <v>32.9</v>
      </c>
      <c r="S243" s="21">
        <v>3.975E-05</v>
      </c>
      <c r="T243" s="21">
        <v>2.565E-05</v>
      </c>
      <c r="U243" s="21">
        <v>1.454E-05</v>
      </c>
      <c r="V243" s="58">
        <v>948.1</v>
      </c>
      <c r="W243" s="58">
        <v>309.2</v>
      </c>
      <c r="X243" s="58">
        <v>302.4</v>
      </c>
      <c r="Y243" s="58">
        <v>18</v>
      </c>
      <c r="Z243" s="33">
        <v>3.933</v>
      </c>
      <c r="AA243" s="56">
        <v>237.845</v>
      </c>
      <c r="AB243" s="56">
        <f t="shared" si="25"/>
        <v>131.8525</v>
      </c>
      <c r="AC243" s="33">
        <v>0.648</v>
      </c>
      <c r="AD243" s="59">
        <v>5.388</v>
      </c>
      <c r="AE243" s="59">
        <f t="shared" si="26"/>
        <v>2.9869999999999997</v>
      </c>
      <c r="AF243" s="31">
        <v>10</v>
      </c>
      <c r="AG243" s="29">
        <v>361.13878632612705</v>
      </c>
    </row>
    <row r="244" spans="1:33" ht="12.75">
      <c r="A244" s="20">
        <v>37085</v>
      </c>
      <c r="B244" s="27">
        <v>194</v>
      </c>
      <c r="C244" s="22">
        <v>0.783217609</v>
      </c>
      <c r="D244" s="28">
        <v>0.783217609</v>
      </c>
      <c r="E244" s="24">
        <v>2349</v>
      </c>
      <c r="F244" s="30">
        <v>0</v>
      </c>
      <c r="G244" s="54">
        <v>40.23011199</v>
      </c>
      <c r="H244" s="54">
        <v>-74.61109788</v>
      </c>
      <c r="I244" s="32">
        <v>1015.6</v>
      </c>
      <c r="J244" s="25">
        <f t="shared" si="22"/>
        <v>973.86</v>
      </c>
      <c r="K244" s="26">
        <f t="shared" si="20"/>
        <v>329.2575624188442</v>
      </c>
      <c r="L244" s="26">
        <f t="shared" si="24"/>
        <v>352.5575624188442</v>
      </c>
      <c r="M244" s="26">
        <f t="shared" si="21"/>
        <v>352.6575624188442</v>
      </c>
      <c r="N244" s="29">
        <f t="shared" si="23"/>
        <v>352.60756241884417</v>
      </c>
      <c r="O244" s="25">
        <v>21.6</v>
      </c>
      <c r="P244" s="25">
        <v>69.9</v>
      </c>
      <c r="Q244" s="25">
        <v>35.6</v>
      </c>
      <c r="Z244" s="33">
        <v>4.579</v>
      </c>
      <c r="AA244" s="56">
        <v>286.776</v>
      </c>
      <c r="AB244" s="56">
        <f t="shared" si="25"/>
        <v>164.44950000000003</v>
      </c>
      <c r="AC244" s="33">
        <v>0.721</v>
      </c>
      <c r="AD244" s="59">
        <v>6.496</v>
      </c>
      <c r="AE244" s="59">
        <f t="shared" si="26"/>
        <v>3.7253333333333334</v>
      </c>
      <c r="AF244" s="31">
        <v>10</v>
      </c>
      <c r="AG244" s="29">
        <v>352.60756241884417</v>
      </c>
    </row>
    <row r="245" spans="1:33" ht="12.75">
      <c r="A245" s="20">
        <v>37085</v>
      </c>
      <c r="B245" s="27">
        <v>194</v>
      </c>
      <c r="C245" s="22">
        <v>0.783333361</v>
      </c>
      <c r="D245" s="28">
        <v>0.783333361</v>
      </c>
      <c r="E245" s="24">
        <v>2359</v>
      </c>
      <c r="F245" s="30">
        <v>0</v>
      </c>
      <c r="G245" s="54">
        <v>40.23144428</v>
      </c>
      <c r="H245" s="54">
        <v>-74.60493521</v>
      </c>
      <c r="I245" s="32">
        <v>1016.8</v>
      </c>
      <c r="J245" s="25">
        <f t="shared" si="22"/>
        <v>975.06</v>
      </c>
      <c r="K245" s="26">
        <f t="shared" si="20"/>
        <v>319.031649702395</v>
      </c>
      <c r="L245" s="26">
        <f t="shared" si="24"/>
        <v>342.331649702395</v>
      </c>
      <c r="M245" s="26">
        <f t="shared" si="21"/>
        <v>342.43164970239496</v>
      </c>
      <c r="N245" s="29">
        <f t="shared" si="23"/>
        <v>342.38164970239495</v>
      </c>
      <c r="O245" s="25">
        <v>21.6</v>
      </c>
      <c r="P245" s="25">
        <v>70.6</v>
      </c>
      <c r="Q245" s="25">
        <v>41</v>
      </c>
      <c r="Z245" s="33">
        <v>5.604</v>
      </c>
      <c r="AA245" s="56">
        <v>384.715</v>
      </c>
      <c r="AB245" s="56">
        <f t="shared" si="25"/>
        <v>213.38233333333332</v>
      </c>
      <c r="AC245" s="33">
        <v>0.941</v>
      </c>
      <c r="AD245" s="59">
        <v>8.715</v>
      </c>
      <c r="AE245" s="59">
        <f t="shared" si="26"/>
        <v>4.833833333333334</v>
      </c>
      <c r="AF245" s="31">
        <v>10</v>
      </c>
      <c r="AG245" s="29">
        <v>342.38164970239495</v>
      </c>
    </row>
    <row r="246" spans="1:33" ht="12.75">
      <c r="A246" s="20">
        <v>37085</v>
      </c>
      <c r="B246" s="27">
        <v>194</v>
      </c>
      <c r="C246" s="22">
        <v>0.783449054</v>
      </c>
      <c r="D246" s="28">
        <v>0.783449054</v>
      </c>
      <c r="E246" s="24">
        <v>2369</v>
      </c>
      <c r="F246" s="30">
        <v>0</v>
      </c>
      <c r="G246" s="54">
        <v>40.23171386</v>
      </c>
      <c r="H246" s="54">
        <v>-74.5983874</v>
      </c>
      <c r="I246" s="32">
        <v>1017.7</v>
      </c>
      <c r="J246" s="25">
        <f t="shared" si="22"/>
        <v>975.96</v>
      </c>
      <c r="K246" s="26">
        <f t="shared" si="20"/>
        <v>311.3704706628028</v>
      </c>
      <c r="L246" s="26">
        <f t="shared" si="24"/>
        <v>334.6704706628028</v>
      </c>
      <c r="M246" s="26">
        <f t="shared" si="21"/>
        <v>334.7704706628028</v>
      </c>
      <c r="N246" s="29">
        <f t="shared" si="23"/>
        <v>334.72047066280277</v>
      </c>
      <c r="O246" s="25">
        <v>21.9</v>
      </c>
      <c r="P246" s="25">
        <v>70.3</v>
      </c>
      <c r="Q246" s="25">
        <v>40.6</v>
      </c>
      <c r="S246" s="21">
        <v>3.873E-05</v>
      </c>
      <c r="T246" s="21">
        <v>2.401E-05</v>
      </c>
      <c r="U246" s="21">
        <v>1.351E-05</v>
      </c>
      <c r="V246" s="58">
        <v>951.8</v>
      </c>
      <c r="W246" s="58">
        <v>309.2</v>
      </c>
      <c r="X246" s="58">
        <v>302.5</v>
      </c>
      <c r="Y246" s="58">
        <v>18.2</v>
      </c>
      <c r="Z246" s="33">
        <v>6.181</v>
      </c>
      <c r="AA246" s="56">
        <v>433.646</v>
      </c>
      <c r="AB246" s="56">
        <f t="shared" si="25"/>
        <v>270.4816666666666</v>
      </c>
      <c r="AC246" s="33">
        <v>1.031</v>
      </c>
      <c r="AD246" s="59">
        <v>9.823</v>
      </c>
      <c r="AE246" s="59">
        <f t="shared" si="26"/>
        <v>6.1271666666666675</v>
      </c>
      <c r="AF246" s="31">
        <v>10</v>
      </c>
      <c r="AG246" s="29">
        <v>334.72047066280277</v>
      </c>
    </row>
    <row r="247" spans="1:33" ht="12.75">
      <c r="A247" s="20">
        <v>37085</v>
      </c>
      <c r="B247" s="27">
        <v>194</v>
      </c>
      <c r="C247" s="22">
        <v>0.783564806</v>
      </c>
      <c r="D247" s="28">
        <v>0.783564806</v>
      </c>
      <c r="E247" s="24">
        <v>2379</v>
      </c>
      <c r="F247" s="30">
        <v>0</v>
      </c>
      <c r="G247" s="54">
        <v>40.23146746</v>
      </c>
      <c r="H247" s="54">
        <v>-74.59172868</v>
      </c>
      <c r="I247" s="32">
        <v>1018.8</v>
      </c>
      <c r="J247" s="25">
        <f t="shared" si="22"/>
        <v>977.06</v>
      </c>
      <c r="K247" s="26">
        <f t="shared" si="20"/>
        <v>302.0163959732533</v>
      </c>
      <c r="L247" s="26">
        <f t="shared" si="24"/>
        <v>325.3163959732533</v>
      </c>
      <c r="M247" s="26">
        <f t="shared" si="21"/>
        <v>325.41639597325326</v>
      </c>
      <c r="N247" s="29">
        <f t="shared" si="23"/>
        <v>325.36639597325325</v>
      </c>
      <c r="O247" s="25">
        <v>22.3</v>
      </c>
      <c r="P247" s="25">
        <v>68.9</v>
      </c>
      <c r="Q247" s="25">
        <v>38.9</v>
      </c>
      <c r="Z247" s="33">
        <v>6.79</v>
      </c>
      <c r="AA247" s="56">
        <v>482.571</v>
      </c>
      <c r="AB247" s="56">
        <f t="shared" si="25"/>
        <v>327.5788333333333</v>
      </c>
      <c r="AC247" s="33">
        <v>1.081</v>
      </c>
      <c r="AD247" s="59">
        <v>10.932</v>
      </c>
      <c r="AE247" s="59">
        <f t="shared" si="26"/>
        <v>7.4206666666666665</v>
      </c>
      <c r="AF247" s="31">
        <v>10</v>
      </c>
      <c r="AG247" s="29">
        <v>325.36639597325325</v>
      </c>
    </row>
    <row r="248" spans="1:33" ht="12.75">
      <c r="A248" s="20">
        <v>37085</v>
      </c>
      <c r="B248" s="27">
        <v>194</v>
      </c>
      <c r="C248" s="22">
        <v>0.783680558</v>
      </c>
      <c r="D248" s="28">
        <v>0.783680558</v>
      </c>
      <c r="E248" s="24">
        <v>2389</v>
      </c>
      <c r="F248" s="30">
        <v>0</v>
      </c>
      <c r="G248" s="54">
        <v>40.23114005</v>
      </c>
      <c r="H248" s="54">
        <v>-74.58507147</v>
      </c>
      <c r="I248" s="32">
        <v>1020.1</v>
      </c>
      <c r="J248" s="25">
        <f t="shared" si="22"/>
        <v>978.36</v>
      </c>
      <c r="K248" s="26">
        <f t="shared" si="20"/>
        <v>290.97514818604935</v>
      </c>
      <c r="L248" s="26">
        <f t="shared" si="24"/>
        <v>314.27514818604936</v>
      </c>
      <c r="M248" s="26">
        <f t="shared" si="21"/>
        <v>314.37514818604933</v>
      </c>
      <c r="N248" s="29">
        <f t="shared" si="23"/>
        <v>314.3251481860493</v>
      </c>
      <c r="O248" s="25">
        <v>22.2</v>
      </c>
      <c r="P248" s="25">
        <v>68.1</v>
      </c>
      <c r="Q248" s="25">
        <v>33</v>
      </c>
      <c r="R248" s="21">
        <v>6.74E-06</v>
      </c>
      <c r="Z248" s="33">
        <v>6.929</v>
      </c>
      <c r="AA248" s="56">
        <v>580.503</v>
      </c>
      <c r="AB248" s="56">
        <f t="shared" si="25"/>
        <v>401.00933333333336</v>
      </c>
      <c r="AC248" s="33">
        <v>1.271</v>
      </c>
      <c r="AD248" s="59">
        <v>13.15</v>
      </c>
      <c r="AE248" s="59">
        <f t="shared" si="26"/>
        <v>9.084</v>
      </c>
      <c r="AF248" s="31">
        <v>10</v>
      </c>
      <c r="AG248" s="29">
        <v>314.3251481860493</v>
      </c>
    </row>
    <row r="249" spans="1:33" ht="12.75">
      <c r="A249" s="20">
        <v>37085</v>
      </c>
      <c r="B249" s="27">
        <v>194</v>
      </c>
      <c r="C249" s="22">
        <v>0.78379631</v>
      </c>
      <c r="D249" s="28">
        <v>0.78379631</v>
      </c>
      <c r="E249" s="24">
        <v>2399</v>
      </c>
      <c r="F249" s="30">
        <v>0</v>
      </c>
      <c r="G249" s="54">
        <v>40.23092895</v>
      </c>
      <c r="H249" s="54">
        <v>-74.57843289</v>
      </c>
      <c r="I249" s="32">
        <v>1023.4</v>
      </c>
      <c r="J249" s="25">
        <f t="shared" si="22"/>
        <v>981.66</v>
      </c>
      <c r="K249" s="26">
        <f t="shared" si="20"/>
        <v>263.0131218590101</v>
      </c>
      <c r="L249" s="26">
        <f t="shared" si="24"/>
        <v>286.3131218590101</v>
      </c>
      <c r="M249" s="26">
        <f t="shared" si="21"/>
        <v>286.41312185901006</v>
      </c>
      <c r="N249" s="29">
        <f t="shared" si="23"/>
        <v>286.3631218590101</v>
      </c>
      <c r="O249" s="25">
        <v>22.6</v>
      </c>
      <c r="P249" s="25">
        <v>66.9</v>
      </c>
      <c r="Q249" s="25">
        <v>33.1</v>
      </c>
      <c r="S249" s="21">
        <v>3.91E-05</v>
      </c>
      <c r="T249" s="21">
        <v>2.394E-05</v>
      </c>
      <c r="U249" s="21">
        <v>1.25E-05</v>
      </c>
      <c r="V249" s="58">
        <v>956</v>
      </c>
      <c r="W249" s="58">
        <v>309.2</v>
      </c>
      <c r="X249" s="58">
        <v>302.5</v>
      </c>
      <c r="Y249" s="58">
        <v>18.3</v>
      </c>
      <c r="Z249" s="33">
        <v>6.731</v>
      </c>
      <c r="AA249" s="56">
        <v>433.441</v>
      </c>
      <c r="AB249" s="56">
        <f t="shared" si="25"/>
        <v>433.6086666666667</v>
      </c>
      <c r="AC249" s="33">
        <v>1.008</v>
      </c>
      <c r="AD249" s="59">
        <v>9.819</v>
      </c>
      <c r="AE249" s="59">
        <f t="shared" si="26"/>
        <v>9.8225</v>
      </c>
      <c r="AF249" s="31">
        <v>10</v>
      </c>
      <c r="AG249" s="29">
        <v>286.3631218590101</v>
      </c>
    </row>
    <row r="250" spans="1:33" ht="12.75">
      <c r="A250" s="20">
        <v>37085</v>
      </c>
      <c r="B250" s="27">
        <v>194</v>
      </c>
      <c r="C250" s="22">
        <v>0.783912063</v>
      </c>
      <c r="D250" s="28">
        <v>0.783912063</v>
      </c>
      <c r="E250" s="24">
        <v>2409</v>
      </c>
      <c r="F250" s="30">
        <v>0</v>
      </c>
      <c r="G250" s="54">
        <v>40.23057329</v>
      </c>
      <c r="H250" s="54">
        <v>-74.57153281</v>
      </c>
      <c r="I250" s="32">
        <v>1024.3</v>
      </c>
      <c r="J250" s="25">
        <f t="shared" si="22"/>
        <v>982.56</v>
      </c>
      <c r="K250" s="26">
        <f t="shared" si="20"/>
        <v>255.40342767219727</v>
      </c>
      <c r="L250" s="26">
        <f t="shared" si="24"/>
        <v>278.7034276721973</v>
      </c>
      <c r="M250" s="26">
        <f t="shared" si="21"/>
        <v>278.80342767219724</v>
      </c>
      <c r="N250" s="29">
        <f t="shared" si="23"/>
        <v>278.7534276721973</v>
      </c>
      <c r="O250" s="25">
        <v>23.1</v>
      </c>
      <c r="P250" s="25">
        <v>66.9</v>
      </c>
      <c r="Q250" s="25">
        <v>31</v>
      </c>
      <c r="Z250" s="33">
        <v>6.78</v>
      </c>
      <c r="AA250" s="56">
        <v>482.373</v>
      </c>
      <c r="AB250" s="56">
        <f t="shared" si="25"/>
        <v>466.2081666666666</v>
      </c>
      <c r="AC250" s="33">
        <v>1.121</v>
      </c>
      <c r="AD250" s="59">
        <v>10.927</v>
      </c>
      <c r="AE250" s="59">
        <f t="shared" si="26"/>
        <v>10.561</v>
      </c>
      <c r="AF250" s="31">
        <v>10</v>
      </c>
      <c r="AG250" s="29">
        <v>278.7534276721973</v>
      </c>
    </row>
    <row r="251" spans="1:33" ht="12.75">
      <c r="A251" s="20">
        <v>37085</v>
      </c>
      <c r="B251" s="27">
        <v>194</v>
      </c>
      <c r="C251" s="22">
        <v>0.784027755</v>
      </c>
      <c r="D251" s="28">
        <v>0.784027755</v>
      </c>
      <c r="E251" s="24">
        <v>2419</v>
      </c>
      <c r="F251" s="30">
        <v>0</v>
      </c>
      <c r="G251" s="54">
        <v>40.22893532</v>
      </c>
      <c r="H251" s="54">
        <v>-74.5650788</v>
      </c>
      <c r="I251" s="32">
        <v>1027.2</v>
      </c>
      <c r="J251" s="25">
        <f t="shared" si="22"/>
        <v>985.46</v>
      </c>
      <c r="K251" s="26">
        <f t="shared" si="20"/>
        <v>230.93063124851338</v>
      </c>
      <c r="L251" s="26">
        <f t="shared" si="24"/>
        <v>254.2306312485134</v>
      </c>
      <c r="M251" s="26">
        <f t="shared" si="21"/>
        <v>254.33063124851338</v>
      </c>
      <c r="N251" s="29">
        <f t="shared" si="23"/>
        <v>254.28063124851337</v>
      </c>
      <c r="O251" s="25">
        <v>23.3</v>
      </c>
      <c r="P251" s="25">
        <v>66.3</v>
      </c>
      <c r="Q251" s="25">
        <v>32.6</v>
      </c>
      <c r="Z251" s="33">
        <v>6.42</v>
      </c>
      <c r="AA251" s="56">
        <v>482.298</v>
      </c>
      <c r="AB251" s="56">
        <f t="shared" si="25"/>
        <v>482.47200000000004</v>
      </c>
      <c r="AC251" s="33">
        <v>1.111</v>
      </c>
      <c r="AD251" s="59">
        <v>10.926</v>
      </c>
      <c r="AE251" s="59">
        <f t="shared" si="26"/>
        <v>10.929499999999999</v>
      </c>
      <c r="AF251" s="31">
        <v>10</v>
      </c>
      <c r="AG251" s="29">
        <v>254.28063124851337</v>
      </c>
    </row>
    <row r="252" spans="1:33" ht="12.75">
      <c r="A252" s="20">
        <v>37085</v>
      </c>
      <c r="B252" s="27">
        <v>194</v>
      </c>
      <c r="C252" s="22">
        <v>0.784143507</v>
      </c>
      <c r="D252" s="28">
        <v>0.784143507</v>
      </c>
      <c r="E252" s="24">
        <v>2429</v>
      </c>
      <c r="F252" s="30">
        <v>0</v>
      </c>
      <c r="G252" s="54">
        <v>40.22497021</v>
      </c>
      <c r="H252" s="54">
        <v>-74.56026234</v>
      </c>
      <c r="I252" s="32">
        <v>1029.5</v>
      </c>
      <c r="J252" s="25">
        <f t="shared" si="22"/>
        <v>987.76</v>
      </c>
      <c r="K252" s="26">
        <f t="shared" si="20"/>
        <v>211.57232674601948</v>
      </c>
      <c r="L252" s="26">
        <f t="shared" si="24"/>
        <v>234.8723267460195</v>
      </c>
      <c r="M252" s="26">
        <f t="shared" si="21"/>
        <v>234.9723267460195</v>
      </c>
      <c r="N252" s="29">
        <f t="shared" si="23"/>
        <v>234.9223267460195</v>
      </c>
      <c r="O252" s="25">
        <v>23.4</v>
      </c>
      <c r="P252" s="25">
        <v>65.8</v>
      </c>
      <c r="Q252" s="25">
        <v>33.6</v>
      </c>
      <c r="S252" s="21">
        <v>4.039E-05</v>
      </c>
      <c r="T252" s="21">
        <v>2.486E-05</v>
      </c>
      <c r="U252" s="21">
        <v>1.438E-05</v>
      </c>
      <c r="V252" s="58">
        <v>962.4</v>
      </c>
      <c r="W252" s="58">
        <v>309.2</v>
      </c>
      <c r="X252" s="58">
        <v>302.5</v>
      </c>
      <c r="Y252" s="58">
        <v>18.5</v>
      </c>
      <c r="Z252" s="33">
        <v>6.301</v>
      </c>
      <c r="AA252" s="56">
        <v>433.229</v>
      </c>
      <c r="AB252" s="56">
        <f t="shared" si="25"/>
        <v>482.4025</v>
      </c>
      <c r="AC252" s="33">
        <v>1.011</v>
      </c>
      <c r="AD252" s="59">
        <v>9.814</v>
      </c>
      <c r="AE252" s="59">
        <f t="shared" si="26"/>
        <v>10.928000000000003</v>
      </c>
      <c r="AF252" s="31">
        <v>10</v>
      </c>
      <c r="AG252" s="29">
        <v>234.9223267460195</v>
      </c>
    </row>
    <row r="253" spans="1:33" ht="12.75">
      <c r="A253" s="20">
        <v>37085</v>
      </c>
      <c r="B253" s="27">
        <v>194</v>
      </c>
      <c r="C253" s="22">
        <v>0.78425926</v>
      </c>
      <c r="D253" s="28">
        <v>0.78425926</v>
      </c>
      <c r="E253" s="24">
        <v>2439</v>
      </c>
      <c r="F253" s="30">
        <v>0</v>
      </c>
      <c r="G253" s="54">
        <v>40.21977886</v>
      </c>
      <c r="H253" s="54">
        <v>-74.55917981</v>
      </c>
      <c r="I253" s="32">
        <v>1030.4</v>
      </c>
      <c r="J253" s="25">
        <f t="shared" si="22"/>
        <v>988.6600000000001</v>
      </c>
      <c r="K253" s="26">
        <f t="shared" si="20"/>
        <v>204.00960551128682</v>
      </c>
      <c r="L253" s="26">
        <f t="shared" si="24"/>
        <v>227.30960551128683</v>
      </c>
      <c r="M253" s="26">
        <f t="shared" si="21"/>
        <v>227.40960551128683</v>
      </c>
      <c r="N253" s="29">
        <f t="shared" si="23"/>
        <v>227.35960551128682</v>
      </c>
      <c r="O253" s="25">
        <v>23.3</v>
      </c>
      <c r="P253" s="25">
        <v>65.2</v>
      </c>
      <c r="Q253" s="25">
        <v>36.6</v>
      </c>
      <c r="Z253" s="33">
        <v>5.884</v>
      </c>
      <c r="AA253" s="56">
        <v>384.168</v>
      </c>
      <c r="AB253" s="56">
        <f t="shared" si="25"/>
        <v>466.002</v>
      </c>
      <c r="AC253" s="33">
        <v>0.919</v>
      </c>
      <c r="AD253" s="59">
        <v>8.703</v>
      </c>
      <c r="AE253" s="59">
        <f t="shared" si="26"/>
        <v>10.5565</v>
      </c>
      <c r="AF253" s="31">
        <v>10</v>
      </c>
      <c r="AG253" s="29">
        <v>227.35960551128682</v>
      </c>
    </row>
    <row r="254" spans="1:33" ht="12.75">
      <c r="A254" s="20">
        <v>37085</v>
      </c>
      <c r="B254" s="27">
        <v>194</v>
      </c>
      <c r="C254" s="22">
        <v>0.784375012</v>
      </c>
      <c r="D254" s="28">
        <v>0.784375012</v>
      </c>
      <c r="E254" s="24">
        <v>2449</v>
      </c>
      <c r="F254" s="30">
        <v>0</v>
      </c>
      <c r="G254" s="54">
        <v>40.21501717</v>
      </c>
      <c r="H254" s="54">
        <v>-74.56138642</v>
      </c>
      <c r="I254" s="32">
        <v>1035</v>
      </c>
      <c r="J254" s="25">
        <f t="shared" si="22"/>
        <v>993.26</v>
      </c>
      <c r="K254" s="26">
        <f t="shared" si="20"/>
        <v>165.4628983767375</v>
      </c>
      <c r="L254" s="26">
        <f t="shared" si="24"/>
        <v>188.76289837673752</v>
      </c>
      <c r="M254" s="26">
        <f t="shared" si="21"/>
        <v>188.86289837673752</v>
      </c>
      <c r="N254" s="29">
        <f t="shared" si="23"/>
        <v>188.8128983767375</v>
      </c>
      <c r="O254" s="25">
        <v>23.5</v>
      </c>
      <c r="P254" s="25">
        <v>64.4</v>
      </c>
      <c r="Q254" s="25">
        <v>35.1</v>
      </c>
      <c r="R254" s="21">
        <v>4.7E-06</v>
      </c>
      <c r="Z254" s="33">
        <v>5.733</v>
      </c>
      <c r="AA254" s="56">
        <v>335.092</v>
      </c>
      <c r="AB254" s="56">
        <f t="shared" si="25"/>
        <v>425.10016666666667</v>
      </c>
      <c r="AC254" s="33">
        <v>0.821</v>
      </c>
      <c r="AD254" s="59">
        <v>7.591</v>
      </c>
      <c r="AE254" s="59">
        <f t="shared" si="26"/>
        <v>9.63</v>
      </c>
      <c r="AF254" s="31">
        <v>10</v>
      </c>
      <c r="AG254" s="29">
        <v>188.8128983767375</v>
      </c>
    </row>
    <row r="255" spans="1:33" ht="12.75">
      <c r="A255" s="20">
        <v>37085</v>
      </c>
      <c r="B255" s="27">
        <v>194</v>
      </c>
      <c r="C255" s="22">
        <v>0.784490764</v>
      </c>
      <c r="D255" s="28">
        <v>0.784490764</v>
      </c>
      <c r="E255" s="24">
        <v>2459</v>
      </c>
      <c r="F255" s="30">
        <v>0</v>
      </c>
      <c r="G255" s="54">
        <v>40.21206978</v>
      </c>
      <c r="H255" s="54">
        <v>-74.56583433</v>
      </c>
      <c r="I255" s="32">
        <v>1040.8</v>
      </c>
      <c r="J255" s="25">
        <f t="shared" si="22"/>
        <v>999.06</v>
      </c>
      <c r="K255" s="26">
        <f t="shared" si="20"/>
        <v>117.11418530058987</v>
      </c>
      <c r="L255" s="26">
        <f t="shared" si="24"/>
        <v>140.41418530058988</v>
      </c>
      <c r="M255" s="26">
        <f t="shared" si="21"/>
        <v>140.51418530058987</v>
      </c>
      <c r="N255" s="29">
        <f t="shared" si="23"/>
        <v>140.46418530058986</v>
      </c>
      <c r="O255" s="25">
        <v>23.9</v>
      </c>
      <c r="P255" s="25">
        <v>64.2</v>
      </c>
      <c r="Q255" s="25">
        <v>35.6</v>
      </c>
      <c r="Z255" s="33">
        <v>5.644</v>
      </c>
      <c r="AA255" s="56">
        <v>335.024</v>
      </c>
      <c r="AB255" s="56">
        <f t="shared" si="25"/>
        <v>408.69733333333335</v>
      </c>
      <c r="AC255" s="33">
        <v>0.771</v>
      </c>
      <c r="AD255" s="59">
        <v>7.589</v>
      </c>
      <c r="AE255" s="59">
        <f t="shared" si="26"/>
        <v>9.258333333333335</v>
      </c>
      <c r="AF255" s="31">
        <v>10</v>
      </c>
      <c r="AG255" s="29">
        <v>140.46418530058986</v>
      </c>
    </row>
    <row r="256" spans="1:33" ht="12.75">
      <c r="A256" s="20">
        <v>37085</v>
      </c>
      <c r="B256" s="27">
        <v>194</v>
      </c>
      <c r="C256" s="22">
        <v>0.784606457</v>
      </c>
      <c r="D256" s="28">
        <v>0.784606457</v>
      </c>
      <c r="E256" s="24">
        <v>2469</v>
      </c>
      <c r="F256" s="30">
        <v>0</v>
      </c>
      <c r="G256" s="54">
        <v>40.21150758</v>
      </c>
      <c r="H256" s="54">
        <v>-74.57130174</v>
      </c>
      <c r="I256" s="32">
        <v>1044.5</v>
      </c>
      <c r="J256" s="25">
        <f t="shared" si="22"/>
        <v>1002.76</v>
      </c>
      <c r="K256" s="26">
        <f t="shared" si="20"/>
        <v>86.41746425230714</v>
      </c>
      <c r="L256" s="26">
        <f t="shared" si="24"/>
        <v>109.71746425230714</v>
      </c>
      <c r="M256" s="26">
        <f t="shared" si="21"/>
        <v>109.81746425230713</v>
      </c>
      <c r="N256" s="29">
        <f t="shared" si="23"/>
        <v>109.76746425230714</v>
      </c>
      <c r="O256" s="25">
        <v>24.4</v>
      </c>
      <c r="P256" s="25">
        <v>64.1</v>
      </c>
      <c r="Q256" s="25">
        <v>37.6</v>
      </c>
      <c r="S256" s="21">
        <v>4.244E-05</v>
      </c>
      <c r="T256" s="21">
        <v>2.626E-05</v>
      </c>
      <c r="U256" s="21">
        <v>1.478E-05</v>
      </c>
      <c r="V256" s="58">
        <v>972.4</v>
      </c>
      <c r="W256" s="58">
        <v>309.2</v>
      </c>
      <c r="X256" s="58">
        <v>302.5</v>
      </c>
      <c r="Y256" s="58">
        <v>18.7</v>
      </c>
      <c r="Z256" s="33">
        <v>6.09</v>
      </c>
      <c r="AA256" s="56">
        <v>383.962</v>
      </c>
      <c r="AB256" s="56">
        <f t="shared" si="25"/>
        <v>392.2955</v>
      </c>
      <c r="AC256" s="33">
        <v>0.851</v>
      </c>
      <c r="AD256" s="59">
        <v>8.698</v>
      </c>
      <c r="AE256" s="59">
        <f t="shared" si="26"/>
        <v>8.886833333333334</v>
      </c>
      <c r="AF256" s="31">
        <v>10</v>
      </c>
      <c r="AG256" s="29">
        <v>109.76746425230714</v>
      </c>
    </row>
    <row r="257" spans="1:33" ht="12.75">
      <c r="A257" s="20">
        <v>37085</v>
      </c>
      <c r="B257" s="27">
        <v>194</v>
      </c>
      <c r="C257" s="22">
        <v>0.784722209</v>
      </c>
      <c r="D257" s="28">
        <v>0.784722209</v>
      </c>
      <c r="E257" s="24">
        <v>2479</v>
      </c>
      <c r="F257" s="30">
        <v>0</v>
      </c>
      <c r="G257" s="54">
        <v>40.21199924</v>
      </c>
      <c r="H257" s="54">
        <v>-74.57724792</v>
      </c>
      <c r="I257" s="32">
        <v>1045.3</v>
      </c>
      <c r="J257" s="25">
        <f t="shared" si="22"/>
        <v>1003.56</v>
      </c>
      <c r="K257" s="26">
        <f t="shared" si="20"/>
        <v>79.79522906582454</v>
      </c>
      <c r="L257" s="26">
        <f t="shared" si="24"/>
        <v>103.09522906582454</v>
      </c>
      <c r="M257" s="26">
        <f t="shared" si="21"/>
        <v>103.19522906582455</v>
      </c>
      <c r="N257" s="29">
        <f t="shared" si="23"/>
        <v>103.14522906582454</v>
      </c>
      <c r="O257" s="25">
        <v>24.7</v>
      </c>
      <c r="P257" s="25">
        <v>63.8</v>
      </c>
      <c r="Q257" s="25">
        <v>34.5</v>
      </c>
      <c r="Z257" s="33">
        <v>6.221</v>
      </c>
      <c r="AA257" s="56">
        <v>334.894</v>
      </c>
      <c r="AB257" s="56">
        <f t="shared" si="25"/>
        <v>367.7281666666666</v>
      </c>
      <c r="AC257" s="33">
        <v>0.821</v>
      </c>
      <c r="AD257" s="59">
        <v>7.586</v>
      </c>
      <c r="AE257" s="59">
        <f t="shared" si="26"/>
        <v>8.330166666666667</v>
      </c>
      <c r="AF257" s="31">
        <v>10</v>
      </c>
      <c r="AG257" s="29">
        <v>103.14522906582454</v>
      </c>
    </row>
    <row r="258" spans="1:33" ht="12.75">
      <c r="A258" s="20">
        <v>37085</v>
      </c>
      <c r="B258" s="27">
        <v>194</v>
      </c>
      <c r="C258" s="22">
        <v>0.784837961</v>
      </c>
      <c r="D258" s="28">
        <v>0.784837961</v>
      </c>
      <c r="E258" s="24">
        <v>2489</v>
      </c>
      <c r="F258" s="30">
        <v>0</v>
      </c>
      <c r="G258" s="54">
        <v>40.21249746</v>
      </c>
      <c r="H258" s="54">
        <v>-74.58321031</v>
      </c>
      <c r="I258" s="32">
        <v>1048.1</v>
      </c>
      <c r="J258" s="25">
        <f t="shared" si="22"/>
        <v>1006.3599999999999</v>
      </c>
      <c r="K258" s="26">
        <f t="shared" si="20"/>
        <v>56.65890634379024</v>
      </c>
      <c r="L258" s="26">
        <f t="shared" si="24"/>
        <v>79.95890634379025</v>
      </c>
      <c r="M258" s="26">
        <f t="shared" si="21"/>
        <v>80.05890634379024</v>
      </c>
      <c r="N258" s="29">
        <f t="shared" si="23"/>
        <v>80.00890634379024</v>
      </c>
      <c r="O258" s="25">
        <v>25.1</v>
      </c>
      <c r="P258" s="25">
        <v>64.2</v>
      </c>
      <c r="Q258" s="25">
        <v>29.1</v>
      </c>
      <c r="Z258" s="33">
        <v>6.161</v>
      </c>
      <c r="AA258" s="56">
        <v>285.819</v>
      </c>
      <c r="AB258" s="56">
        <f t="shared" si="25"/>
        <v>343.1598333333334</v>
      </c>
      <c r="AC258" s="33">
        <v>0.681</v>
      </c>
      <c r="AD258" s="59">
        <v>6.475</v>
      </c>
      <c r="AE258" s="59">
        <f t="shared" si="26"/>
        <v>7.773666666666667</v>
      </c>
      <c r="AF258" s="31">
        <v>10</v>
      </c>
      <c r="AG258" s="29">
        <v>80.00890634379024</v>
      </c>
    </row>
    <row r="259" spans="1:33" ht="12.75">
      <c r="A259" s="20">
        <v>37085</v>
      </c>
      <c r="B259" s="27">
        <v>194</v>
      </c>
      <c r="C259" s="22">
        <v>0.784953713</v>
      </c>
      <c r="D259" s="28">
        <v>0.784953713</v>
      </c>
      <c r="E259" s="24">
        <v>2499</v>
      </c>
      <c r="F259" s="30">
        <v>0</v>
      </c>
      <c r="G259" s="54">
        <v>40.21297858</v>
      </c>
      <c r="H259" s="54">
        <v>-74.58918711</v>
      </c>
      <c r="I259" s="32">
        <v>1051.9</v>
      </c>
      <c r="J259" s="25">
        <f t="shared" si="22"/>
        <v>1010.1600000000001</v>
      </c>
      <c r="K259" s="26">
        <f t="shared" si="20"/>
        <v>25.362363224669842</v>
      </c>
      <c r="L259" s="26">
        <f t="shared" si="24"/>
        <v>48.662363224669846</v>
      </c>
      <c r="M259" s="26">
        <f t="shared" si="21"/>
        <v>48.76236322466984</v>
      </c>
      <c r="N259" s="29">
        <f t="shared" si="23"/>
        <v>48.71236322466984</v>
      </c>
      <c r="O259" s="25">
        <v>25.9</v>
      </c>
      <c r="P259" s="25">
        <v>61.3</v>
      </c>
      <c r="Q259" s="25">
        <v>31.1</v>
      </c>
      <c r="S259" s="21">
        <v>4.532E-05</v>
      </c>
      <c r="T259" s="21">
        <v>2.826E-05</v>
      </c>
      <c r="U259" s="21">
        <v>1.636E-05</v>
      </c>
      <c r="V259" s="58">
        <v>982</v>
      </c>
      <c r="W259" s="58">
        <v>309.2</v>
      </c>
      <c r="X259" s="58">
        <v>302.6</v>
      </c>
      <c r="Y259" s="58">
        <v>18.9</v>
      </c>
      <c r="Z259" s="33">
        <v>6.171</v>
      </c>
      <c r="AA259" s="56">
        <v>285.75</v>
      </c>
      <c r="AB259" s="56">
        <f t="shared" si="25"/>
        <v>326.7568333333333</v>
      </c>
      <c r="AC259" s="33">
        <v>0.741</v>
      </c>
      <c r="AD259" s="59">
        <v>6.473</v>
      </c>
      <c r="AE259" s="59">
        <f t="shared" si="26"/>
        <v>7.402</v>
      </c>
      <c r="AF259" s="31">
        <v>10</v>
      </c>
      <c r="AG259" s="29">
        <v>48.71236322466984</v>
      </c>
    </row>
    <row r="260" spans="1:33" ht="12.75">
      <c r="A260" s="20">
        <v>37085</v>
      </c>
      <c r="B260" s="27">
        <v>194</v>
      </c>
      <c r="C260" s="22">
        <v>0.785069466</v>
      </c>
      <c r="D260" s="28">
        <v>0.785069466</v>
      </c>
      <c r="E260" s="24">
        <v>2509</v>
      </c>
      <c r="F260" s="30">
        <v>0</v>
      </c>
      <c r="G260" s="54">
        <v>40.21347705</v>
      </c>
      <c r="H260" s="54">
        <v>-74.59515623</v>
      </c>
      <c r="I260" s="32">
        <v>1052.8</v>
      </c>
      <c r="J260" s="25">
        <f t="shared" si="22"/>
        <v>1011.06</v>
      </c>
      <c r="K260" s="26">
        <f t="shared" si="20"/>
        <v>17.96726845148467</v>
      </c>
      <c r="L260" s="26">
        <f t="shared" si="24"/>
        <v>41.26726845148467</v>
      </c>
      <c r="M260" s="26">
        <f t="shared" si="21"/>
        <v>41.36726845148467</v>
      </c>
      <c r="N260" s="29">
        <f t="shared" si="23"/>
        <v>41.317268451484665</v>
      </c>
      <c r="O260" s="25">
        <v>26.3</v>
      </c>
      <c r="P260" s="25">
        <v>61.3</v>
      </c>
      <c r="Q260" s="25">
        <v>32.6</v>
      </c>
      <c r="R260" s="21">
        <v>8.63E-06</v>
      </c>
      <c r="Z260" s="33">
        <v>5.803</v>
      </c>
      <c r="AA260" s="56">
        <v>285.689</v>
      </c>
      <c r="AB260" s="56">
        <f t="shared" si="25"/>
        <v>318.523</v>
      </c>
      <c r="AC260" s="33">
        <v>0.662</v>
      </c>
      <c r="AD260" s="59">
        <v>6.472</v>
      </c>
      <c r="AE260" s="59">
        <f t="shared" si="26"/>
        <v>7.2155</v>
      </c>
      <c r="AF260" s="31">
        <v>10</v>
      </c>
      <c r="AG260" s="29">
        <v>41.317268451484665</v>
      </c>
    </row>
    <row r="261" spans="1:33" ht="12.75">
      <c r="A261" s="20">
        <v>37085</v>
      </c>
      <c r="B261" s="27">
        <v>194</v>
      </c>
      <c r="C261" s="22">
        <v>0.785185158</v>
      </c>
      <c r="D261" s="28">
        <v>0.785185158</v>
      </c>
      <c r="E261" s="24">
        <v>2519</v>
      </c>
      <c r="F261" s="30">
        <v>1</v>
      </c>
      <c r="G261" s="54">
        <v>40.21392595</v>
      </c>
      <c r="H261" s="54">
        <v>-74.60113835</v>
      </c>
      <c r="I261" s="32">
        <v>1051.7</v>
      </c>
      <c r="J261" s="25">
        <f t="shared" si="22"/>
        <v>1009.96</v>
      </c>
      <c r="K261" s="26">
        <f t="shared" si="20"/>
        <v>27.006612358211374</v>
      </c>
      <c r="L261" s="26">
        <f t="shared" si="24"/>
        <v>50.306612358211375</v>
      </c>
      <c r="M261" s="26">
        <f t="shared" si="21"/>
        <v>50.406612358211376</v>
      </c>
      <c r="N261" s="29">
        <f t="shared" si="23"/>
        <v>50.35661235821138</v>
      </c>
      <c r="O261" s="25">
        <v>25.7</v>
      </c>
      <c r="P261" s="25">
        <v>60.4</v>
      </c>
      <c r="Q261" s="25">
        <v>35.1</v>
      </c>
      <c r="Z261" s="33">
        <v>5.754</v>
      </c>
      <c r="AA261" s="56">
        <v>285.62</v>
      </c>
      <c r="AB261" s="56">
        <f t="shared" si="25"/>
        <v>310.289</v>
      </c>
      <c r="AC261" s="33">
        <v>0.691</v>
      </c>
      <c r="AD261" s="59">
        <v>6.47</v>
      </c>
      <c r="AE261" s="59">
        <f t="shared" si="26"/>
        <v>7.029</v>
      </c>
      <c r="AF261" s="31">
        <v>10</v>
      </c>
      <c r="AG261" s="29">
        <v>50.35661235821138</v>
      </c>
    </row>
    <row r="262" spans="1:33" ht="12.75">
      <c r="A262" s="20">
        <v>37085</v>
      </c>
      <c r="B262" s="27">
        <v>194</v>
      </c>
      <c r="C262" s="22">
        <v>0.78530091</v>
      </c>
      <c r="D262" s="28">
        <v>0.78530091</v>
      </c>
      <c r="E262" s="24">
        <v>2529</v>
      </c>
      <c r="F262" s="30">
        <v>0</v>
      </c>
      <c r="G262" s="54">
        <v>40.21442449</v>
      </c>
      <c r="H262" s="54">
        <v>-74.60688133</v>
      </c>
      <c r="I262" s="32">
        <v>1045.2</v>
      </c>
      <c r="J262" s="25">
        <f t="shared" si="22"/>
        <v>1003.46</v>
      </c>
      <c r="K262" s="26">
        <f t="shared" si="20"/>
        <v>80.62271971154462</v>
      </c>
      <c r="L262" s="26">
        <f t="shared" si="24"/>
        <v>103.92271971154462</v>
      </c>
      <c r="M262" s="26">
        <f t="shared" si="21"/>
        <v>104.02271971154462</v>
      </c>
      <c r="N262" s="29">
        <f t="shared" si="23"/>
        <v>103.97271971154461</v>
      </c>
      <c r="O262" s="25">
        <v>24.9</v>
      </c>
      <c r="P262" s="25">
        <v>59.8</v>
      </c>
      <c r="Q262" s="25">
        <v>32</v>
      </c>
      <c r="S262" s="21">
        <v>4.328E-05</v>
      </c>
      <c r="T262" s="21">
        <v>2.67E-05</v>
      </c>
      <c r="U262" s="21">
        <v>1.599E-05</v>
      </c>
      <c r="V262" s="58">
        <v>984.3</v>
      </c>
      <c r="W262" s="58">
        <v>309.2</v>
      </c>
      <c r="X262" s="58">
        <v>302.6</v>
      </c>
      <c r="Y262" s="58">
        <v>18.9</v>
      </c>
      <c r="Z262" s="33">
        <v>6.031</v>
      </c>
      <c r="AB262" s="56">
        <f t="shared" si="25"/>
        <v>295.5544</v>
      </c>
      <c r="AC262" s="33">
        <v>0.73</v>
      </c>
      <c r="AE262" s="59">
        <f t="shared" si="26"/>
        <v>6.6952</v>
      </c>
      <c r="AF262" s="31">
        <v>0</v>
      </c>
      <c r="AG262" s="29">
        <v>103.97271971154461</v>
      </c>
    </row>
    <row r="263" spans="1:33" ht="12.75">
      <c r="A263" s="20">
        <v>37085</v>
      </c>
      <c r="B263" s="27">
        <v>194</v>
      </c>
      <c r="C263" s="22">
        <v>0.785416663</v>
      </c>
      <c r="D263" s="28">
        <v>0.785416663</v>
      </c>
      <c r="E263" s="24">
        <v>2539</v>
      </c>
      <c r="F263" s="30">
        <v>0</v>
      </c>
      <c r="G263" s="54">
        <v>40.21476651</v>
      </c>
      <c r="H263" s="54">
        <v>-74.61268313</v>
      </c>
      <c r="I263" s="32">
        <v>1038.3</v>
      </c>
      <c r="J263" s="25">
        <f t="shared" si="22"/>
        <v>996.56</v>
      </c>
      <c r="K263" s="26">
        <f t="shared" si="20"/>
        <v>137.91963853313</v>
      </c>
      <c r="L263" s="26">
        <f t="shared" si="24"/>
        <v>161.21963853313002</v>
      </c>
      <c r="M263" s="26">
        <f t="shared" si="21"/>
        <v>161.31963853313002</v>
      </c>
      <c r="N263" s="29">
        <f t="shared" si="23"/>
        <v>161.26963853313003</v>
      </c>
      <c r="O263" s="25">
        <v>24.4</v>
      </c>
      <c r="P263" s="25">
        <v>60.5</v>
      </c>
      <c r="Q263" s="25">
        <v>35.1</v>
      </c>
      <c r="Z263" s="33">
        <v>5.724</v>
      </c>
      <c r="AB263" s="56">
        <f t="shared" si="25"/>
        <v>285.71950000000004</v>
      </c>
      <c r="AC263" s="33">
        <v>0.632</v>
      </c>
      <c r="AE263" s="59">
        <f t="shared" si="26"/>
        <v>6.4725</v>
      </c>
      <c r="AF263" s="31">
        <v>0</v>
      </c>
      <c r="AG263" s="29">
        <v>161.26963853313003</v>
      </c>
    </row>
    <row r="264" spans="1:33" ht="12.75">
      <c r="A264" s="20">
        <v>37085</v>
      </c>
      <c r="B264" s="27">
        <v>194</v>
      </c>
      <c r="C264" s="22">
        <v>0.785532415</v>
      </c>
      <c r="D264" s="28">
        <v>0.785532415</v>
      </c>
      <c r="E264" s="24">
        <v>2549</v>
      </c>
      <c r="F264" s="30">
        <v>0</v>
      </c>
      <c r="G264" s="54">
        <v>40.21505761</v>
      </c>
      <c r="H264" s="54">
        <v>-74.61837347</v>
      </c>
      <c r="I264" s="32">
        <v>1031.9</v>
      </c>
      <c r="J264" s="25">
        <f t="shared" si="22"/>
        <v>990.1600000000001</v>
      </c>
      <c r="K264" s="26">
        <f t="shared" si="20"/>
        <v>191.4203559143042</v>
      </c>
      <c r="L264" s="26">
        <f t="shared" si="24"/>
        <v>214.7203559143042</v>
      </c>
      <c r="M264" s="26">
        <f t="shared" si="21"/>
        <v>214.8203559143042</v>
      </c>
      <c r="N264" s="29">
        <f t="shared" si="23"/>
        <v>214.77035591430422</v>
      </c>
      <c r="O264" s="25">
        <v>23.9</v>
      </c>
      <c r="P264" s="25">
        <v>61.4</v>
      </c>
      <c r="Q264" s="25">
        <v>32.6</v>
      </c>
      <c r="Z264" s="33">
        <v>4.962</v>
      </c>
      <c r="AB264" s="56">
        <f>AVERAGE(AA259:AA264)</f>
        <v>285.6863333333334</v>
      </c>
      <c r="AC264" s="33">
        <v>0.471</v>
      </c>
      <c r="AE264" s="59">
        <f t="shared" si="26"/>
        <v>6.471666666666667</v>
      </c>
      <c r="AF264" s="31">
        <v>0</v>
      </c>
      <c r="AG264" s="29">
        <v>214.77035591430422</v>
      </c>
    </row>
    <row r="265" spans="1:33" ht="12.75">
      <c r="A265" s="20">
        <v>37085</v>
      </c>
      <c r="B265" s="27">
        <v>194</v>
      </c>
      <c r="C265" s="22">
        <v>0.785648167</v>
      </c>
      <c r="D265" s="28">
        <v>0.785648167</v>
      </c>
      <c r="E265" s="24">
        <v>2559</v>
      </c>
      <c r="F265" s="30">
        <v>0</v>
      </c>
      <c r="G265" s="54">
        <v>40.21529539</v>
      </c>
      <c r="H265" s="54">
        <v>-74.62405612</v>
      </c>
      <c r="I265" s="32">
        <v>1026</v>
      </c>
      <c r="J265" s="25">
        <f t="shared" si="22"/>
        <v>984.26</v>
      </c>
      <c r="K265" s="26">
        <f aca="true" t="shared" si="27" ref="K265:K328">(8303.951372*(LN(1013.25/J265)))</f>
        <v>241.04855956240235</v>
      </c>
      <c r="L265" s="26">
        <f t="shared" si="24"/>
        <v>264.34855956240233</v>
      </c>
      <c r="M265" s="26">
        <f aca="true" t="shared" si="28" ref="M265:M328">K265+23.4</f>
        <v>264.44855956240235</v>
      </c>
      <c r="N265" s="29">
        <f t="shared" si="23"/>
        <v>264.39855956240234</v>
      </c>
      <c r="O265" s="25">
        <v>23.2</v>
      </c>
      <c r="P265" s="25">
        <v>62.2</v>
      </c>
      <c r="Q265" s="25">
        <v>35.8</v>
      </c>
      <c r="S265" s="21">
        <v>4.151E-05</v>
      </c>
      <c r="T265" s="21">
        <v>2.67E-05</v>
      </c>
      <c r="U265" s="21">
        <v>1.585E-05</v>
      </c>
      <c r="V265" s="58">
        <v>966.3</v>
      </c>
      <c r="W265" s="58">
        <v>309.2</v>
      </c>
      <c r="X265" s="58">
        <v>302.6</v>
      </c>
      <c r="Y265" s="58">
        <v>19.1</v>
      </c>
      <c r="Z265" s="33">
        <v>4.104</v>
      </c>
      <c r="AC265" s="33">
        <v>0.381</v>
      </c>
      <c r="AF265" s="31">
        <v>0</v>
      </c>
      <c r="AG265" s="29">
        <v>264.39855956240234</v>
      </c>
    </row>
    <row r="266" spans="1:33" ht="12.75">
      <c r="A266" s="20">
        <v>37085</v>
      </c>
      <c r="B266" s="27">
        <v>194</v>
      </c>
      <c r="C266" s="22">
        <v>0.78576386</v>
      </c>
      <c r="D266" s="28">
        <v>0.78576386</v>
      </c>
      <c r="E266" s="24">
        <v>2569</v>
      </c>
      <c r="F266" s="30">
        <v>0</v>
      </c>
      <c r="G266" s="54">
        <v>40.21556667</v>
      </c>
      <c r="H266" s="54">
        <v>-74.62974322</v>
      </c>
      <c r="I266" s="32">
        <v>1022</v>
      </c>
      <c r="J266" s="25">
        <f aca="true" t="shared" si="29" ref="J266:J329">I266-41.74</f>
        <v>980.26</v>
      </c>
      <c r="K266" s="26">
        <f t="shared" si="27"/>
        <v>274.86430222728626</v>
      </c>
      <c r="L266" s="26">
        <f t="shared" si="24"/>
        <v>298.16430222728627</v>
      </c>
      <c r="M266" s="26">
        <f t="shared" si="28"/>
        <v>298.26430222728624</v>
      </c>
      <c r="N266" s="29">
        <f aca="true" t="shared" si="30" ref="N266:N329">AVERAGE(L266:M266)</f>
        <v>298.2143022272862</v>
      </c>
      <c r="O266" s="25">
        <v>23</v>
      </c>
      <c r="P266" s="25">
        <v>63.4</v>
      </c>
      <c r="Q266" s="25">
        <v>37.2</v>
      </c>
      <c r="R266" s="21">
        <v>-3.62E-06</v>
      </c>
      <c r="Z266" s="33">
        <v>3.318</v>
      </c>
      <c r="AC266" s="33">
        <v>0.351</v>
      </c>
      <c r="AF266" s="31">
        <v>0</v>
      </c>
      <c r="AG266" s="29">
        <v>298.2143022272862</v>
      </c>
    </row>
    <row r="267" spans="1:33" ht="12.75">
      <c r="A267" s="20">
        <v>37085</v>
      </c>
      <c r="B267" s="27">
        <v>194</v>
      </c>
      <c r="C267" s="22">
        <v>0.785879612</v>
      </c>
      <c r="D267" s="28">
        <v>0.785879612</v>
      </c>
      <c r="E267" s="24">
        <v>2579</v>
      </c>
      <c r="F267" s="30">
        <v>0</v>
      </c>
      <c r="G267" s="54">
        <v>40.21602474</v>
      </c>
      <c r="H267" s="54">
        <v>-74.63548045</v>
      </c>
      <c r="I267" s="32">
        <v>1017.8</v>
      </c>
      <c r="J267" s="25">
        <f t="shared" si="29"/>
        <v>976.06</v>
      </c>
      <c r="K267" s="26">
        <f t="shared" si="27"/>
        <v>310.5196646895792</v>
      </c>
      <c r="L267" s="26">
        <f t="shared" si="24"/>
        <v>333.8196646895792</v>
      </c>
      <c r="M267" s="26">
        <f t="shared" si="28"/>
        <v>333.9196646895792</v>
      </c>
      <c r="N267" s="29">
        <f t="shared" si="30"/>
        <v>333.86966468957917</v>
      </c>
      <c r="O267" s="25">
        <v>22.5</v>
      </c>
      <c r="P267" s="25">
        <v>61.6</v>
      </c>
      <c r="Q267" s="25">
        <v>35</v>
      </c>
      <c r="Z267" s="33">
        <v>2.443</v>
      </c>
      <c r="AC267" s="33">
        <v>0.31</v>
      </c>
      <c r="AF267" s="31">
        <v>0</v>
      </c>
      <c r="AG267" s="29">
        <v>333.86966468957917</v>
      </c>
    </row>
    <row r="268" spans="1:33" ht="12.75">
      <c r="A268" s="20">
        <v>37085</v>
      </c>
      <c r="B268" s="27">
        <v>194</v>
      </c>
      <c r="C268" s="22">
        <v>0.785995364</v>
      </c>
      <c r="D268" s="28">
        <v>0.785995364</v>
      </c>
      <c r="E268" s="24">
        <v>2589</v>
      </c>
      <c r="F268" s="30">
        <v>0</v>
      </c>
      <c r="G268" s="54">
        <v>40.21652483</v>
      </c>
      <c r="H268" s="54">
        <v>-74.64122139</v>
      </c>
      <c r="I268" s="32">
        <v>1013.8</v>
      </c>
      <c r="J268" s="25">
        <f t="shared" si="29"/>
        <v>972.06</v>
      </c>
      <c r="K268" s="26">
        <f t="shared" si="27"/>
        <v>344.62008167221245</v>
      </c>
      <c r="L268" s="26">
        <f t="shared" si="24"/>
        <v>367.92008167221246</v>
      </c>
      <c r="M268" s="26">
        <f t="shared" si="28"/>
        <v>368.0200816722124</v>
      </c>
      <c r="N268" s="29">
        <f t="shared" si="30"/>
        <v>367.9700816722125</v>
      </c>
      <c r="O268" s="25">
        <v>22.2</v>
      </c>
      <c r="P268" s="25">
        <v>61.5</v>
      </c>
      <c r="Q268" s="25">
        <v>33.1</v>
      </c>
      <c r="S268" s="21">
        <v>4.053E-05</v>
      </c>
      <c r="T268" s="21">
        <v>2.657E-05</v>
      </c>
      <c r="U268" s="21">
        <v>1.666E-05</v>
      </c>
      <c r="V268" s="58">
        <v>952.1</v>
      </c>
      <c r="W268" s="58">
        <v>309.2</v>
      </c>
      <c r="X268" s="58">
        <v>302.7</v>
      </c>
      <c r="Y268" s="58">
        <v>18.7</v>
      </c>
      <c r="Z268" s="33">
        <v>2.11</v>
      </c>
      <c r="AC268" s="33">
        <v>0.281</v>
      </c>
      <c r="AF268" s="31">
        <v>0</v>
      </c>
      <c r="AG268" s="29">
        <v>367.9700816722125</v>
      </c>
    </row>
    <row r="269" spans="1:33" ht="12.75">
      <c r="A269" s="20">
        <v>37085</v>
      </c>
      <c r="B269" s="27">
        <v>194</v>
      </c>
      <c r="C269" s="22">
        <v>0.786111116</v>
      </c>
      <c r="D269" s="28">
        <v>0.786111116</v>
      </c>
      <c r="E269" s="24">
        <v>2599</v>
      </c>
      <c r="F269" s="30">
        <v>0</v>
      </c>
      <c r="G269" s="54">
        <v>40.21686811</v>
      </c>
      <c r="H269" s="54">
        <v>-74.64700733</v>
      </c>
      <c r="I269" s="32">
        <v>1010.3</v>
      </c>
      <c r="J269" s="25">
        <f t="shared" si="29"/>
        <v>968.56</v>
      </c>
      <c r="K269" s="26">
        <f t="shared" si="27"/>
        <v>374.5732526328721</v>
      </c>
      <c r="L269" s="26">
        <f t="shared" si="24"/>
        <v>397.8732526328721</v>
      </c>
      <c r="M269" s="26">
        <f t="shared" si="28"/>
        <v>397.97325263287206</v>
      </c>
      <c r="N269" s="29">
        <f t="shared" si="30"/>
        <v>397.92325263287205</v>
      </c>
      <c r="O269" s="25">
        <v>21.8</v>
      </c>
      <c r="P269" s="25">
        <v>61.8</v>
      </c>
      <c r="Q269" s="25">
        <v>36.1</v>
      </c>
      <c r="Z269" s="33">
        <v>1.981</v>
      </c>
      <c r="AC269" s="33">
        <v>0.281</v>
      </c>
      <c r="AF269" s="31">
        <v>0</v>
      </c>
      <c r="AG269" s="29">
        <v>397.92325263287205</v>
      </c>
    </row>
    <row r="270" spans="1:33" ht="12.75">
      <c r="A270" s="20">
        <v>37085</v>
      </c>
      <c r="B270" s="27">
        <v>194</v>
      </c>
      <c r="C270" s="22">
        <v>0.786226869</v>
      </c>
      <c r="D270" s="28">
        <v>0.786226869</v>
      </c>
      <c r="E270" s="24">
        <v>2609</v>
      </c>
      <c r="F270" s="30">
        <v>0</v>
      </c>
      <c r="G270" s="54">
        <v>40.21672336</v>
      </c>
      <c r="H270" s="54">
        <v>-74.65262482</v>
      </c>
      <c r="I270" s="32">
        <v>1008.9</v>
      </c>
      <c r="J270" s="25">
        <f t="shared" si="29"/>
        <v>967.16</v>
      </c>
      <c r="K270" s="26">
        <f t="shared" si="27"/>
        <v>386.5848389654431</v>
      </c>
      <c r="L270" s="26">
        <f t="shared" si="24"/>
        <v>409.8848389654431</v>
      </c>
      <c r="M270" s="26">
        <f t="shared" si="28"/>
        <v>409.9848389654431</v>
      </c>
      <c r="N270" s="29">
        <f t="shared" si="30"/>
        <v>409.9348389654431</v>
      </c>
      <c r="O270" s="25">
        <v>21.6</v>
      </c>
      <c r="P270" s="25">
        <v>63.4</v>
      </c>
      <c r="Q270" s="25">
        <v>35.6</v>
      </c>
      <c r="Z270" s="33">
        <v>2.03</v>
      </c>
      <c r="AC270" s="33">
        <v>0.192</v>
      </c>
      <c r="AF270" s="31">
        <v>0</v>
      </c>
      <c r="AG270" s="29">
        <v>409.9348389654431</v>
      </c>
    </row>
    <row r="271" spans="1:33" ht="12.75">
      <c r="A271" s="20">
        <v>37085</v>
      </c>
      <c r="B271" s="27">
        <v>194</v>
      </c>
      <c r="C271" s="22">
        <v>0.786342621</v>
      </c>
      <c r="D271" s="28">
        <v>0.786342621</v>
      </c>
      <c r="E271" s="24">
        <v>2619</v>
      </c>
      <c r="F271" s="30">
        <v>0</v>
      </c>
      <c r="G271" s="54">
        <v>40.21502972</v>
      </c>
      <c r="H271" s="54">
        <v>-74.65772357</v>
      </c>
      <c r="I271" s="32">
        <v>1008.4</v>
      </c>
      <c r="J271" s="25">
        <f t="shared" si="29"/>
        <v>966.66</v>
      </c>
      <c r="K271" s="26">
        <f t="shared" si="27"/>
        <v>390.87890540236134</v>
      </c>
      <c r="L271" s="26">
        <f t="shared" si="24"/>
        <v>414.17890540236135</v>
      </c>
      <c r="M271" s="26">
        <f t="shared" si="28"/>
        <v>414.2789054023613</v>
      </c>
      <c r="N271" s="29">
        <f t="shared" si="30"/>
        <v>414.2289054023613</v>
      </c>
      <c r="O271" s="25">
        <v>21.7</v>
      </c>
      <c r="P271" s="25">
        <v>64.2</v>
      </c>
      <c r="Q271" s="25">
        <v>33.1</v>
      </c>
      <c r="S271" s="21">
        <v>3.728E-05</v>
      </c>
      <c r="T271" s="21">
        <v>2.338E-05</v>
      </c>
      <c r="U271" s="21">
        <v>1.381E-05</v>
      </c>
      <c r="V271" s="58">
        <v>943.8</v>
      </c>
      <c r="W271" s="58">
        <v>309.3</v>
      </c>
      <c r="X271" s="58">
        <v>302.7</v>
      </c>
      <c r="Y271" s="58">
        <v>18.2</v>
      </c>
      <c r="Z271" s="33">
        <v>2.051</v>
      </c>
      <c r="AC271" s="33">
        <v>0.181</v>
      </c>
      <c r="AF271" s="31">
        <v>0</v>
      </c>
      <c r="AG271" s="29">
        <v>414.2289054023613</v>
      </c>
    </row>
    <row r="272" spans="1:33" ht="12.75">
      <c r="A272" s="20">
        <v>37085</v>
      </c>
      <c r="B272" s="27">
        <v>194</v>
      </c>
      <c r="C272" s="22">
        <v>0.786458313</v>
      </c>
      <c r="D272" s="28">
        <v>0.786458313</v>
      </c>
      <c r="E272" s="24">
        <v>2629</v>
      </c>
      <c r="F272" s="30">
        <v>0</v>
      </c>
      <c r="G272" s="54">
        <v>40.21105323</v>
      </c>
      <c r="H272" s="54">
        <v>-74.66155198</v>
      </c>
      <c r="I272" s="32">
        <v>1005</v>
      </c>
      <c r="J272" s="25">
        <f t="shared" si="29"/>
        <v>963.26</v>
      </c>
      <c r="K272" s="26">
        <f t="shared" si="27"/>
        <v>420.1375937150275</v>
      </c>
      <c r="L272" s="26">
        <f t="shared" si="24"/>
        <v>443.4375937150275</v>
      </c>
      <c r="M272" s="26">
        <f t="shared" si="28"/>
        <v>443.53759371502747</v>
      </c>
      <c r="N272" s="29">
        <f t="shared" si="30"/>
        <v>443.4875937150275</v>
      </c>
      <c r="O272" s="25">
        <v>21.5</v>
      </c>
      <c r="P272" s="25">
        <v>64.1</v>
      </c>
      <c r="Q272" s="25">
        <v>35.7</v>
      </c>
      <c r="R272" s="21">
        <v>-3.62E-06</v>
      </c>
      <c r="Z272" s="33">
        <v>2.03</v>
      </c>
      <c r="AC272" s="33">
        <v>0.191</v>
      </c>
      <c r="AF272" s="31">
        <v>0</v>
      </c>
      <c r="AG272" s="29">
        <v>443.4875937150275</v>
      </c>
    </row>
    <row r="273" spans="1:33" ht="12.75">
      <c r="A273" s="20">
        <v>37085</v>
      </c>
      <c r="B273" s="27">
        <v>194</v>
      </c>
      <c r="C273" s="22">
        <v>0.786574066</v>
      </c>
      <c r="D273" s="28">
        <v>0.786574066</v>
      </c>
      <c r="E273" s="24">
        <v>2639</v>
      </c>
      <c r="F273" s="30">
        <v>0</v>
      </c>
      <c r="G273" s="54">
        <v>40.20610716</v>
      </c>
      <c r="H273" s="54">
        <v>-74.66364218</v>
      </c>
      <c r="I273" s="32">
        <v>999.7</v>
      </c>
      <c r="J273" s="25">
        <f t="shared" si="29"/>
        <v>957.96</v>
      </c>
      <c r="K273" s="26">
        <f t="shared" si="27"/>
        <v>465.9533294626367</v>
      </c>
      <c r="L273" s="26">
        <f t="shared" si="24"/>
        <v>489.2533294626367</v>
      </c>
      <c r="M273" s="26">
        <f t="shared" si="28"/>
        <v>489.3533294626367</v>
      </c>
      <c r="N273" s="29">
        <f t="shared" si="30"/>
        <v>489.3033294626367</v>
      </c>
      <c r="O273" s="25">
        <v>21</v>
      </c>
      <c r="P273" s="25">
        <v>66.1</v>
      </c>
      <c r="Q273" s="25">
        <v>38</v>
      </c>
      <c r="Z273" s="33">
        <v>2.1</v>
      </c>
      <c r="AC273" s="33">
        <v>0.201</v>
      </c>
      <c r="AF273" s="31">
        <v>0</v>
      </c>
      <c r="AG273" s="29">
        <v>489.3033294626367</v>
      </c>
    </row>
    <row r="274" spans="1:33" ht="12.75">
      <c r="A274" s="20">
        <v>37085</v>
      </c>
      <c r="B274" s="27">
        <v>194</v>
      </c>
      <c r="C274" s="22">
        <v>0.786689818</v>
      </c>
      <c r="D274" s="28">
        <v>0.786689818</v>
      </c>
      <c r="E274" s="24">
        <v>2649</v>
      </c>
      <c r="F274" s="30">
        <v>0</v>
      </c>
      <c r="G274" s="54">
        <v>40.20128714</v>
      </c>
      <c r="H274" s="54">
        <v>-74.66533108</v>
      </c>
      <c r="I274" s="32">
        <v>996.3</v>
      </c>
      <c r="J274" s="25">
        <f t="shared" si="29"/>
        <v>954.56</v>
      </c>
      <c r="K274" s="26">
        <f t="shared" si="27"/>
        <v>495.4782122435762</v>
      </c>
      <c r="L274" s="26">
        <f aca="true" t="shared" si="31" ref="L274:L337">K274+23.3</f>
        <v>518.7782122435761</v>
      </c>
      <c r="M274" s="26">
        <f t="shared" si="28"/>
        <v>518.8782122435762</v>
      </c>
      <c r="N274" s="29">
        <f t="shared" si="30"/>
        <v>518.8282122435762</v>
      </c>
      <c r="O274" s="25">
        <v>20.7</v>
      </c>
      <c r="P274" s="25">
        <v>67.3</v>
      </c>
      <c r="Q274" s="25">
        <v>37.6</v>
      </c>
      <c r="Z274" s="33">
        <v>2.051</v>
      </c>
      <c r="AC274" s="33">
        <v>0.181</v>
      </c>
      <c r="AF274" s="31">
        <v>0</v>
      </c>
      <c r="AG274" s="29">
        <v>518.8282122435762</v>
      </c>
    </row>
    <row r="275" spans="1:33" ht="12.75">
      <c r="A275" s="20">
        <v>37085</v>
      </c>
      <c r="B275" s="27">
        <v>194</v>
      </c>
      <c r="C275" s="22">
        <v>0.78680557</v>
      </c>
      <c r="D275" s="28">
        <v>0.78680557</v>
      </c>
      <c r="E275" s="24">
        <v>2659</v>
      </c>
      <c r="F275" s="30">
        <v>0</v>
      </c>
      <c r="G275" s="54">
        <v>40.1965485</v>
      </c>
      <c r="H275" s="54">
        <v>-74.66711102</v>
      </c>
      <c r="I275" s="32">
        <v>992</v>
      </c>
      <c r="J275" s="25">
        <f t="shared" si="29"/>
        <v>950.26</v>
      </c>
      <c r="K275" s="26">
        <f t="shared" si="27"/>
        <v>532.9694728918315</v>
      </c>
      <c r="L275" s="26">
        <f t="shared" si="31"/>
        <v>556.2694728918315</v>
      </c>
      <c r="M275" s="26">
        <f t="shared" si="28"/>
        <v>556.3694728918315</v>
      </c>
      <c r="N275" s="29">
        <f t="shared" si="30"/>
        <v>556.3194728918315</v>
      </c>
      <c r="O275" s="25">
        <v>20.2</v>
      </c>
      <c r="P275" s="25">
        <v>67.9</v>
      </c>
      <c r="Q275" s="25">
        <v>39.1</v>
      </c>
      <c r="Z275" s="33">
        <v>2.001</v>
      </c>
      <c r="AC275" s="33">
        <v>0.141</v>
      </c>
      <c r="AF275" s="31">
        <v>0</v>
      </c>
      <c r="AG275" s="29">
        <v>556.3194728918315</v>
      </c>
    </row>
    <row r="276" spans="1:33" ht="12.75">
      <c r="A276" s="20">
        <v>37085</v>
      </c>
      <c r="B276" s="27">
        <v>194</v>
      </c>
      <c r="C276" s="22">
        <v>0.786921322</v>
      </c>
      <c r="D276" s="28">
        <v>0.786921322</v>
      </c>
      <c r="E276" s="24">
        <v>2669</v>
      </c>
      <c r="F276" s="30">
        <v>0</v>
      </c>
      <c r="G276" s="54">
        <v>40.19192637</v>
      </c>
      <c r="H276" s="54">
        <v>-74.66887087</v>
      </c>
      <c r="I276" s="32">
        <v>991.4</v>
      </c>
      <c r="J276" s="25">
        <f t="shared" si="29"/>
        <v>949.66</v>
      </c>
      <c r="K276" s="26">
        <f t="shared" si="27"/>
        <v>538.2142947673145</v>
      </c>
      <c r="L276" s="26">
        <f t="shared" si="31"/>
        <v>561.5142947673145</v>
      </c>
      <c r="M276" s="26">
        <f t="shared" si="28"/>
        <v>561.6142947673145</v>
      </c>
      <c r="N276" s="29">
        <f t="shared" si="30"/>
        <v>561.5642947673145</v>
      </c>
      <c r="O276" s="25">
        <v>20.2</v>
      </c>
      <c r="P276" s="25">
        <v>68.4</v>
      </c>
      <c r="Q276" s="25">
        <v>38.6</v>
      </c>
      <c r="Z276" s="33">
        <v>2.121</v>
      </c>
      <c r="AC276" s="33">
        <v>0.151</v>
      </c>
      <c r="AF276" s="31">
        <v>0</v>
      </c>
      <c r="AG276" s="29">
        <v>561.5642947673145</v>
      </c>
    </row>
    <row r="277" spans="1:33" ht="12.75">
      <c r="A277" s="20">
        <v>37085</v>
      </c>
      <c r="B277" s="27">
        <v>194</v>
      </c>
      <c r="C277" s="22">
        <v>0.787037015</v>
      </c>
      <c r="D277" s="28">
        <v>0.787037015</v>
      </c>
      <c r="E277" s="24">
        <v>2679</v>
      </c>
      <c r="F277" s="30">
        <v>0</v>
      </c>
      <c r="G277" s="54">
        <v>40.18711006</v>
      </c>
      <c r="H277" s="54">
        <v>-74.67026326</v>
      </c>
      <c r="I277" s="32">
        <v>990</v>
      </c>
      <c r="J277" s="25">
        <f t="shared" si="29"/>
        <v>948.26</v>
      </c>
      <c r="K277" s="26">
        <f t="shared" si="27"/>
        <v>550.4651104280254</v>
      </c>
      <c r="L277" s="26">
        <f t="shared" si="31"/>
        <v>573.7651104280253</v>
      </c>
      <c r="M277" s="26">
        <f t="shared" si="28"/>
        <v>573.8651104280253</v>
      </c>
      <c r="N277" s="29">
        <f t="shared" si="30"/>
        <v>573.8151104280253</v>
      </c>
      <c r="O277" s="25">
        <v>20.2</v>
      </c>
      <c r="P277" s="25">
        <v>68.9</v>
      </c>
      <c r="Q277" s="25">
        <v>37.1</v>
      </c>
      <c r="Z277" s="33">
        <v>2.05</v>
      </c>
      <c r="AC277" s="33">
        <v>0.131</v>
      </c>
      <c r="AF277" s="31">
        <v>0</v>
      </c>
      <c r="AG277" s="29">
        <v>573.8151104280253</v>
      </c>
    </row>
    <row r="278" spans="1:33" ht="12.75">
      <c r="A278" s="20">
        <v>37085</v>
      </c>
      <c r="B278" s="27">
        <v>194</v>
      </c>
      <c r="C278" s="22">
        <v>0.787152767</v>
      </c>
      <c r="D278" s="28">
        <v>0.787152767</v>
      </c>
      <c r="E278" s="24">
        <v>2689</v>
      </c>
      <c r="F278" s="30">
        <v>0</v>
      </c>
      <c r="G278" s="54">
        <v>40.18196887</v>
      </c>
      <c r="H278" s="54">
        <v>-74.67148047</v>
      </c>
      <c r="I278" s="32">
        <v>986.1</v>
      </c>
      <c r="J278" s="25">
        <f t="shared" si="29"/>
        <v>944.36</v>
      </c>
      <c r="K278" s="26">
        <f t="shared" si="27"/>
        <v>584.6879931931123</v>
      </c>
      <c r="L278" s="26">
        <f t="shared" si="31"/>
        <v>607.9879931931123</v>
      </c>
      <c r="M278" s="26">
        <f t="shared" si="28"/>
        <v>608.0879931931123</v>
      </c>
      <c r="N278" s="29">
        <f t="shared" si="30"/>
        <v>608.0379931931122</v>
      </c>
      <c r="O278" s="25">
        <v>20</v>
      </c>
      <c r="P278" s="25">
        <v>69.5</v>
      </c>
      <c r="Q278" s="25">
        <v>35.6</v>
      </c>
      <c r="Z278" s="33">
        <v>2.21</v>
      </c>
      <c r="AC278" s="33">
        <v>0.142</v>
      </c>
      <c r="AF278" s="31">
        <v>0</v>
      </c>
      <c r="AG278" s="29">
        <v>608.0379931931122</v>
      </c>
    </row>
    <row r="279" spans="1:33" ht="12.75">
      <c r="A279" s="20">
        <v>37085</v>
      </c>
      <c r="B279" s="27">
        <v>194</v>
      </c>
      <c r="C279" s="22">
        <v>0.787268519</v>
      </c>
      <c r="D279" s="28">
        <v>0.787268519</v>
      </c>
      <c r="E279" s="24">
        <v>2699</v>
      </c>
      <c r="F279" s="30">
        <v>0</v>
      </c>
      <c r="G279" s="54">
        <v>40.17663202</v>
      </c>
      <c r="H279" s="54">
        <v>-74.67282214</v>
      </c>
      <c r="I279" s="32">
        <v>982.1</v>
      </c>
      <c r="J279" s="25">
        <f t="shared" si="29"/>
        <v>940.36</v>
      </c>
      <c r="K279" s="26">
        <f t="shared" si="27"/>
        <v>619.9355157527892</v>
      </c>
      <c r="L279" s="26">
        <f t="shared" si="31"/>
        <v>643.2355157527892</v>
      </c>
      <c r="M279" s="26">
        <f t="shared" si="28"/>
        <v>643.3355157527892</v>
      </c>
      <c r="N279" s="29">
        <f t="shared" si="30"/>
        <v>643.2855157527893</v>
      </c>
      <c r="O279" s="25">
        <v>19.8</v>
      </c>
      <c r="P279" s="25">
        <v>70.2</v>
      </c>
      <c r="Q279" s="25">
        <v>38.6</v>
      </c>
      <c r="Z279" s="33">
        <v>2.15</v>
      </c>
      <c r="AC279" s="33">
        <v>0.122</v>
      </c>
      <c r="AF279" s="31">
        <v>0</v>
      </c>
      <c r="AG279" s="29">
        <v>643.2855157527893</v>
      </c>
    </row>
    <row r="280" spans="1:33" ht="12.75">
      <c r="A280" s="20">
        <v>37085</v>
      </c>
      <c r="B280" s="27">
        <v>194</v>
      </c>
      <c r="C280" s="22">
        <v>0.787384272</v>
      </c>
      <c r="D280" s="28">
        <v>0.787384272</v>
      </c>
      <c r="E280" s="24">
        <v>2709</v>
      </c>
      <c r="F280" s="30">
        <v>0</v>
      </c>
      <c r="G280" s="54">
        <v>40.17132718</v>
      </c>
      <c r="H280" s="54">
        <v>-74.67427164</v>
      </c>
      <c r="I280" s="32">
        <v>981.5</v>
      </c>
      <c r="J280" s="25">
        <f t="shared" si="29"/>
        <v>939.76</v>
      </c>
      <c r="K280" s="26">
        <f t="shared" si="27"/>
        <v>625.2355721240212</v>
      </c>
      <c r="L280" s="26">
        <f t="shared" si="31"/>
        <v>648.5355721240212</v>
      </c>
      <c r="M280" s="26">
        <f t="shared" si="28"/>
        <v>648.6355721240212</v>
      </c>
      <c r="N280" s="29">
        <f t="shared" si="30"/>
        <v>648.5855721240212</v>
      </c>
      <c r="O280" s="25">
        <v>20.1</v>
      </c>
      <c r="P280" s="25">
        <v>70.6</v>
      </c>
      <c r="Q280" s="25">
        <v>37.1</v>
      </c>
      <c r="Z280" s="33">
        <v>2.14</v>
      </c>
      <c r="AC280" s="33">
        <v>0.112</v>
      </c>
      <c r="AF280" s="31">
        <v>0</v>
      </c>
      <c r="AG280" s="29">
        <v>648.5855721240212</v>
      </c>
    </row>
    <row r="281" spans="1:33" ht="12.75">
      <c r="A281" s="20">
        <v>37085</v>
      </c>
      <c r="B281" s="27">
        <v>194</v>
      </c>
      <c r="C281" s="22">
        <v>0.787500024</v>
      </c>
      <c r="D281" s="28">
        <v>0.787500024</v>
      </c>
      <c r="E281" s="24">
        <v>2719</v>
      </c>
      <c r="F281" s="30">
        <v>0</v>
      </c>
      <c r="G281" s="54">
        <v>40.1658327</v>
      </c>
      <c r="H281" s="54">
        <v>-74.6757885</v>
      </c>
      <c r="I281" s="32">
        <v>982.2</v>
      </c>
      <c r="J281" s="25">
        <f t="shared" si="29"/>
        <v>940.46</v>
      </c>
      <c r="K281" s="26">
        <f t="shared" si="27"/>
        <v>619.0525018142071</v>
      </c>
      <c r="L281" s="26">
        <f t="shared" si="31"/>
        <v>642.352501814207</v>
      </c>
      <c r="M281" s="26">
        <f t="shared" si="28"/>
        <v>642.452501814207</v>
      </c>
      <c r="N281" s="29">
        <f t="shared" si="30"/>
        <v>642.402501814207</v>
      </c>
      <c r="O281" s="25">
        <v>20.2</v>
      </c>
      <c r="P281" s="25">
        <v>68.4</v>
      </c>
      <c r="Q281" s="25">
        <v>39</v>
      </c>
      <c r="Z281" s="33">
        <v>2.149</v>
      </c>
      <c r="AC281" s="33">
        <v>0.121</v>
      </c>
      <c r="AF281" s="31">
        <v>0</v>
      </c>
      <c r="AG281" s="29">
        <v>642.402501814207</v>
      </c>
    </row>
    <row r="282" spans="1:33" ht="12.75">
      <c r="A282" s="20">
        <v>37085</v>
      </c>
      <c r="B282" s="27">
        <v>194</v>
      </c>
      <c r="C282" s="22">
        <v>0.787615716</v>
      </c>
      <c r="D282" s="28">
        <v>0.787615716</v>
      </c>
      <c r="E282" s="24">
        <v>2729</v>
      </c>
      <c r="F282" s="30">
        <v>0</v>
      </c>
      <c r="G282" s="54">
        <v>40.15993509</v>
      </c>
      <c r="H282" s="54">
        <v>-74.67730535</v>
      </c>
      <c r="I282" s="32">
        <v>982.4</v>
      </c>
      <c r="J282" s="25">
        <f t="shared" si="29"/>
        <v>940.66</v>
      </c>
      <c r="K282" s="26">
        <f t="shared" si="27"/>
        <v>617.2867555772233</v>
      </c>
      <c r="L282" s="26">
        <f t="shared" si="31"/>
        <v>640.5867555772232</v>
      </c>
      <c r="M282" s="26">
        <f t="shared" si="28"/>
        <v>640.6867555772233</v>
      </c>
      <c r="N282" s="29">
        <f t="shared" si="30"/>
        <v>640.6367555772233</v>
      </c>
      <c r="O282" s="25">
        <v>20.4</v>
      </c>
      <c r="P282" s="25">
        <v>68.7</v>
      </c>
      <c r="Q282" s="25">
        <v>39.6</v>
      </c>
      <c r="Z282" s="33">
        <v>2.18</v>
      </c>
      <c r="AC282" s="33">
        <v>0.122</v>
      </c>
      <c r="AF282" s="31">
        <v>0</v>
      </c>
      <c r="AG282" s="29">
        <v>640.6367555772233</v>
      </c>
    </row>
    <row r="283" spans="1:33" ht="12.75">
      <c r="A283" s="20">
        <v>37085</v>
      </c>
      <c r="B283" s="27">
        <v>194</v>
      </c>
      <c r="C283" s="22">
        <v>0.787731469</v>
      </c>
      <c r="D283" s="28">
        <v>0.787731469</v>
      </c>
      <c r="E283" s="24">
        <v>2739</v>
      </c>
      <c r="F283" s="30">
        <v>0</v>
      </c>
      <c r="G283" s="54">
        <v>40.15392642</v>
      </c>
      <c r="H283" s="54">
        <v>-74.67853426</v>
      </c>
      <c r="I283" s="32">
        <v>982.3</v>
      </c>
      <c r="J283" s="25">
        <f t="shared" si="29"/>
        <v>940.56</v>
      </c>
      <c r="K283" s="26">
        <f t="shared" si="27"/>
        <v>618.1695817623385</v>
      </c>
      <c r="L283" s="26">
        <f t="shared" si="31"/>
        <v>641.4695817623384</v>
      </c>
      <c r="M283" s="26">
        <f t="shared" si="28"/>
        <v>641.5695817623384</v>
      </c>
      <c r="N283" s="29">
        <f t="shared" si="30"/>
        <v>641.5195817623385</v>
      </c>
      <c r="O283" s="25">
        <v>20.3</v>
      </c>
      <c r="P283" s="25">
        <v>68.9</v>
      </c>
      <c r="Q283" s="25">
        <v>35.1</v>
      </c>
      <c r="Z283" s="33">
        <v>2.011</v>
      </c>
      <c r="AC283" s="33">
        <v>0.161</v>
      </c>
      <c r="AF283" s="31">
        <v>0</v>
      </c>
      <c r="AG283" s="29">
        <v>641.5195817623385</v>
      </c>
    </row>
    <row r="284" spans="1:33" ht="12.75">
      <c r="A284" s="20">
        <v>37085</v>
      </c>
      <c r="B284" s="27">
        <v>194</v>
      </c>
      <c r="C284" s="22">
        <v>0.787847221</v>
      </c>
      <c r="D284" s="28">
        <v>0.787847221</v>
      </c>
      <c r="E284" s="24">
        <v>2749</v>
      </c>
      <c r="F284" s="30">
        <v>0</v>
      </c>
      <c r="G284" s="54">
        <v>40.14777127</v>
      </c>
      <c r="H284" s="54">
        <v>-74.67956372</v>
      </c>
      <c r="I284" s="32">
        <v>982.7</v>
      </c>
      <c r="J284" s="25">
        <f t="shared" si="29"/>
        <v>940.96</v>
      </c>
      <c r="K284" s="26">
        <f t="shared" si="27"/>
        <v>614.6388400228508</v>
      </c>
      <c r="L284" s="26">
        <f t="shared" si="31"/>
        <v>637.9388400228507</v>
      </c>
      <c r="M284" s="26">
        <f t="shared" si="28"/>
        <v>638.0388400228508</v>
      </c>
      <c r="N284" s="29">
        <f t="shared" si="30"/>
        <v>637.9888400228508</v>
      </c>
      <c r="O284" s="25">
        <v>20.5</v>
      </c>
      <c r="P284" s="25">
        <v>69.1</v>
      </c>
      <c r="Q284" s="25">
        <v>36.6</v>
      </c>
      <c r="Z284" s="33">
        <v>2.06</v>
      </c>
      <c r="AC284" s="33">
        <v>0.131</v>
      </c>
      <c r="AF284" s="31">
        <v>0</v>
      </c>
      <c r="AG284" s="29">
        <v>637.9888400228508</v>
      </c>
    </row>
    <row r="285" spans="1:33" ht="12.75">
      <c r="A285" s="20">
        <v>37085</v>
      </c>
      <c r="B285" s="27">
        <v>194</v>
      </c>
      <c r="C285" s="22">
        <v>0.787962973</v>
      </c>
      <c r="D285" s="28">
        <v>0.787962973</v>
      </c>
      <c r="E285" s="24">
        <v>2759</v>
      </c>
      <c r="F285" s="30">
        <v>0</v>
      </c>
      <c r="G285" s="54">
        <v>40.14157428</v>
      </c>
      <c r="H285" s="54">
        <v>-74.68111931</v>
      </c>
      <c r="I285" s="32">
        <v>984.1</v>
      </c>
      <c r="J285" s="25">
        <f t="shared" si="29"/>
        <v>942.36</v>
      </c>
      <c r="K285" s="26">
        <f t="shared" si="27"/>
        <v>602.293052729976</v>
      </c>
      <c r="L285" s="26">
        <f t="shared" si="31"/>
        <v>625.593052729976</v>
      </c>
      <c r="M285" s="26">
        <f t="shared" si="28"/>
        <v>625.693052729976</v>
      </c>
      <c r="N285" s="29">
        <f t="shared" si="30"/>
        <v>625.643052729976</v>
      </c>
      <c r="O285" s="25">
        <v>20.7</v>
      </c>
      <c r="P285" s="25">
        <v>68.7</v>
      </c>
      <c r="Q285" s="25">
        <v>41.6</v>
      </c>
      <c r="Z285" s="33">
        <v>2.11</v>
      </c>
      <c r="AC285" s="33">
        <v>0.121</v>
      </c>
      <c r="AF285" s="31">
        <v>0</v>
      </c>
      <c r="AG285" s="29">
        <v>625.643052729976</v>
      </c>
    </row>
    <row r="286" spans="1:33" ht="12.75">
      <c r="A286" s="20">
        <v>37085</v>
      </c>
      <c r="B286" s="27">
        <v>194</v>
      </c>
      <c r="C286" s="22">
        <v>0.788078725</v>
      </c>
      <c r="D286" s="28">
        <v>0.788078725</v>
      </c>
      <c r="E286" s="24">
        <v>2769</v>
      </c>
      <c r="F286" s="30">
        <v>0</v>
      </c>
      <c r="G286" s="54">
        <v>40.13523616</v>
      </c>
      <c r="H286" s="54">
        <v>-74.68279025</v>
      </c>
      <c r="I286" s="32">
        <v>984.4</v>
      </c>
      <c r="J286" s="25">
        <f t="shared" si="29"/>
        <v>942.66</v>
      </c>
      <c r="K286" s="26">
        <f t="shared" si="27"/>
        <v>599.6499132061165</v>
      </c>
      <c r="L286" s="26">
        <f t="shared" si="31"/>
        <v>622.9499132061164</v>
      </c>
      <c r="M286" s="26">
        <f t="shared" si="28"/>
        <v>623.0499132061165</v>
      </c>
      <c r="N286" s="29">
        <f t="shared" si="30"/>
        <v>622.9999132061164</v>
      </c>
      <c r="O286" s="25">
        <v>20.6</v>
      </c>
      <c r="P286" s="25">
        <v>69.4</v>
      </c>
      <c r="Q286" s="25">
        <v>41.6</v>
      </c>
      <c r="Z286" s="33">
        <v>2.051</v>
      </c>
      <c r="AC286" s="33">
        <v>0.111</v>
      </c>
      <c r="AF286" s="31">
        <v>0</v>
      </c>
      <c r="AG286" s="29">
        <v>622.9999132061164</v>
      </c>
    </row>
    <row r="287" spans="1:33" ht="12.75">
      <c r="A287" s="20">
        <v>37085</v>
      </c>
      <c r="B287" s="27">
        <v>194</v>
      </c>
      <c r="C287" s="22">
        <v>0.788194418</v>
      </c>
      <c r="D287" s="28">
        <v>0.788194418</v>
      </c>
      <c r="E287" s="24">
        <v>2779</v>
      </c>
      <c r="F287" s="30">
        <v>0</v>
      </c>
      <c r="G287" s="54">
        <v>40.1289631</v>
      </c>
      <c r="H287" s="54">
        <v>-74.68482395</v>
      </c>
      <c r="I287" s="32">
        <v>982.6</v>
      </c>
      <c r="J287" s="25">
        <f t="shared" si="29"/>
        <v>940.86</v>
      </c>
      <c r="K287" s="26">
        <f t="shared" si="27"/>
        <v>615.521384727426</v>
      </c>
      <c r="L287" s="26">
        <f t="shared" si="31"/>
        <v>638.821384727426</v>
      </c>
      <c r="M287" s="26">
        <f t="shared" si="28"/>
        <v>638.921384727426</v>
      </c>
      <c r="N287" s="29">
        <f t="shared" si="30"/>
        <v>638.871384727426</v>
      </c>
      <c r="O287" s="25">
        <v>20.4</v>
      </c>
      <c r="P287" s="25">
        <v>69.9</v>
      </c>
      <c r="Q287" s="25">
        <v>42.6</v>
      </c>
      <c r="Z287" s="33">
        <v>2.111</v>
      </c>
      <c r="AC287" s="33">
        <v>0.111</v>
      </c>
      <c r="AF287" s="31">
        <v>0</v>
      </c>
      <c r="AG287" s="29">
        <v>638.871384727426</v>
      </c>
    </row>
    <row r="288" spans="1:33" ht="12.75">
      <c r="A288" s="20">
        <v>37085</v>
      </c>
      <c r="B288" s="27">
        <v>194</v>
      </c>
      <c r="C288" s="22">
        <v>0.78831017</v>
      </c>
      <c r="D288" s="28">
        <v>0.78831017</v>
      </c>
      <c r="E288" s="24">
        <v>2789</v>
      </c>
      <c r="F288" s="30">
        <v>0</v>
      </c>
      <c r="G288" s="54">
        <v>40.1229494</v>
      </c>
      <c r="H288" s="54">
        <v>-74.68767072</v>
      </c>
      <c r="I288" s="32">
        <v>981.3</v>
      </c>
      <c r="J288" s="25">
        <f t="shared" si="29"/>
        <v>939.56</v>
      </c>
      <c r="K288" s="26">
        <f t="shared" si="27"/>
        <v>627.0030095808346</v>
      </c>
      <c r="L288" s="26">
        <f t="shared" si="31"/>
        <v>650.3030095808346</v>
      </c>
      <c r="M288" s="26">
        <f t="shared" si="28"/>
        <v>650.4030095808346</v>
      </c>
      <c r="N288" s="29">
        <f t="shared" si="30"/>
        <v>650.3530095808346</v>
      </c>
      <c r="O288" s="25">
        <v>20.4</v>
      </c>
      <c r="P288" s="25">
        <v>71</v>
      </c>
      <c r="Q288" s="25">
        <v>40.6</v>
      </c>
      <c r="Z288" s="33">
        <v>2.081</v>
      </c>
      <c r="AC288" s="33">
        <v>0.123</v>
      </c>
      <c r="AF288" s="31">
        <v>0</v>
      </c>
      <c r="AG288" s="29">
        <v>650.3530095808346</v>
      </c>
    </row>
    <row r="289" spans="1:33" ht="12.75">
      <c r="A289" s="20">
        <v>37085</v>
      </c>
      <c r="B289" s="27">
        <v>194</v>
      </c>
      <c r="C289" s="22">
        <v>0.788425922</v>
      </c>
      <c r="D289" s="28">
        <v>0.788425922</v>
      </c>
      <c r="E289" s="24">
        <v>2799</v>
      </c>
      <c r="F289" s="30">
        <v>0</v>
      </c>
      <c r="G289" s="54">
        <v>40.11729245</v>
      </c>
      <c r="H289" s="54">
        <v>-74.69118192</v>
      </c>
      <c r="I289" s="32">
        <v>979.9</v>
      </c>
      <c r="J289" s="25">
        <f t="shared" si="29"/>
        <v>938.16</v>
      </c>
      <c r="K289" s="26">
        <f t="shared" si="27"/>
        <v>639.3856162261288</v>
      </c>
      <c r="L289" s="26">
        <f t="shared" si="31"/>
        <v>662.6856162261288</v>
      </c>
      <c r="M289" s="26">
        <f t="shared" si="28"/>
        <v>662.7856162261288</v>
      </c>
      <c r="N289" s="29">
        <f t="shared" si="30"/>
        <v>662.7356162261287</v>
      </c>
      <c r="O289" s="25">
        <v>20.6</v>
      </c>
      <c r="P289" s="25">
        <v>70.5</v>
      </c>
      <c r="Q289" s="25">
        <v>41.6</v>
      </c>
      <c r="Z289" s="33">
        <v>2.1</v>
      </c>
      <c r="AC289" s="33">
        <v>0.111</v>
      </c>
      <c r="AF289" s="31">
        <v>0</v>
      </c>
      <c r="AG289" s="29">
        <v>662.7356162261287</v>
      </c>
    </row>
    <row r="290" spans="1:33" ht="12.75">
      <c r="A290" s="20">
        <v>37085</v>
      </c>
      <c r="B290" s="27">
        <v>194</v>
      </c>
      <c r="C290" s="22">
        <v>0.788541675</v>
      </c>
      <c r="D290" s="28">
        <v>0.788541675</v>
      </c>
      <c r="E290" s="24">
        <v>2809</v>
      </c>
      <c r="F290" s="30">
        <v>0</v>
      </c>
      <c r="G290" s="54">
        <v>40.11169498</v>
      </c>
      <c r="H290" s="54">
        <v>-74.69510533</v>
      </c>
      <c r="I290" s="32">
        <v>980.3</v>
      </c>
      <c r="J290" s="25">
        <f t="shared" si="29"/>
        <v>938.56</v>
      </c>
      <c r="K290" s="26">
        <f t="shared" si="27"/>
        <v>635.8458440714154</v>
      </c>
      <c r="L290" s="26">
        <f t="shared" si="31"/>
        <v>659.1458440714154</v>
      </c>
      <c r="M290" s="26">
        <f t="shared" si="28"/>
        <v>659.2458440714154</v>
      </c>
      <c r="N290" s="29">
        <f t="shared" si="30"/>
        <v>659.1958440714154</v>
      </c>
      <c r="O290" s="25">
        <v>20.6</v>
      </c>
      <c r="P290" s="25">
        <v>69.6</v>
      </c>
      <c r="Q290" s="25">
        <v>40.5</v>
      </c>
      <c r="Z290" s="33">
        <v>2.171</v>
      </c>
      <c r="AC290" s="33">
        <v>0.112</v>
      </c>
      <c r="AF290" s="31">
        <v>0</v>
      </c>
      <c r="AG290" s="29">
        <v>659.1958440714154</v>
      </c>
    </row>
    <row r="291" spans="1:33" ht="12.75">
      <c r="A291" s="20">
        <v>37085</v>
      </c>
      <c r="B291" s="27">
        <v>194</v>
      </c>
      <c r="C291" s="22">
        <v>0.788657427</v>
      </c>
      <c r="D291" s="28">
        <v>0.788657427</v>
      </c>
      <c r="E291" s="24">
        <v>2819</v>
      </c>
      <c r="F291" s="30">
        <v>0</v>
      </c>
      <c r="G291" s="54">
        <v>40.10601754</v>
      </c>
      <c r="H291" s="54">
        <v>-74.69899712</v>
      </c>
      <c r="I291" s="32">
        <v>979.8</v>
      </c>
      <c r="J291" s="25">
        <f t="shared" si="29"/>
        <v>938.06</v>
      </c>
      <c r="K291" s="26">
        <f t="shared" si="27"/>
        <v>640.2707950836041</v>
      </c>
      <c r="L291" s="26">
        <f t="shared" si="31"/>
        <v>663.570795083604</v>
      </c>
      <c r="M291" s="26">
        <f t="shared" si="28"/>
        <v>663.670795083604</v>
      </c>
      <c r="N291" s="29">
        <f t="shared" si="30"/>
        <v>663.620795083604</v>
      </c>
      <c r="O291" s="25">
        <v>20.5</v>
      </c>
      <c r="P291" s="25">
        <v>68.7</v>
      </c>
      <c r="Q291" s="25">
        <v>41.1</v>
      </c>
      <c r="Z291" s="33">
        <v>2.091</v>
      </c>
      <c r="AC291" s="33">
        <v>0.111</v>
      </c>
      <c r="AF291" s="31">
        <v>0</v>
      </c>
      <c r="AG291" s="29">
        <v>663.620795083604</v>
      </c>
    </row>
    <row r="292" spans="1:33" ht="12.75">
      <c r="A292" s="20">
        <v>37085</v>
      </c>
      <c r="B292" s="27">
        <v>194</v>
      </c>
      <c r="C292" s="22">
        <v>0.788773119</v>
      </c>
      <c r="D292" s="28">
        <v>0.788773119</v>
      </c>
      <c r="E292" s="24">
        <v>2829</v>
      </c>
      <c r="F292" s="30">
        <v>0</v>
      </c>
      <c r="G292" s="54">
        <v>40.10012503</v>
      </c>
      <c r="H292" s="54">
        <v>-74.70281544</v>
      </c>
      <c r="I292" s="32">
        <v>978.7</v>
      </c>
      <c r="J292" s="25">
        <f t="shared" si="29"/>
        <v>936.96</v>
      </c>
      <c r="K292" s="26">
        <f t="shared" si="27"/>
        <v>650.0139952170674</v>
      </c>
      <c r="L292" s="26">
        <f t="shared" si="31"/>
        <v>673.3139952170674</v>
      </c>
      <c r="M292" s="26">
        <f t="shared" si="28"/>
        <v>673.4139952170674</v>
      </c>
      <c r="N292" s="29">
        <f t="shared" si="30"/>
        <v>673.3639952170674</v>
      </c>
      <c r="O292" s="25">
        <v>20.8</v>
      </c>
      <c r="P292" s="25">
        <v>69.3</v>
      </c>
      <c r="Q292" s="25">
        <v>43</v>
      </c>
      <c r="Z292" s="33">
        <v>2.05</v>
      </c>
      <c r="AC292" s="33">
        <v>0.121</v>
      </c>
      <c r="AF292" s="31">
        <v>0</v>
      </c>
      <c r="AG292" s="29">
        <v>673.3639952170674</v>
      </c>
    </row>
    <row r="293" spans="1:33" ht="12.75">
      <c r="A293" s="20">
        <v>37085</v>
      </c>
      <c r="B293" s="27">
        <v>194</v>
      </c>
      <c r="C293" s="22">
        <v>0.788888872</v>
      </c>
      <c r="D293" s="28">
        <v>0.788888872</v>
      </c>
      <c r="E293" s="24">
        <v>2839</v>
      </c>
      <c r="F293" s="30">
        <v>0</v>
      </c>
      <c r="G293" s="54">
        <v>40.09414973</v>
      </c>
      <c r="H293" s="54">
        <v>-74.70656615</v>
      </c>
      <c r="I293" s="32">
        <v>976.6</v>
      </c>
      <c r="J293" s="25">
        <f t="shared" si="29"/>
        <v>934.86</v>
      </c>
      <c r="K293" s="26">
        <f t="shared" si="27"/>
        <v>668.6464547458002</v>
      </c>
      <c r="L293" s="26">
        <f t="shared" si="31"/>
        <v>691.9464547458001</v>
      </c>
      <c r="M293" s="26">
        <f t="shared" si="28"/>
        <v>692.0464547458001</v>
      </c>
      <c r="N293" s="29">
        <f t="shared" si="30"/>
        <v>691.9964547458001</v>
      </c>
      <c r="O293" s="25">
        <v>20.4</v>
      </c>
      <c r="P293" s="25">
        <v>68.2</v>
      </c>
      <c r="Q293" s="25">
        <v>44</v>
      </c>
      <c r="Z293" s="33">
        <v>2.091</v>
      </c>
      <c r="AC293" s="33">
        <v>0.101</v>
      </c>
      <c r="AF293" s="31">
        <v>0</v>
      </c>
      <c r="AG293" s="29">
        <v>691.9964547458001</v>
      </c>
    </row>
    <row r="294" spans="1:33" ht="12.75">
      <c r="A294" s="20">
        <v>37085</v>
      </c>
      <c r="B294" s="27">
        <v>194</v>
      </c>
      <c r="C294" s="22">
        <v>0.789004624</v>
      </c>
      <c r="D294" s="28">
        <v>0.789004624</v>
      </c>
      <c r="E294" s="24">
        <v>2849</v>
      </c>
      <c r="F294" s="30">
        <v>0</v>
      </c>
      <c r="G294" s="54">
        <v>40.08822801</v>
      </c>
      <c r="H294" s="54">
        <v>-74.71015405</v>
      </c>
      <c r="I294" s="32">
        <v>978.1</v>
      </c>
      <c r="J294" s="25">
        <f t="shared" si="29"/>
        <v>936.36</v>
      </c>
      <c r="K294" s="26">
        <f t="shared" si="27"/>
        <v>655.3332903653286</v>
      </c>
      <c r="L294" s="26">
        <f t="shared" si="31"/>
        <v>678.6332903653285</v>
      </c>
      <c r="M294" s="26">
        <f t="shared" si="28"/>
        <v>678.7332903653286</v>
      </c>
      <c r="N294" s="29">
        <f t="shared" si="30"/>
        <v>678.6832903653285</v>
      </c>
      <c r="O294" s="25">
        <v>20.6</v>
      </c>
      <c r="P294" s="25">
        <v>68.4</v>
      </c>
      <c r="Q294" s="25">
        <v>45.6</v>
      </c>
      <c r="Z294" s="33">
        <v>2.092</v>
      </c>
      <c r="AC294" s="33">
        <v>0.102</v>
      </c>
      <c r="AF294" s="31">
        <v>0</v>
      </c>
      <c r="AG294" s="29">
        <v>678.6832903653285</v>
      </c>
    </row>
    <row r="295" spans="1:33" ht="12.75">
      <c r="A295" s="20">
        <v>37085</v>
      </c>
      <c r="B295" s="27">
        <v>194</v>
      </c>
      <c r="C295" s="22">
        <v>0.789120376</v>
      </c>
      <c r="D295" s="28">
        <v>0.789120376</v>
      </c>
      <c r="E295" s="24">
        <v>2859</v>
      </c>
      <c r="F295" s="30">
        <v>0</v>
      </c>
      <c r="G295" s="54">
        <v>40.08243691</v>
      </c>
      <c r="H295" s="54">
        <v>-74.71369699</v>
      </c>
      <c r="I295" s="32">
        <v>978.5</v>
      </c>
      <c r="J295" s="25">
        <f t="shared" si="29"/>
        <v>936.76</v>
      </c>
      <c r="K295" s="26">
        <f t="shared" si="27"/>
        <v>651.7867150265463</v>
      </c>
      <c r="L295" s="26">
        <f t="shared" si="31"/>
        <v>675.0867150265462</v>
      </c>
      <c r="M295" s="26">
        <f t="shared" si="28"/>
        <v>675.1867150265463</v>
      </c>
      <c r="N295" s="29">
        <f t="shared" si="30"/>
        <v>675.1367150265462</v>
      </c>
      <c r="O295" s="25">
        <v>20.8</v>
      </c>
      <c r="P295" s="25">
        <v>68.9</v>
      </c>
      <c r="Q295" s="25">
        <v>43.6</v>
      </c>
      <c r="Z295" s="33">
        <v>2.101</v>
      </c>
      <c r="AC295" s="33">
        <v>0.092</v>
      </c>
      <c r="AF295" s="31">
        <v>0</v>
      </c>
      <c r="AG295" s="29">
        <v>675.1367150265462</v>
      </c>
    </row>
    <row r="296" spans="1:33" ht="12.75">
      <c r="A296" s="20">
        <v>37085</v>
      </c>
      <c r="B296" s="27">
        <v>194</v>
      </c>
      <c r="C296" s="22">
        <v>0.789236128</v>
      </c>
      <c r="D296" s="28">
        <v>0.789236128</v>
      </c>
      <c r="E296" s="24">
        <v>2869</v>
      </c>
      <c r="F296" s="30">
        <v>0</v>
      </c>
      <c r="G296" s="54">
        <v>40.07637044</v>
      </c>
      <c r="H296" s="54">
        <v>-74.71750537</v>
      </c>
      <c r="I296" s="32">
        <v>979.9</v>
      </c>
      <c r="J296" s="25">
        <f t="shared" si="29"/>
        <v>938.16</v>
      </c>
      <c r="K296" s="26">
        <f t="shared" si="27"/>
        <v>639.3856162261288</v>
      </c>
      <c r="L296" s="26">
        <f t="shared" si="31"/>
        <v>662.6856162261288</v>
      </c>
      <c r="M296" s="26">
        <f t="shared" si="28"/>
        <v>662.7856162261288</v>
      </c>
      <c r="N296" s="29">
        <f t="shared" si="30"/>
        <v>662.7356162261287</v>
      </c>
      <c r="O296" s="25">
        <v>20.9</v>
      </c>
      <c r="P296" s="25">
        <v>67.4</v>
      </c>
      <c r="Q296" s="25">
        <v>47.9</v>
      </c>
      <c r="Z296" s="33">
        <v>2.229</v>
      </c>
      <c r="AC296" s="33">
        <v>0.121</v>
      </c>
      <c r="AF296" s="31">
        <v>0</v>
      </c>
      <c r="AG296" s="29">
        <v>662.7356162261287</v>
      </c>
    </row>
    <row r="297" spans="1:33" ht="12.75">
      <c r="A297" s="20">
        <v>37085</v>
      </c>
      <c r="B297" s="27">
        <v>194</v>
      </c>
      <c r="C297" s="22">
        <v>0.789351881</v>
      </c>
      <c r="D297" s="28">
        <v>0.789351881</v>
      </c>
      <c r="E297" s="24">
        <v>2879</v>
      </c>
      <c r="F297" s="30">
        <v>0</v>
      </c>
      <c r="G297" s="54">
        <v>40.07039699</v>
      </c>
      <c r="H297" s="54">
        <v>-74.72177884</v>
      </c>
      <c r="I297" s="32">
        <v>979.7</v>
      </c>
      <c r="J297" s="25">
        <f t="shared" si="29"/>
        <v>937.96</v>
      </c>
      <c r="K297" s="26">
        <f t="shared" si="27"/>
        <v>641.1560683088219</v>
      </c>
      <c r="L297" s="26">
        <f t="shared" si="31"/>
        <v>664.4560683088218</v>
      </c>
      <c r="M297" s="26">
        <f t="shared" si="28"/>
        <v>664.5560683088219</v>
      </c>
      <c r="N297" s="29">
        <f t="shared" si="30"/>
        <v>664.5060683088218</v>
      </c>
      <c r="O297" s="25">
        <v>21.1</v>
      </c>
      <c r="P297" s="25">
        <v>67</v>
      </c>
      <c r="Q297" s="25">
        <v>47.5</v>
      </c>
      <c r="Z297" s="33">
        <v>2.19</v>
      </c>
      <c r="AC297" s="33">
        <v>0.111</v>
      </c>
      <c r="AF297" s="31">
        <v>0</v>
      </c>
      <c r="AG297" s="29">
        <v>664.5060683088218</v>
      </c>
    </row>
    <row r="298" spans="1:33" ht="12.75">
      <c r="A298" s="20">
        <v>37085</v>
      </c>
      <c r="B298" s="27">
        <v>194</v>
      </c>
      <c r="C298" s="22">
        <v>0.789467573</v>
      </c>
      <c r="D298" s="28">
        <v>0.789467573</v>
      </c>
      <c r="E298" s="24">
        <v>2889</v>
      </c>
      <c r="F298" s="30">
        <v>0</v>
      </c>
      <c r="G298" s="54">
        <v>40.0643914</v>
      </c>
      <c r="H298" s="54">
        <v>-74.72605467</v>
      </c>
      <c r="I298" s="32">
        <v>981.5</v>
      </c>
      <c r="J298" s="25">
        <f t="shared" si="29"/>
        <v>939.76</v>
      </c>
      <c r="K298" s="26">
        <f t="shared" si="27"/>
        <v>625.2355721240212</v>
      </c>
      <c r="L298" s="26">
        <f t="shared" si="31"/>
        <v>648.5355721240212</v>
      </c>
      <c r="M298" s="26">
        <f t="shared" si="28"/>
        <v>648.6355721240212</v>
      </c>
      <c r="N298" s="29">
        <f t="shared" si="30"/>
        <v>648.5855721240212</v>
      </c>
      <c r="O298" s="25">
        <v>21.3</v>
      </c>
      <c r="P298" s="25">
        <v>66.1</v>
      </c>
      <c r="Q298" s="25">
        <v>42.1</v>
      </c>
      <c r="Z298" s="33">
        <v>2.191</v>
      </c>
      <c r="AC298" s="33">
        <v>0.091</v>
      </c>
      <c r="AF298" s="31">
        <v>0</v>
      </c>
      <c r="AG298" s="29">
        <v>648.5855721240212</v>
      </c>
    </row>
    <row r="299" spans="1:33" ht="12.75">
      <c r="A299" s="20">
        <v>37085</v>
      </c>
      <c r="B299" s="27">
        <v>194</v>
      </c>
      <c r="C299" s="22">
        <v>0.789583325</v>
      </c>
      <c r="D299" s="28">
        <v>0.789583325</v>
      </c>
      <c r="E299" s="24">
        <v>2899</v>
      </c>
      <c r="F299" s="30">
        <v>0</v>
      </c>
      <c r="G299" s="54">
        <v>40.05807357</v>
      </c>
      <c r="H299" s="54">
        <v>-74.7301546</v>
      </c>
      <c r="I299" s="32">
        <v>980.3</v>
      </c>
      <c r="J299" s="25">
        <f t="shared" si="29"/>
        <v>938.56</v>
      </c>
      <c r="K299" s="26">
        <f t="shared" si="27"/>
        <v>635.8458440714154</v>
      </c>
      <c r="L299" s="26">
        <f t="shared" si="31"/>
        <v>659.1458440714154</v>
      </c>
      <c r="M299" s="26">
        <f t="shared" si="28"/>
        <v>659.2458440714154</v>
      </c>
      <c r="N299" s="29">
        <f t="shared" si="30"/>
        <v>659.1958440714154</v>
      </c>
      <c r="O299" s="25">
        <v>21.3</v>
      </c>
      <c r="P299" s="25">
        <v>65.8</v>
      </c>
      <c r="Q299" s="25">
        <v>41.4</v>
      </c>
      <c r="Z299" s="33">
        <v>2.121</v>
      </c>
      <c r="AC299" s="33">
        <v>0.121</v>
      </c>
      <c r="AF299" s="31">
        <v>0</v>
      </c>
      <c r="AG299" s="29">
        <v>659.1958440714154</v>
      </c>
    </row>
    <row r="300" spans="1:33" ht="12.75">
      <c r="A300" s="20">
        <v>37085</v>
      </c>
      <c r="B300" s="27">
        <v>194</v>
      </c>
      <c r="C300" s="22">
        <v>0.789699078</v>
      </c>
      <c r="D300" s="28">
        <v>0.789699078</v>
      </c>
      <c r="E300" s="24">
        <v>2909</v>
      </c>
      <c r="F300" s="30">
        <v>0</v>
      </c>
      <c r="G300" s="54">
        <v>40.05175856</v>
      </c>
      <c r="H300" s="54">
        <v>-74.73414847</v>
      </c>
      <c r="I300" s="32">
        <v>978.7</v>
      </c>
      <c r="J300" s="25">
        <f t="shared" si="29"/>
        <v>936.96</v>
      </c>
      <c r="K300" s="26">
        <f t="shared" si="27"/>
        <v>650.0139952170674</v>
      </c>
      <c r="L300" s="26">
        <f t="shared" si="31"/>
        <v>673.3139952170674</v>
      </c>
      <c r="M300" s="26">
        <f t="shared" si="28"/>
        <v>673.4139952170674</v>
      </c>
      <c r="N300" s="29">
        <f t="shared" si="30"/>
        <v>673.3639952170674</v>
      </c>
      <c r="O300" s="25">
        <v>21</v>
      </c>
      <c r="P300" s="25">
        <v>66.9</v>
      </c>
      <c r="Q300" s="25">
        <v>41.1</v>
      </c>
      <c r="Z300" s="33">
        <v>2.19</v>
      </c>
      <c r="AC300" s="33">
        <v>0.101</v>
      </c>
      <c r="AF300" s="31">
        <v>0</v>
      </c>
      <c r="AG300" s="29">
        <v>673.3639952170674</v>
      </c>
    </row>
    <row r="301" spans="1:33" ht="12.75">
      <c r="A301" s="20">
        <v>37085</v>
      </c>
      <c r="B301" s="27">
        <v>194</v>
      </c>
      <c r="C301" s="22">
        <v>0.78981483</v>
      </c>
      <c r="D301" s="28">
        <v>0.78981483</v>
      </c>
      <c r="E301" s="24">
        <v>2919</v>
      </c>
      <c r="F301" s="30">
        <v>0</v>
      </c>
      <c r="G301" s="54">
        <v>40.04571758</v>
      </c>
      <c r="H301" s="54">
        <v>-74.73839858</v>
      </c>
      <c r="I301" s="32">
        <v>979.9</v>
      </c>
      <c r="J301" s="25">
        <f t="shared" si="29"/>
        <v>938.16</v>
      </c>
      <c r="K301" s="26">
        <f t="shared" si="27"/>
        <v>639.3856162261288</v>
      </c>
      <c r="L301" s="26">
        <f t="shared" si="31"/>
        <v>662.6856162261288</v>
      </c>
      <c r="M301" s="26">
        <f t="shared" si="28"/>
        <v>662.7856162261288</v>
      </c>
      <c r="N301" s="29">
        <f t="shared" si="30"/>
        <v>662.7356162261287</v>
      </c>
      <c r="O301" s="25">
        <v>21</v>
      </c>
      <c r="P301" s="25">
        <v>66.8</v>
      </c>
      <c r="Q301" s="25">
        <v>44.1</v>
      </c>
      <c r="Z301" s="33">
        <v>2.161</v>
      </c>
      <c r="AC301" s="33">
        <v>0.091</v>
      </c>
      <c r="AF301" s="31">
        <v>0</v>
      </c>
      <c r="AG301" s="29">
        <v>662.7356162261287</v>
      </c>
    </row>
    <row r="302" spans="1:33" ht="12.75">
      <c r="A302" s="20">
        <v>37085</v>
      </c>
      <c r="B302" s="27">
        <v>194</v>
      </c>
      <c r="C302" s="22">
        <v>0.789930582</v>
      </c>
      <c r="D302" s="28">
        <v>0.789930582</v>
      </c>
      <c r="E302" s="24">
        <v>2929</v>
      </c>
      <c r="F302" s="30">
        <v>0</v>
      </c>
      <c r="G302" s="54">
        <v>40.03988973</v>
      </c>
      <c r="H302" s="54">
        <v>-74.74302169</v>
      </c>
      <c r="I302" s="32">
        <v>979.3</v>
      </c>
      <c r="J302" s="25">
        <f t="shared" si="29"/>
        <v>937.56</v>
      </c>
      <c r="K302" s="26">
        <f t="shared" si="27"/>
        <v>644.6981052896725</v>
      </c>
      <c r="L302" s="26">
        <f t="shared" si="31"/>
        <v>667.9981052896725</v>
      </c>
      <c r="M302" s="26">
        <f t="shared" si="28"/>
        <v>668.0981052896725</v>
      </c>
      <c r="N302" s="29">
        <f t="shared" si="30"/>
        <v>668.0481052896725</v>
      </c>
      <c r="O302" s="25">
        <v>20.9</v>
      </c>
      <c r="P302" s="25">
        <v>67.1</v>
      </c>
      <c r="Q302" s="25">
        <v>43.6</v>
      </c>
      <c r="Z302" s="33">
        <v>2.11</v>
      </c>
      <c r="AC302" s="33">
        <v>0.071</v>
      </c>
      <c r="AF302" s="31">
        <v>0</v>
      </c>
      <c r="AG302" s="29">
        <v>668.0481052896725</v>
      </c>
    </row>
    <row r="303" spans="1:33" ht="12.75">
      <c r="A303" s="20">
        <v>37085</v>
      </c>
      <c r="B303" s="27">
        <v>194</v>
      </c>
      <c r="C303" s="22">
        <v>0.790046275</v>
      </c>
      <c r="D303" s="28">
        <v>0.790046275</v>
      </c>
      <c r="E303" s="24">
        <v>2939</v>
      </c>
      <c r="F303" s="30">
        <v>0</v>
      </c>
      <c r="G303" s="54">
        <v>40.03413086</v>
      </c>
      <c r="H303" s="54">
        <v>-74.74757718</v>
      </c>
      <c r="I303" s="32">
        <v>979.9</v>
      </c>
      <c r="J303" s="25">
        <f t="shared" si="29"/>
        <v>938.16</v>
      </c>
      <c r="K303" s="26">
        <f t="shared" si="27"/>
        <v>639.3856162261288</v>
      </c>
      <c r="L303" s="26">
        <f t="shared" si="31"/>
        <v>662.6856162261288</v>
      </c>
      <c r="M303" s="26">
        <f t="shared" si="28"/>
        <v>662.7856162261288</v>
      </c>
      <c r="N303" s="29">
        <f t="shared" si="30"/>
        <v>662.7356162261287</v>
      </c>
      <c r="O303" s="25">
        <v>20.9</v>
      </c>
      <c r="P303" s="25">
        <v>67.7</v>
      </c>
      <c r="Q303" s="25">
        <v>41.6</v>
      </c>
      <c r="Z303" s="33">
        <v>2.161</v>
      </c>
      <c r="AC303" s="33">
        <v>0.101</v>
      </c>
      <c r="AF303" s="31">
        <v>0</v>
      </c>
      <c r="AG303" s="29">
        <v>662.7356162261287</v>
      </c>
    </row>
    <row r="304" spans="1:33" ht="12.75">
      <c r="A304" s="20">
        <v>37085</v>
      </c>
      <c r="B304" s="27">
        <v>194</v>
      </c>
      <c r="C304" s="22">
        <v>0.790162027</v>
      </c>
      <c r="D304" s="28">
        <v>0.790162027</v>
      </c>
      <c r="E304" s="24">
        <v>2949</v>
      </c>
      <c r="F304" s="30">
        <v>0</v>
      </c>
      <c r="G304" s="54">
        <v>40.02821824</v>
      </c>
      <c r="H304" s="54">
        <v>-74.75190344</v>
      </c>
      <c r="I304" s="32">
        <v>980.9</v>
      </c>
      <c r="J304" s="25">
        <f t="shared" si="29"/>
        <v>939.16</v>
      </c>
      <c r="K304" s="26">
        <f t="shared" si="27"/>
        <v>630.5390134547386</v>
      </c>
      <c r="L304" s="26">
        <f t="shared" si="31"/>
        <v>653.8390134547385</v>
      </c>
      <c r="M304" s="26">
        <f t="shared" si="28"/>
        <v>653.9390134547385</v>
      </c>
      <c r="N304" s="29">
        <f t="shared" si="30"/>
        <v>653.8890134547385</v>
      </c>
      <c r="O304" s="25">
        <v>20.9</v>
      </c>
      <c r="P304" s="25">
        <v>66.8</v>
      </c>
      <c r="Q304" s="25">
        <v>43.5</v>
      </c>
      <c r="Z304" s="27"/>
      <c r="AC304" s="33">
        <v>0.102</v>
      </c>
      <c r="AF304" s="31">
        <v>0</v>
      </c>
      <c r="AG304" s="29">
        <v>653.8890134547385</v>
      </c>
    </row>
    <row r="305" spans="1:33" ht="12.75">
      <c r="A305" s="20">
        <v>37085</v>
      </c>
      <c r="B305" s="27">
        <v>194</v>
      </c>
      <c r="C305" s="22">
        <v>0.790277779</v>
      </c>
      <c r="D305" s="28">
        <v>0.790277779</v>
      </c>
      <c r="E305" s="24">
        <v>2959</v>
      </c>
      <c r="F305" s="30">
        <v>0</v>
      </c>
      <c r="G305" s="54">
        <v>40.02223237</v>
      </c>
      <c r="H305" s="54">
        <v>-74.75601638</v>
      </c>
      <c r="I305" s="32">
        <v>981.7</v>
      </c>
      <c r="J305" s="25">
        <f t="shared" si="29"/>
        <v>939.96</v>
      </c>
      <c r="K305" s="26">
        <f t="shared" si="27"/>
        <v>623.4685107737478</v>
      </c>
      <c r="L305" s="26">
        <f t="shared" si="31"/>
        <v>646.7685107737477</v>
      </c>
      <c r="M305" s="26">
        <f t="shared" si="28"/>
        <v>646.8685107737477</v>
      </c>
      <c r="N305" s="29">
        <f t="shared" si="30"/>
        <v>646.8185107737477</v>
      </c>
      <c r="O305" s="25">
        <v>20.9</v>
      </c>
      <c r="P305" s="25">
        <v>66.8</v>
      </c>
      <c r="Q305" s="25">
        <v>43.1</v>
      </c>
      <c r="Z305" s="27"/>
      <c r="AC305" s="33">
        <v>0.111</v>
      </c>
      <c r="AF305" s="31">
        <v>0</v>
      </c>
      <c r="AG305" s="29">
        <v>646.8185107737477</v>
      </c>
    </row>
    <row r="306" spans="1:33" ht="12.75">
      <c r="A306" s="20">
        <v>37085</v>
      </c>
      <c r="B306" s="27">
        <v>194</v>
      </c>
      <c r="C306" s="22">
        <v>0.790393531</v>
      </c>
      <c r="D306" s="28">
        <v>0.790393531</v>
      </c>
      <c r="E306" s="24">
        <v>2969</v>
      </c>
      <c r="F306" s="30">
        <v>0</v>
      </c>
      <c r="G306" s="54">
        <v>40.01636782</v>
      </c>
      <c r="H306" s="54">
        <v>-74.75990046</v>
      </c>
      <c r="I306" s="32">
        <v>981.1</v>
      </c>
      <c r="J306" s="25">
        <f t="shared" si="29"/>
        <v>939.36</v>
      </c>
      <c r="K306" s="26">
        <f t="shared" si="27"/>
        <v>628.7708233043272</v>
      </c>
      <c r="L306" s="26">
        <f t="shared" si="31"/>
        <v>652.0708233043272</v>
      </c>
      <c r="M306" s="26">
        <f t="shared" si="28"/>
        <v>652.1708233043272</v>
      </c>
      <c r="N306" s="29">
        <f t="shared" si="30"/>
        <v>652.1208233043271</v>
      </c>
      <c r="O306" s="25">
        <v>20.7</v>
      </c>
      <c r="P306" s="25">
        <v>67.9</v>
      </c>
      <c r="Q306" s="25">
        <v>41.6</v>
      </c>
      <c r="Z306" s="27"/>
      <c r="AC306" s="33">
        <v>0.101</v>
      </c>
      <c r="AF306" s="31">
        <v>0</v>
      </c>
      <c r="AG306" s="29">
        <v>652.1208233043271</v>
      </c>
    </row>
    <row r="307" spans="1:33" ht="12.75">
      <c r="A307" s="20">
        <v>37085</v>
      </c>
      <c r="B307" s="27">
        <v>194</v>
      </c>
      <c r="C307" s="22">
        <v>0.790509284</v>
      </c>
      <c r="D307" s="28">
        <v>0.790509284</v>
      </c>
      <c r="E307" s="24">
        <v>2979</v>
      </c>
      <c r="F307" s="30">
        <v>0</v>
      </c>
      <c r="G307" s="54">
        <v>40.01063418</v>
      </c>
      <c r="H307" s="54">
        <v>-74.76372795</v>
      </c>
      <c r="I307" s="32">
        <v>981.3</v>
      </c>
      <c r="J307" s="25">
        <f t="shared" si="29"/>
        <v>939.56</v>
      </c>
      <c r="K307" s="26">
        <f t="shared" si="27"/>
        <v>627.0030095808346</v>
      </c>
      <c r="L307" s="26">
        <f t="shared" si="31"/>
        <v>650.3030095808346</v>
      </c>
      <c r="M307" s="26">
        <f t="shared" si="28"/>
        <v>650.4030095808346</v>
      </c>
      <c r="N307" s="29">
        <f t="shared" si="30"/>
        <v>650.3530095808346</v>
      </c>
      <c r="O307" s="25">
        <v>20.6</v>
      </c>
      <c r="P307" s="25">
        <v>67.2</v>
      </c>
      <c r="Q307" s="25">
        <v>42.6</v>
      </c>
      <c r="Z307" s="27"/>
      <c r="AC307" s="33">
        <v>0.101</v>
      </c>
      <c r="AF307" s="31">
        <v>0</v>
      </c>
      <c r="AG307" s="29">
        <v>650.3530095808346</v>
      </c>
    </row>
    <row r="308" spans="1:33" ht="12.75">
      <c r="A308" s="20">
        <v>37085</v>
      </c>
      <c r="B308" s="27">
        <v>194</v>
      </c>
      <c r="C308" s="22">
        <v>0.790624976</v>
      </c>
      <c r="D308" s="28">
        <v>0.790624976</v>
      </c>
      <c r="E308" s="24">
        <v>2989</v>
      </c>
      <c r="F308" s="30">
        <v>0</v>
      </c>
      <c r="G308" s="54">
        <v>40.00487206</v>
      </c>
      <c r="H308" s="54">
        <v>-74.76739906</v>
      </c>
      <c r="I308" s="32">
        <v>982.5</v>
      </c>
      <c r="J308" s="25">
        <f t="shared" si="29"/>
        <v>940.76</v>
      </c>
      <c r="K308" s="26">
        <f t="shared" si="27"/>
        <v>616.4040232389021</v>
      </c>
      <c r="L308" s="26">
        <f t="shared" si="31"/>
        <v>639.7040232389021</v>
      </c>
      <c r="M308" s="26">
        <f t="shared" si="28"/>
        <v>639.8040232389021</v>
      </c>
      <c r="N308" s="29">
        <f t="shared" si="30"/>
        <v>639.7540232389022</v>
      </c>
      <c r="O308" s="25">
        <v>20.7</v>
      </c>
      <c r="P308" s="25">
        <v>67.8</v>
      </c>
      <c r="Q308" s="25">
        <v>40.6</v>
      </c>
      <c r="Z308" s="27"/>
      <c r="AC308" s="33">
        <v>0.111</v>
      </c>
      <c r="AF308" s="31">
        <v>0</v>
      </c>
      <c r="AG308" s="29">
        <v>639.7540232389022</v>
      </c>
    </row>
    <row r="309" spans="1:33" ht="12.75">
      <c r="A309" s="20">
        <v>37085</v>
      </c>
      <c r="B309" s="27">
        <v>194</v>
      </c>
      <c r="C309" s="22">
        <v>0.790740728</v>
      </c>
      <c r="D309" s="28">
        <v>0.790740728</v>
      </c>
      <c r="E309" s="24">
        <v>2999</v>
      </c>
      <c r="F309" s="30">
        <v>0</v>
      </c>
      <c r="G309" s="54">
        <v>39.99910601</v>
      </c>
      <c r="H309" s="54">
        <v>-74.77101343</v>
      </c>
      <c r="I309" s="32">
        <v>982.4</v>
      </c>
      <c r="J309" s="25">
        <f t="shared" si="29"/>
        <v>940.66</v>
      </c>
      <c r="K309" s="26">
        <f t="shared" si="27"/>
        <v>617.2867555772233</v>
      </c>
      <c r="L309" s="26">
        <f t="shared" si="31"/>
        <v>640.5867555772232</v>
      </c>
      <c r="M309" s="26">
        <f t="shared" si="28"/>
        <v>640.6867555772233</v>
      </c>
      <c r="N309" s="29">
        <f t="shared" si="30"/>
        <v>640.6367555772233</v>
      </c>
      <c r="O309" s="25">
        <v>20.6</v>
      </c>
      <c r="P309" s="25">
        <v>68.3</v>
      </c>
      <c r="Q309" s="25">
        <v>40.6</v>
      </c>
      <c r="Z309" s="27"/>
      <c r="AC309" s="33">
        <v>0.101</v>
      </c>
      <c r="AF309" s="31">
        <v>0</v>
      </c>
      <c r="AG309" s="29">
        <v>640.6367555772233</v>
      </c>
    </row>
    <row r="310" spans="1:33" ht="12.75">
      <c r="A310" s="20">
        <v>37085</v>
      </c>
      <c r="B310" s="27">
        <v>194</v>
      </c>
      <c r="C310" s="22">
        <v>0.790856481</v>
      </c>
      <c r="D310" s="28">
        <v>0.790856481</v>
      </c>
      <c r="E310" s="24">
        <v>3009</v>
      </c>
      <c r="F310" s="30">
        <v>0</v>
      </c>
      <c r="G310" s="54">
        <v>39.99356502</v>
      </c>
      <c r="H310" s="54">
        <v>-74.77480171</v>
      </c>
      <c r="I310" s="32">
        <v>981.8</v>
      </c>
      <c r="J310" s="25">
        <f t="shared" si="29"/>
        <v>940.06</v>
      </c>
      <c r="K310" s="26">
        <f t="shared" si="27"/>
        <v>622.5851210885505</v>
      </c>
      <c r="L310" s="26">
        <f t="shared" si="31"/>
        <v>645.8851210885505</v>
      </c>
      <c r="M310" s="26">
        <f t="shared" si="28"/>
        <v>645.9851210885505</v>
      </c>
      <c r="N310" s="29">
        <f t="shared" si="30"/>
        <v>645.9351210885504</v>
      </c>
      <c r="O310" s="25">
        <v>20.6</v>
      </c>
      <c r="P310" s="25">
        <v>68.5</v>
      </c>
      <c r="Q310" s="25">
        <v>41</v>
      </c>
      <c r="Z310" s="27"/>
      <c r="AC310" s="33">
        <v>0.121</v>
      </c>
      <c r="AF310" s="31">
        <v>0</v>
      </c>
      <c r="AG310" s="29">
        <v>645.9351210885504</v>
      </c>
    </row>
    <row r="311" spans="1:33" ht="12.75">
      <c r="A311" s="20">
        <v>37085</v>
      </c>
      <c r="B311" s="27">
        <v>194</v>
      </c>
      <c r="C311" s="22">
        <v>0.790972233</v>
      </c>
      <c r="D311" s="28">
        <v>0.790972233</v>
      </c>
      <c r="E311" s="24">
        <v>3019</v>
      </c>
      <c r="F311" s="30">
        <v>0</v>
      </c>
      <c r="G311" s="54">
        <v>39.98811071</v>
      </c>
      <c r="H311" s="54">
        <v>-74.77892876</v>
      </c>
      <c r="I311" s="32">
        <v>981.8</v>
      </c>
      <c r="J311" s="25">
        <f t="shared" si="29"/>
        <v>940.06</v>
      </c>
      <c r="K311" s="26">
        <f t="shared" si="27"/>
        <v>622.5851210885505</v>
      </c>
      <c r="L311" s="26">
        <f t="shared" si="31"/>
        <v>645.8851210885505</v>
      </c>
      <c r="M311" s="26">
        <f t="shared" si="28"/>
        <v>645.9851210885505</v>
      </c>
      <c r="N311" s="29">
        <f t="shared" si="30"/>
        <v>645.9351210885504</v>
      </c>
      <c r="O311" s="25">
        <v>20.5</v>
      </c>
      <c r="P311" s="25">
        <v>68.1</v>
      </c>
      <c r="Q311" s="25">
        <v>41.5</v>
      </c>
      <c r="Z311" s="27"/>
      <c r="AC311" s="33">
        <v>0.09</v>
      </c>
      <c r="AF311" s="31">
        <v>0</v>
      </c>
      <c r="AG311" s="29">
        <v>645.9351210885504</v>
      </c>
    </row>
    <row r="312" spans="1:33" ht="12.75">
      <c r="A312" s="20">
        <v>37085</v>
      </c>
      <c r="B312" s="27">
        <v>194</v>
      </c>
      <c r="C312" s="22">
        <v>0.791087985</v>
      </c>
      <c r="D312" s="28">
        <v>0.791087985</v>
      </c>
      <c r="E312" s="24">
        <v>3029</v>
      </c>
      <c r="F312" s="30">
        <v>0</v>
      </c>
      <c r="G312" s="54">
        <v>39.98275153</v>
      </c>
      <c r="H312" s="54">
        <v>-74.78332997</v>
      </c>
      <c r="I312" s="32">
        <v>981.3</v>
      </c>
      <c r="J312" s="25">
        <f t="shared" si="29"/>
        <v>939.56</v>
      </c>
      <c r="K312" s="26">
        <f t="shared" si="27"/>
        <v>627.0030095808346</v>
      </c>
      <c r="L312" s="26">
        <f t="shared" si="31"/>
        <v>650.3030095808346</v>
      </c>
      <c r="M312" s="26">
        <f t="shared" si="28"/>
        <v>650.4030095808346</v>
      </c>
      <c r="N312" s="29">
        <f t="shared" si="30"/>
        <v>650.3530095808346</v>
      </c>
      <c r="O312" s="25">
        <v>20.5</v>
      </c>
      <c r="P312" s="25">
        <v>67.2</v>
      </c>
      <c r="Q312" s="25">
        <v>40.1</v>
      </c>
      <c r="Z312" s="27"/>
      <c r="AC312" s="33">
        <v>0.081</v>
      </c>
      <c r="AF312" s="31">
        <v>0</v>
      </c>
      <c r="AG312" s="29">
        <v>650.3530095808346</v>
      </c>
    </row>
    <row r="313" spans="1:33" ht="12.75">
      <c r="A313" s="20">
        <v>37085</v>
      </c>
      <c r="B313" s="27">
        <v>194</v>
      </c>
      <c r="C313" s="22">
        <v>0.791203678</v>
      </c>
      <c r="D313" s="28">
        <v>0.791203678</v>
      </c>
      <c r="E313" s="24">
        <v>3039</v>
      </c>
      <c r="F313" s="30">
        <v>0</v>
      </c>
      <c r="G313" s="54">
        <v>39.97756647</v>
      </c>
      <c r="H313" s="54">
        <v>-74.78779025</v>
      </c>
      <c r="I313" s="32">
        <v>983.1</v>
      </c>
      <c r="J313" s="25">
        <f t="shared" si="29"/>
        <v>941.36</v>
      </c>
      <c r="K313" s="26">
        <f t="shared" si="27"/>
        <v>611.1095988749066</v>
      </c>
      <c r="L313" s="26">
        <f t="shared" si="31"/>
        <v>634.4095988749066</v>
      </c>
      <c r="M313" s="26">
        <f t="shared" si="28"/>
        <v>634.5095988749066</v>
      </c>
      <c r="N313" s="29">
        <f t="shared" si="30"/>
        <v>634.4595988749065</v>
      </c>
      <c r="O313" s="25">
        <v>20.5</v>
      </c>
      <c r="P313" s="25">
        <v>67.3</v>
      </c>
      <c r="Q313" s="25">
        <v>42.6</v>
      </c>
      <c r="Z313" s="27"/>
      <c r="AC313" s="33">
        <v>0.091</v>
      </c>
      <c r="AF313" s="31">
        <v>0</v>
      </c>
      <c r="AG313" s="29">
        <v>634.4595988749065</v>
      </c>
    </row>
    <row r="314" spans="1:33" ht="12.75">
      <c r="A314" s="20">
        <v>37085</v>
      </c>
      <c r="B314" s="27">
        <v>194</v>
      </c>
      <c r="C314" s="22">
        <v>0.79131943</v>
      </c>
      <c r="D314" s="28">
        <v>0.79131943</v>
      </c>
      <c r="E314" s="24">
        <v>3049</v>
      </c>
      <c r="F314" s="30">
        <v>0</v>
      </c>
      <c r="G314" s="54">
        <v>39.97245503</v>
      </c>
      <c r="H314" s="54">
        <v>-74.7918359</v>
      </c>
      <c r="I314" s="32">
        <v>983.2</v>
      </c>
      <c r="J314" s="25">
        <f t="shared" si="29"/>
        <v>941.46</v>
      </c>
      <c r="K314" s="26">
        <f t="shared" si="27"/>
        <v>610.2275229059013</v>
      </c>
      <c r="L314" s="26">
        <f t="shared" si="31"/>
        <v>633.5275229059013</v>
      </c>
      <c r="M314" s="26">
        <f t="shared" si="28"/>
        <v>633.6275229059013</v>
      </c>
      <c r="N314" s="29">
        <f t="shared" si="30"/>
        <v>633.5775229059013</v>
      </c>
      <c r="O314" s="25">
        <v>20.2</v>
      </c>
      <c r="P314" s="25">
        <v>66.5</v>
      </c>
      <c r="Q314" s="25">
        <v>40.6</v>
      </c>
      <c r="Z314" s="27"/>
      <c r="AC314" s="33">
        <v>0.091</v>
      </c>
      <c r="AF314" s="31">
        <v>0</v>
      </c>
      <c r="AG314" s="29">
        <v>633.5775229059013</v>
      </c>
    </row>
    <row r="315" spans="1:33" ht="12.75">
      <c r="A315" s="20">
        <v>37085</v>
      </c>
      <c r="B315" s="27">
        <v>194</v>
      </c>
      <c r="C315" s="22">
        <v>0.791435182</v>
      </c>
      <c r="D315" s="28">
        <v>0.791435182</v>
      </c>
      <c r="E315" s="24">
        <v>3059</v>
      </c>
      <c r="F315" s="30">
        <v>0</v>
      </c>
      <c r="G315" s="54">
        <v>39.96754001</v>
      </c>
      <c r="H315" s="54">
        <v>-74.79621318</v>
      </c>
      <c r="I315" s="32">
        <v>985.8</v>
      </c>
      <c r="J315" s="25">
        <f t="shared" si="29"/>
        <v>944.06</v>
      </c>
      <c r="K315" s="26">
        <f t="shared" si="27"/>
        <v>587.326373884439</v>
      </c>
      <c r="L315" s="26">
        <f t="shared" si="31"/>
        <v>610.626373884439</v>
      </c>
      <c r="M315" s="26">
        <f t="shared" si="28"/>
        <v>610.726373884439</v>
      </c>
      <c r="N315" s="29">
        <f t="shared" si="30"/>
        <v>610.676373884439</v>
      </c>
      <c r="O315" s="25">
        <v>20.3</v>
      </c>
      <c r="P315" s="25">
        <v>67.6</v>
      </c>
      <c r="Q315" s="25">
        <v>38.6</v>
      </c>
      <c r="Z315" s="27"/>
      <c r="AC315" s="33">
        <v>0.099</v>
      </c>
      <c r="AF315" s="31">
        <v>0</v>
      </c>
      <c r="AG315" s="29">
        <v>610.676373884439</v>
      </c>
    </row>
    <row r="316" spans="1:33" ht="12.75">
      <c r="A316" s="20">
        <v>37085</v>
      </c>
      <c r="B316" s="27">
        <v>194</v>
      </c>
      <c r="C316" s="22">
        <v>0.791550934</v>
      </c>
      <c r="D316" s="28">
        <v>0.791550934</v>
      </c>
      <c r="E316" s="24">
        <v>3069</v>
      </c>
      <c r="F316" s="30">
        <v>0</v>
      </c>
      <c r="G316" s="54">
        <v>39.9635708</v>
      </c>
      <c r="H316" s="54">
        <v>-74.80123387</v>
      </c>
      <c r="I316" s="32">
        <v>987.3</v>
      </c>
      <c r="J316" s="25">
        <f t="shared" si="29"/>
        <v>945.56</v>
      </c>
      <c r="K316" s="26">
        <f t="shared" si="27"/>
        <v>574.1428452656623</v>
      </c>
      <c r="L316" s="26">
        <f t="shared" si="31"/>
        <v>597.4428452656623</v>
      </c>
      <c r="M316" s="26">
        <f t="shared" si="28"/>
        <v>597.5428452656623</v>
      </c>
      <c r="N316" s="29">
        <f t="shared" si="30"/>
        <v>597.4928452656623</v>
      </c>
      <c r="O316" s="25">
        <v>20.6</v>
      </c>
      <c r="P316" s="25">
        <v>69.6</v>
      </c>
      <c r="Q316" s="25">
        <v>35.1</v>
      </c>
      <c r="Z316" s="27"/>
      <c r="AC316" s="33">
        <v>0.101</v>
      </c>
      <c r="AF316" s="31">
        <v>0</v>
      </c>
      <c r="AG316" s="29">
        <v>597.4928452656623</v>
      </c>
    </row>
    <row r="317" spans="1:33" ht="12.75">
      <c r="A317" s="20">
        <v>37085</v>
      </c>
      <c r="B317" s="27">
        <v>194</v>
      </c>
      <c r="C317" s="22">
        <v>0.791666687</v>
      </c>
      <c r="D317" s="28">
        <v>0.791666687</v>
      </c>
      <c r="E317" s="24">
        <v>3079</v>
      </c>
      <c r="F317" s="30">
        <v>0</v>
      </c>
      <c r="G317" s="54">
        <v>39.96011552</v>
      </c>
      <c r="H317" s="54">
        <v>-74.80694799</v>
      </c>
      <c r="I317" s="32">
        <v>990.8</v>
      </c>
      <c r="J317" s="25">
        <f t="shared" si="29"/>
        <v>949.06</v>
      </c>
      <c r="K317" s="26">
        <f t="shared" si="27"/>
        <v>543.4624313951924</v>
      </c>
      <c r="L317" s="26">
        <f t="shared" si="31"/>
        <v>566.7624313951924</v>
      </c>
      <c r="M317" s="26">
        <f t="shared" si="28"/>
        <v>566.8624313951924</v>
      </c>
      <c r="N317" s="29">
        <f t="shared" si="30"/>
        <v>566.8124313951923</v>
      </c>
      <c r="O317" s="25">
        <v>20.9</v>
      </c>
      <c r="P317" s="25">
        <v>67.1</v>
      </c>
      <c r="Q317" s="25">
        <v>35</v>
      </c>
      <c r="Z317" s="27"/>
      <c r="AC317" s="33">
        <v>0.111</v>
      </c>
      <c r="AF317" s="31">
        <v>0</v>
      </c>
      <c r="AG317" s="29">
        <v>566.8124313951923</v>
      </c>
    </row>
    <row r="318" spans="1:33" ht="12.75">
      <c r="A318" s="20">
        <v>37085</v>
      </c>
      <c r="B318" s="27">
        <v>194</v>
      </c>
      <c r="C318" s="22">
        <v>0.791782379</v>
      </c>
      <c r="D318" s="28">
        <v>0.791782379</v>
      </c>
      <c r="E318" s="24">
        <v>3089</v>
      </c>
      <c r="F318" s="30">
        <v>0</v>
      </c>
      <c r="G318" s="54">
        <v>39.95691447</v>
      </c>
      <c r="H318" s="54">
        <v>-74.81274832</v>
      </c>
      <c r="I318" s="32">
        <v>996</v>
      </c>
      <c r="J318" s="25">
        <f t="shared" si="29"/>
        <v>954.26</v>
      </c>
      <c r="K318" s="26">
        <f t="shared" si="27"/>
        <v>498.0883959509035</v>
      </c>
      <c r="L318" s="26">
        <f t="shared" si="31"/>
        <v>521.3883959509035</v>
      </c>
      <c r="M318" s="26">
        <f t="shared" si="28"/>
        <v>521.4883959509035</v>
      </c>
      <c r="N318" s="29">
        <f t="shared" si="30"/>
        <v>521.4383959509034</v>
      </c>
      <c r="O318" s="25">
        <v>21.3</v>
      </c>
      <c r="P318" s="25">
        <v>68.9</v>
      </c>
      <c r="Q318" s="25">
        <v>38.6</v>
      </c>
      <c r="Z318" s="27"/>
      <c r="AC318" s="33">
        <v>0.082</v>
      </c>
      <c r="AF318" s="31">
        <v>0</v>
      </c>
      <c r="AG318" s="29">
        <v>521.4383959509034</v>
      </c>
    </row>
    <row r="319" spans="1:33" ht="12.75">
      <c r="A319" s="20">
        <v>37085</v>
      </c>
      <c r="B319" s="27">
        <v>194</v>
      </c>
      <c r="C319" s="22">
        <v>0.791898131</v>
      </c>
      <c r="D319" s="28">
        <v>0.791898131</v>
      </c>
      <c r="E319" s="24">
        <v>3099</v>
      </c>
      <c r="F319" s="30">
        <v>0</v>
      </c>
      <c r="G319" s="54">
        <v>39.95352762</v>
      </c>
      <c r="H319" s="54">
        <v>-74.81856836</v>
      </c>
      <c r="I319" s="32">
        <v>998.4</v>
      </c>
      <c r="J319" s="25">
        <f t="shared" si="29"/>
        <v>956.66</v>
      </c>
      <c r="K319" s="26">
        <f t="shared" si="27"/>
        <v>477.22986312731473</v>
      </c>
      <c r="L319" s="26">
        <f t="shared" si="31"/>
        <v>500.52986312731474</v>
      </c>
      <c r="M319" s="26">
        <f t="shared" si="28"/>
        <v>500.6298631273147</v>
      </c>
      <c r="N319" s="29">
        <f t="shared" si="30"/>
        <v>500.57986312731475</v>
      </c>
      <c r="O319" s="25">
        <v>21.4</v>
      </c>
      <c r="P319" s="25">
        <v>67.8</v>
      </c>
      <c r="Q319" s="25">
        <v>27.1</v>
      </c>
      <c r="Z319" s="27"/>
      <c r="AF319" s="31">
        <v>0</v>
      </c>
      <c r="AG319" s="29">
        <v>500.57986312731475</v>
      </c>
    </row>
    <row r="320" spans="1:33" ht="12.75">
      <c r="A320" s="20">
        <v>37085</v>
      </c>
      <c r="B320" s="27">
        <v>194</v>
      </c>
      <c r="C320" s="22">
        <v>0.792013884</v>
      </c>
      <c r="D320" s="28">
        <v>0.792013884</v>
      </c>
      <c r="E320" s="24">
        <v>3109</v>
      </c>
      <c r="F320" s="30">
        <v>0</v>
      </c>
      <c r="G320" s="54">
        <v>39.9494294</v>
      </c>
      <c r="H320" s="54">
        <v>-74.82342394</v>
      </c>
      <c r="I320" s="32">
        <v>1003.1</v>
      </c>
      <c r="J320" s="25">
        <f t="shared" si="29"/>
        <v>961.36</v>
      </c>
      <c r="K320" s="26">
        <f t="shared" si="27"/>
        <v>436.5330512414799</v>
      </c>
      <c r="L320" s="26">
        <f t="shared" si="31"/>
        <v>459.8330512414799</v>
      </c>
      <c r="M320" s="26">
        <f t="shared" si="28"/>
        <v>459.93305124147986</v>
      </c>
      <c r="N320" s="29">
        <f t="shared" si="30"/>
        <v>459.88305124147985</v>
      </c>
      <c r="O320" s="25">
        <v>21.8</v>
      </c>
      <c r="P320" s="25">
        <v>68.1</v>
      </c>
      <c r="Q320" s="25">
        <v>25</v>
      </c>
      <c r="Z320" s="27"/>
      <c r="AF320" s="31">
        <v>0</v>
      </c>
      <c r="AG320" s="29">
        <v>459.88305124147985</v>
      </c>
    </row>
    <row r="321" spans="1:33" ht="12.75">
      <c r="A321" s="20">
        <v>37085</v>
      </c>
      <c r="B321" s="27">
        <v>194</v>
      </c>
      <c r="C321" s="22">
        <v>0.792129636</v>
      </c>
      <c r="D321" s="28">
        <v>0.792129636</v>
      </c>
      <c r="E321" s="24">
        <v>3119</v>
      </c>
      <c r="F321" s="30">
        <v>0</v>
      </c>
      <c r="G321" s="54">
        <v>39.94426832</v>
      </c>
      <c r="H321" s="54">
        <v>-74.8264095</v>
      </c>
      <c r="I321" s="32">
        <v>1006</v>
      </c>
      <c r="J321" s="25">
        <f t="shared" si="29"/>
        <v>964.26</v>
      </c>
      <c r="K321" s="26">
        <f t="shared" si="27"/>
        <v>411.5213903894937</v>
      </c>
      <c r="L321" s="26">
        <f t="shared" si="31"/>
        <v>434.82139038949373</v>
      </c>
      <c r="M321" s="26">
        <f t="shared" si="28"/>
        <v>434.9213903894937</v>
      </c>
      <c r="N321" s="29">
        <f t="shared" si="30"/>
        <v>434.87139038949374</v>
      </c>
      <c r="O321" s="25">
        <v>22.3</v>
      </c>
      <c r="P321" s="25">
        <v>67.4</v>
      </c>
      <c r="Q321" s="25">
        <v>41.6</v>
      </c>
      <c r="Z321" s="27"/>
      <c r="AF321" s="31">
        <v>0</v>
      </c>
      <c r="AG321" s="29">
        <v>434.87139038949374</v>
      </c>
    </row>
    <row r="322" spans="1:33" ht="12.75">
      <c r="A322" s="20">
        <v>37085</v>
      </c>
      <c r="B322" s="27">
        <v>194</v>
      </c>
      <c r="C322" s="22">
        <v>0.792245388</v>
      </c>
      <c r="D322" s="28">
        <v>0.792245388</v>
      </c>
      <c r="E322" s="24">
        <v>3129</v>
      </c>
      <c r="F322" s="30">
        <v>0</v>
      </c>
      <c r="G322" s="54">
        <v>39.93857479</v>
      </c>
      <c r="H322" s="54">
        <v>-74.82729862</v>
      </c>
      <c r="I322" s="32">
        <v>1006</v>
      </c>
      <c r="J322" s="25">
        <f t="shared" si="29"/>
        <v>964.26</v>
      </c>
      <c r="K322" s="26">
        <f t="shared" si="27"/>
        <v>411.5213903894937</v>
      </c>
      <c r="L322" s="26">
        <f t="shared" si="31"/>
        <v>434.82139038949373</v>
      </c>
      <c r="M322" s="26">
        <f t="shared" si="28"/>
        <v>434.9213903894937</v>
      </c>
      <c r="N322" s="29">
        <f t="shared" si="30"/>
        <v>434.87139038949374</v>
      </c>
      <c r="O322" s="25">
        <v>21.8</v>
      </c>
      <c r="P322" s="25">
        <v>66.7</v>
      </c>
      <c r="Q322" s="25">
        <v>38.5</v>
      </c>
      <c r="Z322" s="27"/>
      <c r="AF322" s="31">
        <v>0</v>
      </c>
      <c r="AG322" s="29">
        <v>434.87139038949374</v>
      </c>
    </row>
    <row r="323" spans="1:33" ht="12.75">
      <c r="A323" s="20">
        <v>37085</v>
      </c>
      <c r="B323" s="27">
        <v>194</v>
      </c>
      <c r="C323" s="22">
        <v>0.79236114</v>
      </c>
      <c r="D323" s="28">
        <v>0.79236114</v>
      </c>
      <c r="E323" s="24">
        <v>3139</v>
      </c>
      <c r="F323" s="30">
        <v>0</v>
      </c>
      <c r="G323" s="54">
        <v>39.93301985</v>
      </c>
      <c r="H323" s="54">
        <v>-74.82698315</v>
      </c>
      <c r="I323" s="32">
        <v>1008.5</v>
      </c>
      <c r="J323" s="25">
        <f t="shared" si="29"/>
        <v>966.76</v>
      </c>
      <c r="K323" s="26">
        <f t="shared" si="27"/>
        <v>390.01991445580944</v>
      </c>
      <c r="L323" s="26">
        <f t="shared" si="31"/>
        <v>413.31991445580945</v>
      </c>
      <c r="M323" s="26">
        <f t="shared" si="28"/>
        <v>413.4199144558094</v>
      </c>
      <c r="N323" s="29">
        <f t="shared" si="30"/>
        <v>413.3699144558094</v>
      </c>
      <c r="O323" s="25">
        <v>21.7</v>
      </c>
      <c r="P323" s="25">
        <v>66.6</v>
      </c>
      <c r="Q323" s="25">
        <v>38.1</v>
      </c>
      <c r="Z323" s="27"/>
      <c r="AF323" s="31">
        <v>0</v>
      </c>
      <c r="AG323" s="29">
        <v>413.3699144558094</v>
      </c>
    </row>
    <row r="324" spans="1:33" ht="12.75">
      <c r="A324" s="20">
        <v>37085</v>
      </c>
      <c r="B324" s="27">
        <v>194</v>
      </c>
      <c r="C324" s="22">
        <v>0.792476833</v>
      </c>
      <c r="D324" s="28">
        <v>0.792476833</v>
      </c>
      <c r="E324" s="24">
        <v>3149</v>
      </c>
      <c r="F324" s="30">
        <v>0</v>
      </c>
      <c r="G324" s="54">
        <v>39.92795488</v>
      </c>
      <c r="H324" s="54">
        <v>-74.82650064</v>
      </c>
      <c r="I324" s="32">
        <v>1010.5</v>
      </c>
      <c r="J324" s="25">
        <f t="shared" si="29"/>
        <v>968.76</v>
      </c>
      <c r="K324" s="26">
        <f t="shared" si="27"/>
        <v>372.85872918780353</v>
      </c>
      <c r="L324" s="26">
        <f t="shared" si="31"/>
        <v>396.15872918780354</v>
      </c>
      <c r="M324" s="26">
        <f t="shared" si="28"/>
        <v>396.2587291878035</v>
      </c>
      <c r="N324" s="29">
        <f t="shared" si="30"/>
        <v>396.20872918780356</v>
      </c>
      <c r="O324" s="25">
        <v>21.9</v>
      </c>
      <c r="P324" s="25">
        <v>67.1</v>
      </c>
      <c r="Q324" s="25">
        <v>38.1</v>
      </c>
      <c r="Z324" s="27"/>
      <c r="AF324" s="31">
        <v>0</v>
      </c>
      <c r="AG324" s="29">
        <v>396.20872918780356</v>
      </c>
    </row>
    <row r="325" spans="1:33" ht="12.75">
      <c r="A325" s="20">
        <v>37085</v>
      </c>
      <c r="B325" s="27">
        <v>194</v>
      </c>
      <c r="C325" s="22">
        <v>0.792592585</v>
      </c>
      <c r="D325" s="28">
        <v>0.792592585</v>
      </c>
      <c r="E325" s="24">
        <v>3159</v>
      </c>
      <c r="F325" s="30">
        <v>0</v>
      </c>
      <c r="G325" s="54">
        <v>39.92306843</v>
      </c>
      <c r="H325" s="54">
        <v>-74.82629349</v>
      </c>
      <c r="I325" s="32">
        <v>1012.9</v>
      </c>
      <c r="J325" s="25">
        <f t="shared" si="29"/>
        <v>971.16</v>
      </c>
      <c r="K325" s="26">
        <f t="shared" si="27"/>
        <v>352.3120123534277</v>
      </c>
      <c r="L325" s="26">
        <f t="shared" si="31"/>
        <v>375.6120123534277</v>
      </c>
      <c r="M325" s="26">
        <f t="shared" si="28"/>
        <v>375.71201235342767</v>
      </c>
      <c r="N325" s="29">
        <f t="shared" si="30"/>
        <v>375.6620123534277</v>
      </c>
      <c r="O325" s="25">
        <v>22</v>
      </c>
      <c r="P325" s="25">
        <v>66.1</v>
      </c>
      <c r="Q325" s="25">
        <v>33</v>
      </c>
      <c r="Z325" s="27"/>
      <c r="AF325" s="31">
        <v>0</v>
      </c>
      <c r="AG325" s="29">
        <v>375.6620123534277</v>
      </c>
    </row>
    <row r="326" spans="1:33" ht="12.75">
      <c r="A326" s="20">
        <v>37085</v>
      </c>
      <c r="B326" s="27">
        <v>194</v>
      </c>
      <c r="C326" s="22">
        <v>0.792708337</v>
      </c>
      <c r="D326" s="28">
        <v>0.792708337</v>
      </c>
      <c r="E326" s="24">
        <v>3169</v>
      </c>
      <c r="F326" s="30">
        <v>0</v>
      </c>
      <c r="G326" s="54">
        <v>39.91834824</v>
      </c>
      <c r="H326" s="54">
        <v>-74.82581077</v>
      </c>
      <c r="I326" s="32">
        <v>1013.9</v>
      </c>
      <c r="J326" s="25">
        <f t="shared" si="29"/>
        <v>972.16</v>
      </c>
      <c r="K326" s="26">
        <f t="shared" si="27"/>
        <v>343.76586235759584</v>
      </c>
      <c r="L326" s="26">
        <f t="shared" si="31"/>
        <v>367.06586235759585</v>
      </c>
      <c r="M326" s="26">
        <f t="shared" si="28"/>
        <v>367.1658623575958</v>
      </c>
      <c r="N326" s="29">
        <f t="shared" si="30"/>
        <v>367.1158623575958</v>
      </c>
      <c r="O326" s="25">
        <v>22.1</v>
      </c>
      <c r="P326" s="25">
        <v>66.8</v>
      </c>
      <c r="Q326" s="25">
        <v>35.1</v>
      </c>
      <c r="Z326" s="27"/>
      <c r="AF326" s="31">
        <v>0</v>
      </c>
      <c r="AG326" s="29">
        <v>367.1158623575958</v>
      </c>
    </row>
    <row r="327" spans="1:33" ht="12.75">
      <c r="A327" s="20">
        <v>37085</v>
      </c>
      <c r="B327" s="27">
        <v>194</v>
      </c>
      <c r="C327" s="22">
        <v>0.79282409</v>
      </c>
      <c r="D327" s="28">
        <v>0.79282409</v>
      </c>
      <c r="E327" s="24">
        <v>3179</v>
      </c>
      <c r="F327" s="30">
        <v>0</v>
      </c>
      <c r="G327" s="54">
        <v>39.91407856</v>
      </c>
      <c r="H327" s="54">
        <v>-74.82349448</v>
      </c>
      <c r="I327" s="32">
        <v>1016.2</v>
      </c>
      <c r="J327" s="25">
        <f t="shared" si="29"/>
        <v>974.46</v>
      </c>
      <c r="K327" s="26">
        <f t="shared" si="27"/>
        <v>324.14303197137497</v>
      </c>
      <c r="L327" s="26">
        <f t="shared" si="31"/>
        <v>347.443031971375</v>
      </c>
      <c r="M327" s="26">
        <f t="shared" si="28"/>
        <v>347.54303197137494</v>
      </c>
      <c r="N327" s="29">
        <f t="shared" si="30"/>
        <v>347.493031971375</v>
      </c>
      <c r="O327" s="25">
        <v>22.2</v>
      </c>
      <c r="P327" s="25">
        <v>66.7</v>
      </c>
      <c r="Q327" s="25">
        <v>32.1</v>
      </c>
      <c r="Z327" s="27"/>
      <c r="AF327" s="31">
        <v>0</v>
      </c>
      <c r="AG327" s="29">
        <v>347.493031971375</v>
      </c>
    </row>
    <row r="328" spans="1:33" ht="12.75">
      <c r="A328" s="20">
        <v>37085</v>
      </c>
      <c r="B328" s="27">
        <v>194</v>
      </c>
      <c r="C328" s="22">
        <v>0.792939842</v>
      </c>
      <c r="D328" s="28">
        <v>0.792939842</v>
      </c>
      <c r="E328" s="24">
        <v>3189</v>
      </c>
      <c r="F328" s="30">
        <v>0</v>
      </c>
      <c r="G328" s="54">
        <v>39.91184849</v>
      </c>
      <c r="H328" s="54">
        <v>-74.81773896</v>
      </c>
      <c r="I328" s="32">
        <v>1018.4</v>
      </c>
      <c r="J328" s="25">
        <f t="shared" si="29"/>
        <v>976.66</v>
      </c>
      <c r="K328" s="26">
        <f t="shared" si="27"/>
        <v>305.4166586467287</v>
      </c>
      <c r="L328" s="26">
        <f t="shared" si="31"/>
        <v>328.7166586467287</v>
      </c>
      <c r="M328" s="26">
        <f t="shared" si="28"/>
        <v>328.8166586467287</v>
      </c>
      <c r="N328" s="29">
        <f t="shared" si="30"/>
        <v>328.76665864672873</v>
      </c>
      <c r="O328" s="25">
        <v>22.5</v>
      </c>
      <c r="P328" s="25">
        <v>65.4</v>
      </c>
      <c r="Q328" s="25">
        <v>28.7</v>
      </c>
      <c r="Z328" s="27"/>
      <c r="AF328" s="31">
        <v>0</v>
      </c>
      <c r="AG328" s="29">
        <v>328.76665864672873</v>
      </c>
    </row>
    <row r="329" spans="1:33" ht="12.75">
      <c r="A329" s="20">
        <v>37085</v>
      </c>
      <c r="B329" s="27">
        <v>194</v>
      </c>
      <c r="C329" s="22">
        <v>0.793055534</v>
      </c>
      <c r="D329" s="28">
        <v>0.793055534</v>
      </c>
      <c r="E329" s="24">
        <v>3199</v>
      </c>
      <c r="F329" s="30">
        <v>0</v>
      </c>
      <c r="G329" s="54">
        <v>39.91189411</v>
      </c>
      <c r="H329" s="54">
        <v>-74.81120106</v>
      </c>
      <c r="I329" s="32">
        <v>1020.7</v>
      </c>
      <c r="J329" s="25">
        <f t="shared" si="29"/>
        <v>978.96</v>
      </c>
      <c r="K329" s="26">
        <f aca="true" t="shared" si="32" ref="K329:K353">(8303.951372*(LN(1013.25/J329)))</f>
        <v>285.88413498508123</v>
      </c>
      <c r="L329" s="26">
        <f t="shared" si="31"/>
        <v>309.18413498508124</v>
      </c>
      <c r="M329" s="26">
        <f aca="true" t="shared" si="33" ref="M329:M352">K329+23.4</f>
        <v>309.2841349850812</v>
      </c>
      <c r="N329" s="29">
        <f t="shared" si="30"/>
        <v>309.23413498508125</v>
      </c>
      <c r="O329" s="25">
        <v>22.7</v>
      </c>
      <c r="P329" s="25">
        <v>65.7</v>
      </c>
      <c r="Q329" s="25">
        <v>33.1</v>
      </c>
      <c r="Z329" s="27"/>
      <c r="AF329" s="31">
        <v>0</v>
      </c>
      <c r="AG329" s="29">
        <v>309.23413498508125</v>
      </c>
    </row>
    <row r="330" spans="1:33" ht="12.75">
      <c r="A330" s="20">
        <v>37085</v>
      </c>
      <c r="B330" s="27">
        <v>194</v>
      </c>
      <c r="C330" s="22">
        <v>0.793171287</v>
      </c>
      <c r="D330" s="28">
        <v>0.793171287</v>
      </c>
      <c r="E330" s="24">
        <v>3209</v>
      </c>
      <c r="F330" s="30">
        <v>0</v>
      </c>
      <c r="G330" s="54">
        <v>39.91339426</v>
      </c>
      <c r="H330" s="54">
        <v>-74.80519148</v>
      </c>
      <c r="I330" s="32">
        <v>1020</v>
      </c>
      <c r="J330" s="25">
        <f aca="true" t="shared" si="34" ref="J330:J353">I330-41.74</f>
        <v>978.26</v>
      </c>
      <c r="K330" s="26">
        <f t="shared" si="32"/>
        <v>291.82395392034965</v>
      </c>
      <c r="L330" s="26">
        <f t="shared" si="31"/>
        <v>315.12395392034966</v>
      </c>
      <c r="M330" s="26">
        <f t="shared" si="33"/>
        <v>315.22395392034963</v>
      </c>
      <c r="N330" s="29">
        <f aca="true" t="shared" si="35" ref="N330:N353">AVERAGE(L330:M330)</f>
        <v>315.1739539203496</v>
      </c>
      <c r="O330" s="25">
        <v>22.7</v>
      </c>
      <c r="P330" s="25">
        <v>65.1</v>
      </c>
      <c r="Q330" s="25">
        <v>35.1</v>
      </c>
      <c r="Z330" s="27"/>
      <c r="AF330" s="31">
        <v>0</v>
      </c>
      <c r="AG330" s="29">
        <v>315.1739539203496</v>
      </c>
    </row>
    <row r="331" spans="1:33" ht="12.75">
      <c r="A331" s="20">
        <v>37085</v>
      </c>
      <c r="B331" s="27">
        <v>194</v>
      </c>
      <c r="C331" s="22">
        <v>0.793287039</v>
      </c>
      <c r="D331" s="28">
        <v>0.793287039</v>
      </c>
      <c r="E331" s="24">
        <v>3219</v>
      </c>
      <c r="F331" s="30">
        <v>0</v>
      </c>
      <c r="G331" s="54">
        <v>39.91580272</v>
      </c>
      <c r="H331" s="54">
        <v>-74.79984374</v>
      </c>
      <c r="I331" s="32">
        <v>1020.9</v>
      </c>
      <c r="J331" s="25">
        <f t="shared" si="34"/>
        <v>979.16</v>
      </c>
      <c r="K331" s="26">
        <f t="shared" si="32"/>
        <v>284.1878239518698</v>
      </c>
      <c r="L331" s="26">
        <f t="shared" si="31"/>
        <v>307.4878239518698</v>
      </c>
      <c r="M331" s="26">
        <f t="shared" si="33"/>
        <v>307.5878239518698</v>
      </c>
      <c r="N331" s="29">
        <f t="shared" si="35"/>
        <v>307.53782395186977</v>
      </c>
      <c r="O331" s="25">
        <v>22.6</v>
      </c>
      <c r="P331" s="25">
        <v>64.6</v>
      </c>
      <c r="Q331" s="25">
        <v>33.6</v>
      </c>
      <c r="Z331" s="27"/>
      <c r="AF331" s="31">
        <v>0</v>
      </c>
      <c r="AG331" s="29">
        <v>307.53782395186977</v>
      </c>
    </row>
    <row r="332" spans="1:33" ht="12.75">
      <c r="A332" s="20">
        <v>37085</v>
      </c>
      <c r="B332" s="27">
        <v>194</v>
      </c>
      <c r="C332" s="22">
        <v>0.793402791</v>
      </c>
      <c r="D332" s="28">
        <v>0.793402791</v>
      </c>
      <c r="E332" s="24">
        <v>3229</v>
      </c>
      <c r="F332" s="30">
        <v>0</v>
      </c>
      <c r="G332" s="54">
        <v>39.91891052</v>
      </c>
      <c r="H332" s="54">
        <v>-74.79543333</v>
      </c>
      <c r="I332" s="32">
        <v>1022</v>
      </c>
      <c r="J332" s="25">
        <f t="shared" si="34"/>
        <v>980.26</v>
      </c>
      <c r="K332" s="26">
        <f t="shared" si="32"/>
        <v>274.86430222728626</v>
      </c>
      <c r="L332" s="26">
        <f t="shared" si="31"/>
        <v>298.16430222728627</v>
      </c>
      <c r="M332" s="26">
        <f t="shared" si="33"/>
        <v>298.26430222728624</v>
      </c>
      <c r="N332" s="29">
        <f t="shared" si="35"/>
        <v>298.2143022272862</v>
      </c>
      <c r="O332" s="25">
        <v>22.6</v>
      </c>
      <c r="P332" s="25">
        <v>65</v>
      </c>
      <c r="Q332" s="25">
        <v>38.1</v>
      </c>
      <c r="Z332" s="27"/>
      <c r="AF332" s="31">
        <v>0</v>
      </c>
      <c r="AG332" s="29">
        <v>298.2143022272862</v>
      </c>
    </row>
    <row r="333" spans="1:33" ht="12.75">
      <c r="A333" s="20">
        <v>37085</v>
      </c>
      <c r="B333" s="27">
        <v>194</v>
      </c>
      <c r="C333" s="22">
        <v>0.793518543</v>
      </c>
      <c r="D333" s="28">
        <v>0.793518543</v>
      </c>
      <c r="E333" s="24">
        <v>3239</v>
      </c>
      <c r="F333" s="30">
        <v>0</v>
      </c>
      <c r="G333" s="54">
        <v>39.92268876</v>
      </c>
      <c r="H333" s="54">
        <v>-74.79241949</v>
      </c>
      <c r="I333" s="32">
        <v>1022.1</v>
      </c>
      <c r="J333" s="25">
        <f t="shared" si="34"/>
        <v>980.36</v>
      </c>
      <c r="K333" s="26">
        <f t="shared" si="32"/>
        <v>274.0172282018052</v>
      </c>
      <c r="L333" s="26">
        <f t="shared" si="31"/>
        <v>297.3172282018052</v>
      </c>
      <c r="M333" s="26">
        <f t="shared" si="33"/>
        <v>297.4172282018052</v>
      </c>
      <c r="N333" s="29">
        <f t="shared" si="35"/>
        <v>297.36722820180523</v>
      </c>
      <c r="O333" s="25">
        <v>22.7</v>
      </c>
      <c r="P333" s="25">
        <v>66.1</v>
      </c>
      <c r="Q333" s="25">
        <v>40.5</v>
      </c>
      <c r="Z333" s="27"/>
      <c r="AF333" s="31">
        <v>0</v>
      </c>
      <c r="AG333" s="29">
        <v>297.36722820180523</v>
      </c>
    </row>
    <row r="334" spans="1:33" ht="12.75">
      <c r="A334" s="20">
        <v>37085</v>
      </c>
      <c r="B334" s="27">
        <v>194</v>
      </c>
      <c r="C334" s="22">
        <v>0.793634236</v>
      </c>
      <c r="D334" s="28">
        <v>0.793634236</v>
      </c>
      <c r="E334" s="24">
        <v>3249</v>
      </c>
      <c r="F334" s="30">
        <v>0</v>
      </c>
      <c r="G334" s="54">
        <v>39.92681511</v>
      </c>
      <c r="H334" s="54">
        <v>-74.79084742</v>
      </c>
      <c r="I334" s="32">
        <v>1021</v>
      </c>
      <c r="J334" s="25">
        <f t="shared" si="34"/>
        <v>979.26</v>
      </c>
      <c r="K334" s="26">
        <f t="shared" si="32"/>
        <v>283.33979836193447</v>
      </c>
      <c r="L334" s="26">
        <f t="shared" si="31"/>
        <v>306.6397983619345</v>
      </c>
      <c r="M334" s="26">
        <f t="shared" si="33"/>
        <v>306.73979836193445</v>
      </c>
      <c r="N334" s="29">
        <f t="shared" si="35"/>
        <v>306.68979836193444</v>
      </c>
      <c r="O334" s="25">
        <v>22.7</v>
      </c>
      <c r="P334" s="25">
        <v>65.4</v>
      </c>
      <c r="Q334" s="25">
        <v>25.6</v>
      </c>
      <c r="Z334" s="27"/>
      <c r="AF334" s="31">
        <v>0</v>
      </c>
      <c r="AG334" s="29">
        <v>306.68979836193444</v>
      </c>
    </row>
    <row r="335" spans="1:33" ht="12.75">
      <c r="A335" s="20">
        <v>37085</v>
      </c>
      <c r="B335" s="27">
        <v>194</v>
      </c>
      <c r="C335" s="22">
        <v>0.793749988</v>
      </c>
      <c r="D335" s="28">
        <v>0.793749988</v>
      </c>
      <c r="E335" s="24">
        <v>3259</v>
      </c>
      <c r="F335" s="30">
        <v>0</v>
      </c>
      <c r="G335" s="54">
        <v>39.93103595</v>
      </c>
      <c r="H335" s="54">
        <v>-74.78986612</v>
      </c>
      <c r="I335" s="32">
        <v>1022.3</v>
      </c>
      <c r="J335" s="25">
        <f t="shared" si="34"/>
        <v>980.56</v>
      </c>
      <c r="K335" s="26">
        <f t="shared" si="32"/>
        <v>272.32333933315294</v>
      </c>
      <c r="L335" s="26">
        <f t="shared" si="31"/>
        <v>295.62333933315296</v>
      </c>
      <c r="M335" s="26">
        <f t="shared" si="33"/>
        <v>295.7233393331529</v>
      </c>
      <c r="N335" s="29">
        <f t="shared" si="35"/>
        <v>295.67333933315297</v>
      </c>
      <c r="O335" s="25">
        <v>22.7</v>
      </c>
      <c r="P335" s="25">
        <v>64</v>
      </c>
      <c r="Q335" s="25">
        <v>33.1</v>
      </c>
      <c r="Z335" s="27"/>
      <c r="AF335" s="31">
        <v>0</v>
      </c>
      <c r="AG335" s="29">
        <v>295.67333933315297</v>
      </c>
    </row>
    <row r="336" spans="1:33" ht="12.75">
      <c r="A336" s="20">
        <v>37085</v>
      </c>
      <c r="B336" s="27">
        <v>194</v>
      </c>
      <c r="C336" s="22">
        <v>0.79386574</v>
      </c>
      <c r="D336" s="28">
        <v>0.79386574</v>
      </c>
      <c r="E336" s="24">
        <v>3269</v>
      </c>
      <c r="F336" s="30">
        <v>0</v>
      </c>
      <c r="G336" s="54">
        <v>39.93528023</v>
      </c>
      <c r="H336" s="54">
        <v>-74.78901138</v>
      </c>
      <c r="I336" s="32">
        <v>1024</v>
      </c>
      <c r="J336" s="25">
        <f t="shared" si="34"/>
        <v>982.26</v>
      </c>
      <c r="K336" s="26">
        <f t="shared" si="32"/>
        <v>257.93921764884504</v>
      </c>
      <c r="L336" s="26">
        <f t="shared" si="31"/>
        <v>281.23921764884506</v>
      </c>
      <c r="M336" s="26">
        <f t="shared" si="33"/>
        <v>281.339217648845</v>
      </c>
      <c r="N336" s="29">
        <f t="shared" si="35"/>
        <v>281.289217648845</v>
      </c>
      <c r="O336" s="25">
        <v>22.9</v>
      </c>
      <c r="P336" s="25">
        <v>63.3</v>
      </c>
      <c r="Q336" s="25">
        <v>36.1</v>
      </c>
      <c r="Z336" s="27"/>
      <c r="AF336" s="31">
        <v>0</v>
      </c>
      <c r="AG336" s="29">
        <v>281.289217648845</v>
      </c>
    </row>
    <row r="337" spans="1:33" ht="12.75">
      <c r="A337" s="20">
        <v>37085</v>
      </c>
      <c r="B337" s="27">
        <v>194</v>
      </c>
      <c r="C337" s="22">
        <v>0.793981493</v>
      </c>
      <c r="D337" s="28">
        <v>0.793981493</v>
      </c>
      <c r="E337" s="24">
        <v>3279</v>
      </c>
      <c r="F337" s="30">
        <v>0</v>
      </c>
      <c r="G337" s="54">
        <v>39.93958846</v>
      </c>
      <c r="H337" s="54">
        <v>-74.78824274</v>
      </c>
      <c r="I337" s="32">
        <v>1026.4</v>
      </c>
      <c r="J337" s="25">
        <f t="shared" si="34"/>
        <v>984.6600000000001</v>
      </c>
      <c r="K337" s="26">
        <f t="shared" si="32"/>
        <v>237.67454680972935</v>
      </c>
      <c r="L337" s="26">
        <f t="shared" si="31"/>
        <v>260.97454680972936</v>
      </c>
      <c r="M337" s="26">
        <f t="shared" si="33"/>
        <v>261.0745468097293</v>
      </c>
      <c r="N337" s="29">
        <f t="shared" si="35"/>
        <v>261.0245468097294</v>
      </c>
      <c r="O337" s="25">
        <v>23.1</v>
      </c>
      <c r="P337" s="25">
        <v>63.7</v>
      </c>
      <c r="Q337" s="25">
        <v>37.6</v>
      </c>
      <c r="Z337" s="27"/>
      <c r="AF337" s="31">
        <v>0</v>
      </c>
      <c r="AG337" s="29">
        <v>261.0245468097294</v>
      </c>
    </row>
    <row r="338" spans="1:33" ht="12.75">
      <c r="A338" s="20">
        <v>37085</v>
      </c>
      <c r="B338" s="27">
        <v>194</v>
      </c>
      <c r="C338" s="22">
        <v>0.794097245</v>
      </c>
      <c r="D338" s="28">
        <v>0.794097245</v>
      </c>
      <c r="E338" s="24">
        <v>3289</v>
      </c>
      <c r="F338" s="30">
        <v>0</v>
      </c>
      <c r="G338" s="54">
        <v>39.94401502</v>
      </c>
      <c r="H338" s="54">
        <v>-74.78750805</v>
      </c>
      <c r="I338" s="32">
        <v>1028.1</v>
      </c>
      <c r="J338" s="25">
        <f t="shared" si="34"/>
        <v>986.3599999999999</v>
      </c>
      <c r="K338" s="26">
        <f t="shared" si="32"/>
        <v>223.3502671647887</v>
      </c>
      <c r="L338" s="26">
        <f aca="true" t="shared" si="36" ref="L338:L353">K338+23.3</f>
        <v>246.65026716478872</v>
      </c>
      <c r="M338" s="26">
        <f t="shared" si="33"/>
        <v>246.7502671647887</v>
      </c>
      <c r="N338" s="29">
        <f t="shared" si="35"/>
        <v>246.70026716478873</v>
      </c>
      <c r="O338" s="25">
        <v>23.2</v>
      </c>
      <c r="P338" s="25">
        <v>63.3</v>
      </c>
      <c r="Q338" s="25">
        <v>37.6</v>
      </c>
      <c r="Z338" s="27"/>
      <c r="AF338" s="31">
        <v>0</v>
      </c>
      <c r="AG338" s="29">
        <v>246.70026716478873</v>
      </c>
    </row>
    <row r="339" spans="1:33" ht="12.75">
      <c r="A339" s="20">
        <v>37085</v>
      </c>
      <c r="B339" s="27">
        <v>194</v>
      </c>
      <c r="C339" s="22">
        <v>0.794212937</v>
      </c>
      <c r="D339" s="28">
        <v>0.794212937</v>
      </c>
      <c r="E339" s="24">
        <v>3299</v>
      </c>
      <c r="F339" s="30">
        <v>0</v>
      </c>
      <c r="G339" s="54">
        <v>39.94830694</v>
      </c>
      <c r="H339" s="54">
        <v>-74.78765282</v>
      </c>
      <c r="I339" s="32">
        <v>1030.5</v>
      </c>
      <c r="J339" s="25">
        <f t="shared" si="34"/>
        <v>988.76</v>
      </c>
      <c r="K339" s="26">
        <f t="shared" si="32"/>
        <v>203.16972815806054</v>
      </c>
      <c r="L339" s="26">
        <f t="shared" si="36"/>
        <v>226.46972815806055</v>
      </c>
      <c r="M339" s="26">
        <f t="shared" si="33"/>
        <v>226.56972815806054</v>
      </c>
      <c r="N339" s="29">
        <f t="shared" si="35"/>
        <v>226.51972815806056</v>
      </c>
      <c r="O339" s="25">
        <v>23.3</v>
      </c>
      <c r="P339" s="25">
        <v>62.9</v>
      </c>
      <c r="Q339" s="25">
        <v>38.1</v>
      </c>
      <c r="Z339" s="27"/>
      <c r="AF339" s="31">
        <v>0</v>
      </c>
      <c r="AG339" s="29">
        <v>226.51972815806056</v>
      </c>
    </row>
    <row r="340" spans="1:33" ht="12.75">
      <c r="A340" s="20">
        <v>37085</v>
      </c>
      <c r="B340" s="27">
        <v>194</v>
      </c>
      <c r="C340" s="22">
        <v>0.79432869</v>
      </c>
      <c r="D340" s="28">
        <v>0.79432869</v>
      </c>
      <c r="E340" s="24">
        <v>3309</v>
      </c>
      <c r="F340" s="30">
        <v>0</v>
      </c>
      <c r="G340" s="54">
        <v>39.95205223</v>
      </c>
      <c r="H340" s="54">
        <v>-74.79009955</v>
      </c>
      <c r="I340" s="32">
        <v>1032.8</v>
      </c>
      <c r="J340" s="25">
        <f t="shared" si="34"/>
        <v>991.06</v>
      </c>
      <c r="K340" s="26">
        <f t="shared" si="32"/>
        <v>183.8759572620865</v>
      </c>
      <c r="L340" s="26">
        <f t="shared" si="36"/>
        <v>207.1759572620865</v>
      </c>
      <c r="M340" s="26">
        <f t="shared" si="33"/>
        <v>207.2759572620865</v>
      </c>
      <c r="N340" s="29">
        <f t="shared" si="35"/>
        <v>207.22595726208652</v>
      </c>
      <c r="O340" s="25">
        <v>23.5</v>
      </c>
      <c r="P340" s="25">
        <v>63.3</v>
      </c>
      <c r="Q340" s="25">
        <v>37</v>
      </c>
      <c r="Z340" s="27"/>
      <c r="AF340" s="31">
        <v>0</v>
      </c>
      <c r="AG340" s="29">
        <v>207.22595726208652</v>
      </c>
    </row>
    <row r="341" spans="1:33" ht="12.75">
      <c r="A341" s="20">
        <v>37085</v>
      </c>
      <c r="B341" s="27">
        <v>194</v>
      </c>
      <c r="C341" s="22">
        <v>0.794444442</v>
      </c>
      <c r="D341" s="28">
        <v>0.794444442</v>
      </c>
      <c r="E341" s="24">
        <v>3319</v>
      </c>
      <c r="F341" s="30">
        <v>0</v>
      </c>
      <c r="G341" s="54">
        <v>39.95397759</v>
      </c>
      <c r="H341" s="54">
        <v>-74.79467572</v>
      </c>
      <c r="I341" s="32">
        <v>1035</v>
      </c>
      <c r="J341" s="25">
        <f t="shared" si="34"/>
        <v>993.26</v>
      </c>
      <c r="K341" s="26">
        <f t="shared" si="32"/>
        <v>165.4628983767375</v>
      </c>
      <c r="L341" s="26">
        <f t="shared" si="36"/>
        <v>188.76289837673752</v>
      </c>
      <c r="M341" s="26">
        <f t="shared" si="33"/>
        <v>188.86289837673752</v>
      </c>
      <c r="N341" s="29">
        <f t="shared" si="35"/>
        <v>188.8128983767375</v>
      </c>
      <c r="O341" s="25">
        <v>23.8</v>
      </c>
      <c r="P341" s="25">
        <v>63.3</v>
      </c>
      <c r="Q341" s="25">
        <v>32.6</v>
      </c>
      <c r="Z341" s="27"/>
      <c r="AF341" s="31">
        <v>0</v>
      </c>
      <c r="AG341" s="29">
        <v>188.8128983767375</v>
      </c>
    </row>
    <row r="342" spans="1:33" ht="12.75">
      <c r="A342" s="20">
        <v>37085</v>
      </c>
      <c r="B342" s="27">
        <v>194</v>
      </c>
      <c r="C342" s="22">
        <v>0.794560194</v>
      </c>
      <c r="D342" s="28">
        <v>0.794560194</v>
      </c>
      <c r="E342" s="24">
        <v>3329</v>
      </c>
      <c r="F342" s="30">
        <v>0</v>
      </c>
      <c r="G342" s="54">
        <v>39.95413739</v>
      </c>
      <c r="H342" s="54">
        <v>-74.79996234</v>
      </c>
      <c r="I342" s="32">
        <v>1039.1</v>
      </c>
      <c r="J342" s="25">
        <f t="shared" si="34"/>
        <v>997.3599999999999</v>
      </c>
      <c r="K342" s="26">
        <f t="shared" si="32"/>
        <v>131.2562202875976</v>
      </c>
      <c r="L342" s="26">
        <f t="shared" si="36"/>
        <v>154.55622028759763</v>
      </c>
      <c r="M342" s="26">
        <f t="shared" si="33"/>
        <v>154.65622028759762</v>
      </c>
      <c r="N342" s="29">
        <f t="shared" si="35"/>
        <v>154.60622028759764</v>
      </c>
      <c r="O342" s="25">
        <v>23.8</v>
      </c>
      <c r="P342" s="25">
        <v>62</v>
      </c>
      <c r="Q342" s="25">
        <v>33.6</v>
      </c>
      <c r="Z342" s="27"/>
      <c r="AF342" s="31">
        <v>0</v>
      </c>
      <c r="AG342" s="29">
        <v>154.60622028759764</v>
      </c>
    </row>
    <row r="343" spans="1:33" ht="12.75">
      <c r="A343" s="20">
        <v>37085</v>
      </c>
      <c r="B343" s="27">
        <v>194</v>
      </c>
      <c r="C343" s="22">
        <v>0.794675946</v>
      </c>
      <c r="D343" s="28">
        <v>0.794675946</v>
      </c>
      <c r="E343" s="24">
        <v>3339</v>
      </c>
      <c r="F343" s="30">
        <v>0</v>
      </c>
      <c r="G343" s="54">
        <v>39.95202708</v>
      </c>
      <c r="H343" s="54">
        <v>-74.80445712</v>
      </c>
      <c r="I343" s="32">
        <v>1043.3</v>
      </c>
      <c r="J343" s="25">
        <f t="shared" si="34"/>
        <v>1001.56</v>
      </c>
      <c r="K343" s="26">
        <f t="shared" si="32"/>
        <v>96.3607296360993</v>
      </c>
      <c r="L343" s="26">
        <f t="shared" si="36"/>
        <v>119.66072963609929</v>
      </c>
      <c r="M343" s="26">
        <f t="shared" si="33"/>
        <v>119.76072963609928</v>
      </c>
      <c r="N343" s="29">
        <f t="shared" si="35"/>
        <v>119.71072963609929</v>
      </c>
      <c r="O343" s="25">
        <v>24.2</v>
      </c>
      <c r="P343" s="25">
        <v>63.2</v>
      </c>
      <c r="Q343" s="25">
        <v>38.6</v>
      </c>
      <c r="Z343" s="27"/>
      <c r="AF343" s="31">
        <v>0</v>
      </c>
      <c r="AG343" s="29">
        <v>119.71072963609929</v>
      </c>
    </row>
    <row r="344" spans="1:33" ht="12.75">
      <c r="A344" s="20">
        <v>37085</v>
      </c>
      <c r="B344" s="27">
        <v>194</v>
      </c>
      <c r="C344" s="22">
        <v>0.794791639</v>
      </c>
      <c r="D344" s="28">
        <v>0.794791639</v>
      </c>
      <c r="E344" s="24">
        <v>3349</v>
      </c>
      <c r="F344" s="30">
        <v>0</v>
      </c>
      <c r="G344" s="54">
        <v>39.94849363</v>
      </c>
      <c r="H344" s="54">
        <v>-74.80723341</v>
      </c>
      <c r="I344" s="32">
        <v>1049.2</v>
      </c>
      <c r="J344" s="25">
        <f t="shared" si="34"/>
        <v>1007.46</v>
      </c>
      <c r="K344" s="26">
        <f t="shared" si="32"/>
        <v>47.58724411216231</v>
      </c>
      <c r="L344" s="26">
        <f t="shared" si="36"/>
        <v>70.8872441121623</v>
      </c>
      <c r="M344" s="26">
        <f t="shared" si="33"/>
        <v>70.9872441121623</v>
      </c>
      <c r="N344" s="29">
        <f t="shared" si="35"/>
        <v>70.9372441121623</v>
      </c>
      <c r="O344" s="25">
        <v>24.7</v>
      </c>
      <c r="P344" s="25">
        <v>63.7</v>
      </c>
      <c r="Q344" s="25">
        <v>34.6</v>
      </c>
      <c r="Z344" s="27"/>
      <c r="AF344" s="31">
        <v>0</v>
      </c>
      <c r="AG344" s="29">
        <v>70.9372441121623</v>
      </c>
    </row>
    <row r="345" spans="1:33" ht="12.75">
      <c r="A345" s="20">
        <v>37085</v>
      </c>
      <c r="B345" s="27">
        <v>194</v>
      </c>
      <c r="C345" s="22">
        <v>0.794907391</v>
      </c>
      <c r="D345" s="28">
        <v>0.794907391</v>
      </c>
      <c r="E345" s="24">
        <v>3359</v>
      </c>
      <c r="F345" s="30">
        <v>0</v>
      </c>
      <c r="G345" s="54">
        <v>39.94421882</v>
      </c>
      <c r="H345" s="54">
        <v>-74.80792963</v>
      </c>
      <c r="I345" s="32">
        <v>1054.7</v>
      </c>
      <c r="J345" s="25">
        <f t="shared" si="34"/>
        <v>1012.96</v>
      </c>
      <c r="K345" s="26">
        <f t="shared" si="32"/>
        <v>2.3769953897408205</v>
      </c>
      <c r="L345" s="26">
        <f t="shared" si="36"/>
        <v>25.67699538974082</v>
      </c>
      <c r="M345" s="26">
        <f t="shared" si="33"/>
        <v>25.77699538974082</v>
      </c>
      <c r="N345" s="29">
        <f t="shared" si="35"/>
        <v>25.72699538974082</v>
      </c>
      <c r="O345" s="25">
        <v>24.9</v>
      </c>
      <c r="P345" s="25">
        <v>64.1</v>
      </c>
      <c r="Q345" s="25">
        <v>34</v>
      </c>
      <c r="Z345" s="27"/>
      <c r="AF345" s="31">
        <v>0</v>
      </c>
      <c r="AG345" s="29">
        <v>25.72699538974082</v>
      </c>
    </row>
    <row r="346" spans="1:33" ht="12.75">
      <c r="A346" s="20">
        <v>37085</v>
      </c>
      <c r="B346" s="27">
        <v>194</v>
      </c>
      <c r="C346" s="22">
        <v>0.795023143</v>
      </c>
      <c r="D346" s="28">
        <v>0.795023143</v>
      </c>
      <c r="E346" s="24">
        <v>3369</v>
      </c>
      <c r="F346" s="30">
        <v>0</v>
      </c>
      <c r="G346" s="54">
        <v>39.93995582</v>
      </c>
      <c r="H346" s="54">
        <v>-74.80751159</v>
      </c>
      <c r="I346" s="32">
        <v>1056.7</v>
      </c>
      <c r="J346" s="25">
        <f t="shared" si="34"/>
        <v>1014.96</v>
      </c>
      <c r="K346" s="26">
        <f t="shared" si="32"/>
        <v>-14.002258356545127</v>
      </c>
      <c r="L346" s="26">
        <f t="shared" si="36"/>
        <v>9.297741643454874</v>
      </c>
      <c r="M346" s="26">
        <f t="shared" si="33"/>
        <v>9.397741643454872</v>
      </c>
      <c r="N346" s="29">
        <f t="shared" si="35"/>
        <v>9.347741643454873</v>
      </c>
      <c r="O346" s="25">
        <v>25.4</v>
      </c>
      <c r="P346" s="25">
        <v>63.6</v>
      </c>
      <c r="Q346" s="25">
        <v>31.1</v>
      </c>
      <c r="Z346" s="27"/>
      <c r="AF346" s="31">
        <v>0</v>
      </c>
      <c r="AG346" s="29">
        <v>9.347741643454873</v>
      </c>
    </row>
    <row r="347" spans="1:33" ht="12.75">
      <c r="A347" s="20">
        <v>37085</v>
      </c>
      <c r="B347" s="27">
        <v>194</v>
      </c>
      <c r="C347" s="22">
        <v>0.795138896</v>
      </c>
      <c r="D347" s="28">
        <v>0.795138896</v>
      </c>
      <c r="E347" s="24">
        <v>3379</v>
      </c>
      <c r="F347" s="30">
        <v>0</v>
      </c>
      <c r="G347" s="54">
        <v>39.93627309</v>
      </c>
      <c r="H347" s="54">
        <v>-74.80729225</v>
      </c>
      <c r="I347" s="32">
        <v>1056.4</v>
      </c>
      <c r="J347" s="25">
        <f t="shared" si="34"/>
        <v>1014.6600000000001</v>
      </c>
      <c r="K347" s="26">
        <f t="shared" si="32"/>
        <v>-11.547428950309236</v>
      </c>
      <c r="L347" s="26">
        <f t="shared" si="36"/>
        <v>11.752571049690765</v>
      </c>
      <c r="M347" s="26">
        <f t="shared" si="33"/>
        <v>11.852571049690763</v>
      </c>
      <c r="N347" s="29">
        <f t="shared" si="35"/>
        <v>11.802571049690764</v>
      </c>
      <c r="O347" s="25">
        <v>25.5</v>
      </c>
      <c r="P347" s="25">
        <v>62.9</v>
      </c>
      <c r="Q347" s="25">
        <v>27.1</v>
      </c>
      <c r="Z347" s="27"/>
      <c r="AF347" s="31">
        <v>0</v>
      </c>
      <c r="AG347" s="29">
        <v>11.802571049690764</v>
      </c>
    </row>
    <row r="348" spans="1:33" ht="12.75">
      <c r="A348" s="20">
        <v>37085</v>
      </c>
      <c r="B348" s="27">
        <v>194</v>
      </c>
      <c r="C348" s="22">
        <v>0.795254648</v>
      </c>
      <c r="D348" s="28">
        <v>0.795254648</v>
      </c>
      <c r="E348" s="24">
        <v>3389</v>
      </c>
      <c r="F348" s="30">
        <v>0</v>
      </c>
      <c r="G348" s="54">
        <v>39.93355064</v>
      </c>
      <c r="H348" s="54">
        <v>-74.80713099</v>
      </c>
      <c r="I348" s="32">
        <v>1055.9</v>
      </c>
      <c r="J348" s="25">
        <f t="shared" si="34"/>
        <v>1014.1600000000001</v>
      </c>
      <c r="K348" s="26">
        <f t="shared" si="32"/>
        <v>-7.454433248315855</v>
      </c>
      <c r="L348" s="26">
        <f t="shared" si="36"/>
        <v>15.845566751684146</v>
      </c>
      <c r="M348" s="26">
        <f t="shared" si="33"/>
        <v>15.945566751684144</v>
      </c>
      <c r="N348" s="29">
        <f t="shared" si="35"/>
        <v>15.895566751684145</v>
      </c>
      <c r="O348" s="25">
        <v>25.1</v>
      </c>
      <c r="P348" s="25">
        <v>63.8</v>
      </c>
      <c r="Q348"/>
      <c r="Z348" s="27"/>
      <c r="AF348" s="31">
        <v>0</v>
      </c>
      <c r="AG348" s="29">
        <v>15.895566751684145</v>
      </c>
    </row>
    <row r="349" spans="1:33" ht="12.75">
      <c r="A349" s="20">
        <v>37085</v>
      </c>
      <c r="B349" s="27">
        <v>194</v>
      </c>
      <c r="C349" s="22">
        <v>0.7953704</v>
      </c>
      <c r="D349" s="28">
        <v>0.7953704</v>
      </c>
      <c r="E349" s="24">
        <v>3399</v>
      </c>
      <c r="F349" s="30">
        <v>0</v>
      </c>
      <c r="G349" s="54">
        <v>39.93219825</v>
      </c>
      <c r="H349" s="54">
        <v>-74.8070877</v>
      </c>
      <c r="I349" s="32">
        <v>1056.1</v>
      </c>
      <c r="J349" s="25">
        <f t="shared" si="34"/>
        <v>1014.3599999999999</v>
      </c>
      <c r="K349" s="26">
        <f t="shared" si="32"/>
        <v>-9.09187362827721</v>
      </c>
      <c r="L349" s="26">
        <f t="shared" si="36"/>
        <v>14.208126371722791</v>
      </c>
      <c r="M349" s="26">
        <f t="shared" si="33"/>
        <v>14.30812637172279</v>
      </c>
      <c r="N349" s="29">
        <f t="shared" si="35"/>
        <v>14.25812637172279</v>
      </c>
      <c r="O349" s="25">
        <v>25.3</v>
      </c>
      <c r="P349" s="25">
        <v>64.2</v>
      </c>
      <c r="Q349"/>
      <c r="Z349" s="27"/>
      <c r="AF349" s="31">
        <v>0</v>
      </c>
      <c r="AG349" s="29">
        <v>14.25812637172279</v>
      </c>
    </row>
    <row r="350" spans="1:33" ht="12.75">
      <c r="A350" s="20">
        <v>37085</v>
      </c>
      <c r="B350" s="27">
        <v>194</v>
      </c>
      <c r="C350" s="22">
        <v>0.795486093</v>
      </c>
      <c r="D350" s="28">
        <v>0.795486093</v>
      </c>
      <c r="E350" s="24">
        <v>3409</v>
      </c>
      <c r="F350" s="30">
        <v>0</v>
      </c>
      <c r="G350" s="54">
        <v>39.93190862</v>
      </c>
      <c r="H350" s="54">
        <v>-74.80734838</v>
      </c>
      <c r="I350" s="32">
        <v>1055.5</v>
      </c>
      <c r="J350" s="25">
        <f t="shared" si="34"/>
        <v>1013.76</v>
      </c>
      <c r="K350" s="26">
        <f t="shared" si="32"/>
        <v>-4.178583518664265</v>
      </c>
      <c r="L350" s="26">
        <f t="shared" si="36"/>
        <v>19.121416481335736</v>
      </c>
      <c r="M350" s="26">
        <f t="shared" si="33"/>
        <v>19.221416481335734</v>
      </c>
      <c r="N350" s="29">
        <f t="shared" si="35"/>
        <v>19.171416481335733</v>
      </c>
      <c r="O350" s="25">
        <v>25.2</v>
      </c>
      <c r="P350" s="25">
        <v>62.7</v>
      </c>
      <c r="Q350"/>
      <c r="Z350" s="27"/>
      <c r="AF350" s="31">
        <v>0</v>
      </c>
      <c r="AG350" s="29">
        <v>19.171416481335733</v>
      </c>
    </row>
    <row r="351" spans="1:33" ht="12.75">
      <c r="A351" s="20">
        <v>37085</v>
      </c>
      <c r="B351" s="27">
        <v>194</v>
      </c>
      <c r="C351" s="22">
        <v>0.795601845</v>
      </c>
      <c r="D351" s="28">
        <v>0.795601845</v>
      </c>
      <c r="E351" s="24">
        <v>3419</v>
      </c>
      <c r="F351" s="30">
        <v>0</v>
      </c>
      <c r="G351" s="54">
        <v>39.93183833</v>
      </c>
      <c r="H351" s="54">
        <v>-74.8075159</v>
      </c>
      <c r="I351" s="32">
        <v>1055.9</v>
      </c>
      <c r="J351" s="25">
        <f t="shared" si="34"/>
        <v>1014.1600000000001</v>
      </c>
      <c r="K351" s="26">
        <f t="shared" si="32"/>
        <v>-7.454433248315855</v>
      </c>
      <c r="L351" s="26">
        <f t="shared" si="36"/>
        <v>15.845566751684146</v>
      </c>
      <c r="M351" s="26">
        <f t="shared" si="33"/>
        <v>15.945566751684144</v>
      </c>
      <c r="N351" s="29">
        <f t="shared" si="35"/>
        <v>15.895566751684145</v>
      </c>
      <c r="O351" s="25">
        <v>25.3</v>
      </c>
      <c r="P351" s="25">
        <v>63.6</v>
      </c>
      <c r="Q351"/>
      <c r="Z351" s="27"/>
      <c r="AF351" s="31">
        <v>0</v>
      </c>
      <c r="AG351" s="29">
        <v>15.895566751684145</v>
      </c>
    </row>
    <row r="352" spans="1:33" ht="12.75">
      <c r="A352" s="20">
        <v>37085</v>
      </c>
      <c r="B352" s="27">
        <v>194</v>
      </c>
      <c r="C352" s="22">
        <v>0.795717597</v>
      </c>
      <c r="D352" s="28">
        <v>0.795717597</v>
      </c>
      <c r="E352" s="24">
        <v>3429</v>
      </c>
      <c r="F352" s="30">
        <v>0</v>
      </c>
      <c r="G352" s="54">
        <v>39.93164586</v>
      </c>
      <c r="H352" s="54">
        <v>-74.8075579</v>
      </c>
      <c r="I352" s="32">
        <v>1055.9</v>
      </c>
      <c r="J352" s="25">
        <f t="shared" si="34"/>
        <v>1014.1600000000001</v>
      </c>
      <c r="K352" s="26">
        <f t="shared" si="32"/>
        <v>-7.454433248315855</v>
      </c>
      <c r="L352" s="26">
        <f t="shared" si="36"/>
        <v>15.845566751684146</v>
      </c>
      <c r="M352" s="26">
        <f t="shared" si="33"/>
        <v>15.945566751684144</v>
      </c>
      <c r="N352" s="29">
        <f t="shared" si="35"/>
        <v>15.895566751684145</v>
      </c>
      <c r="O352" s="25">
        <v>25.5</v>
      </c>
      <c r="P352" s="25">
        <v>63.1</v>
      </c>
      <c r="Q352"/>
      <c r="Z352" s="27"/>
      <c r="AF352" s="31">
        <v>0</v>
      </c>
      <c r="AG352" s="29">
        <v>15.895566751684145</v>
      </c>
    </row>
    <row r="353" spans="1:33" ht="12.75">
      <c r="A353" s="20">
        <v>37085</v>
      </c>
      <c r="B353" s="27">
        <v>194</v>
      </c>
      <c r="C353" s="22">
        <v>0.7957986</v>
      </c>
      <c r="D353" s="28">
        <v>0.7957986</v>
      </c>
      <c r="E353" s="24">
        <v>3436</v>
      </c>
      <c r="F353" s="30">
        <v>1</v>
      </c>
      <c r="G353" s="54">
        <v>39.9314329</v>
      </c>
      <c r="H353" s="54">
        <v>-74.80755114</v>
      </c>
      <c r="I353" s="32">
        <v>1055.9</v>
      </c>
      <c r="J353" s="25">
        <f t="shared" si="34"/>
        <v>1014.1600000000001</v>
      </c>
      <c r="K353" s="26">
        <f t="shared" si="32"/>
        <v>-7.454433248315855</v>
      </c>
      <c r="L353" s="26">
        <f t="shared" si="36"/>
        <v>15.845566751684146</v>
      </c>
      <c r="M353" s="26">
        <f>K353+23.4</f>
        <v>15.945566751684144</v>
      </c>
      <c r="N353" s="29">
        <f t="shared" si="35"/>
        <v>15.895566751684145</v>
      </c>
      <c r="O353" s="25">
        <v>25.4</v>
      </c>
      <c r="P353" s="25">
        <v>60.6</v>
      </c>
      <c r="Q353"/>
      <c r="Z353" s="27"/>
      <c r="AF353" s="31">
        <v>0</v>
      </c>
      <c r="AG353" s="29">
        <v>15.895566751684145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23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47</v>
      </c>
      <c r="B2" t="s">
        <v>48</v>
      </c>
      <c r="C2" t="s">
        <v>49</v>
      </c>
      <c r="D2" t="s">
        <v>50</v>
      </c>
    </row>
    <row r="3" spans="1:2" ht="12.75">
      <c r="A3" t="s">
        <v>51</v>
      </c>
      <c r="B3">
        <v>2.07</v>
      </c>
    </row>
    <row r="5" spans="1:4" ht="12.75">
      <c r="A5" t="s">
        <v>52</v>
      </c>
      <c r="B5" t="s">
        <v>53</v>
      </c>
      <c r="C5" t="s">
        <v>54</v>
      </c>
      <c r="D5" t="s">
        <v>55</v>
      </c>
    </row>
    <row r="6" spans="1:4" ht="12.75">
      <c r="A6" t="s">
        <v>56</v>
      </c>
      <c r="B6" t="s">
        <v>57</v>
      </c>
      <c r="C6">
        <v>84</v>
      </c>
      <c r="D6">
        <v>121</v>
      </c>
    </row>
    <row r="8" spans="1:2" ht="12.75">
      <c r="A8" t="s">
        <v>58</v>
      </c>
      <c r="B8" t="s">
        <v>59</v>
      </c>
    </row>
    <row r="9" spans="1:3" ht="12.75">
      <c r="A9" t="s">
        <v>60</v>
      </c>
      <c r="B9" t="s">
        <v>61</v>
      </c>
      <c r="C9" t="s">
        <v>62</v>
      </c>
    </row>
    <row r="11" spans="1:4" ht="12.75">
      <c r="A11" t="s">
        <v>63</v>
      </c>
      <c r="B11" t="s">
        <v>64</v>
      </c>
      <c r="C11" t="s">
        <v>65</v>
      </c>
      <c r="D11" t="s">
        <v>66</v>
      </c>
    </row>
    <row r="12" spans="1:4" ht="12.75">
      <c r="A12" t="s">
        <v>67</v>
      </c>
      <c r="B12" t="s">
        <v>68</v>
      </c>
      <c r="C12" s="64">
        <v>37085</v>
      </c>
      <c r="D12" s="23">
        <v>0.6422685185185185</v>
      </c>
    </row>
    <row r="13" spans="1:4" ht="12.75">
      <c r="A13" t="s">
        <v>69</v>
      </c>
      <c r="B13" t="s">
        <v>70</v>
      </c>
      <c r="C13" s="64">
        <v>37085</v>
      </c>
      <c r="D13" s="23">
        <v>0.6423263888888889</v>
      </c>
    </row>
    <row r="15" spans="1:4" ht="12.75">
      <c r="A15" t="s">
        <v>63</v>
      </c>
      <c r="B15" t="s">
        <v>64</v>
      </c>
      <c r="C15" t="s">
        <v>65</v>
      </c>
      <c r="D15" t="s">
        <v>66</v>
      </c>
    </row>
    <row r="16" spans="1:4" ht="12.75">
      <c r="A16" t="s">
        <v>71</v>
      </c>
      <c r="B16" t="s">
        <v>72</v>
      </c>
      <c r="C16" s="64">
        <v>37085</v>
      </c>
      <c r="D16" s="23">
        <v>0.7157175925925926</v>
      </c>
    </row>
    <row r="17" spans="1:4" ht="12.75">
      <c r="A17" t="s">
        <v>73</v>
      </c>
      <c r="B17" t="s">
        <v>74</v>
      </c>
      <c r="C17" s="64">
        <v>37085</v>
      </c>
      <c r="D17" s="23">
        <v>0.7157986111111111</v>
      </c>
    </row>
    <row r="19" spans="1:4" ht="12.75">
      <c r="A19" t="s">
        <v>63</v>
      </c>
      <c r="B19" t="s">
        <v>64</v>
      </c>
      <c r="C19" t="s">
        <v>65</v>
      </c>
      <c r="D19" t="s">
        <v>66</v>
      </c>
    </row>
    <row r="20" spans="1:4" ht="12.75">
      <c r="A20" t="s">
        <v>75</v>
      </c>
      <c r="B20" t="s">
        <v>76</v>
      </c>
      <c r="C20" s="64">
        <v>37085</v>
      </c>
      <c r="D20" s="23">
        <v>0.7352546296296296</v>
      </c>
    </row>
    <row r="21" spans="1:4" ht="12.75">
      <c r="A21" t="s">
        <v>75</v>
      </c>
      <c r="B21" t="s">
        <v>77</v>
      </c>
      <c r="C21" s="64">
        <v>37085</v>
      </c>
      <c r="D21" s="23">
        <v>0.7353819444444444</v>
      </c>
    </row>
    <row r="22" spans="1:4" ht="12.75">
      <c r="A22" t="s">
        <v>78</v>
      </c>
      <c r="B22" t="s">
        <v>79</v>
      </c>
      <c r="C22" s="64">
        <v>37085</v>
      </c>
      <c r="D22" s="23">
        <v>0.7355208333333333</v>
      </c>
    </row>
    <row r="23" spans="1:4" ht="12.75">
      <c r="A23" t="s">
        <v>80</v>
      </c>
      <c r="B23" t="s">
        <v>81</v>
      </c>
      <c r="C23" s="64">
        <v>37085</v>
      </c>
      <c r="D23" s="23">
        <v>0.735636574074074</v>
      </c>
    </row>
    <row r="24" spans="1:4" ht="12.75">
      <c r="A24" t="s">
        <v>82</v>
      </c>
      <c r="B24" t="s">
        <v>68</v>
      </c>
      <c r="C24" s="64">
        <v>37085</v>
      </c>
      <c r="D24" s="23">
        <v>0.7357754629629629</v>
      </c>
    </row>
    <row r="25" spans="1:4" ht="12.75">
      <c r="A25" t="s">
        <v>83</v>
      </c>
      <c r="B25" t="s">
        <v>84</v>
      </c>
      <c r="C25" s="64">
        <v>37085</v>
      </c>
      <c r="D25" s="23">
        <v>0.7359143518518518</v>
      </c>
    </row>
    <row r="26" spans="1:4" ht="12.75">
      <c r="A26" t="s">
        <v>85</v>
      </c>
      <c r="B26" t="s">
        <v>86</v>
      </c>
      <c r="C26" s="64">
        <v>37085</v>
      </c>
      <c r="D26" s="23">
        <v>0.7360532407407407</v>
      </c>
    </row>
    <row r="27" spans="1:4" ht="12.75">
      <c r="A27" t="s">
        <v>87</v>
      </c>
      <c r="B27" t="s">
        <v>77</v>
      </c>
      <c r="C27" s="64">
        <v>37085</v>
      </c>
      <c r="D27" s="23">
        <v>0.7361689814814815</v>
      </c>
    </row>
    <row r="28" spans="1:4" ht="12.75">
      <c r="A28" t="s">
        <v>88</v>
      </c>
      <c r="B28" t="s">
        <v>89</v>
      </c>
      <c r="C28" s="64">
        <v>37085</v>
      </c>
      <c r="D28" s="23">
        <v>0.7363078703703704</v>
      </c>
    </row>
    <row r="29" spans="1:4" ht="12.75">
      <c r="A29" t="s">
        <v>83</v>
      </c>
      <c r="B29" t="s">
        <v>90</v>
      </c>
      <c r="C29" s="64">
        <v>37085</v>
      </c>
      <c r="D29" s="23">
        <v>0.7364351851851851</v>
      </c>
    </row>
    <row r="30" spans="1:4" ht="12.75">
      <c r="A30" t="s">
        <v>83</v>
      </c>
      <c r="B30" t="s">
        <v>90</v>
      </c>
      <c r="C30" s="64">
        <v>37085</v>
      </c>
      <c r="D30" s="23">
        <v>0.7365625</v>
      </c>
    </row>
    <row r="31" spans="1:4" ht="12.75">
      <c r="A31" t="s">
        <v>83</v>
      </c>
      <c r="B31" t="s">
        <v>89</v>
      </c>
      <c r="C31" s="64">
        <v>37085</v>
      </c>
      <c r="D31" s="23">
        <v>0.7366898148148149</v>
      </c>
    </row>
    <row r="32" spans="1:4" ht="12.75">
      <c r="A32" t="s">
        <v>69</v>
      </c>
      <c r="B32" t="s">
        <v>91</v>
      </c>
      <c r="C32" s="64">
        <v>37085</v>
      </c>
      <c r="D32" s="23">
        <v>0.7368171296296296</v>
      </c>
    </row>
    <row r="33" spans="1:4" ht="12.75">
      <c r="A33" t="s">
        <v>92</v>
      </c>
      <c r="B33" t="s">
        <v>93</v>
      </c>
      <c r="C33" s="64">
        <v>37085</v>
      </c>
      <c r="D33" s="23">
        <v>0.7369560185185186</v>
      </c>
    </row>
    <row r="34" spans="1:4" ht="12.75">
      <c r="A34" t="s">
        <v>94</v>
      </c>
      <c r="B34" t="s">
        <v>95</v>
      </c>
      <c r="C34" s="64">
        <v>37085</v>
      </c>
      <c r="D34" s="23">
        <v>0.7370833333333334</v>
      </c>
    </row>
    <row r="35" spans="1:4" ht="12.75">
      <c r="A35" t="s">
        <v>96</v>
      </c>
      <c r="B35" t="s">
        <v>97</v>
      </c>
      <c r="C35" s="64">
        <v>37085</v>
      </c>
      <c r="D35" s="23">
        <v>0.7372106481481482</v>
      </c>
    </row>
    <row r="36" spans="1:4" ht="12.75">
      <c r="A36" t="s">
        <v>94</v>
      </c>
      <c r="B36" t="s">
        <v>79</v>
      </c>
      <c r="C36" s="64">
        <v>37085</v>
      </c>
      <c r="D36" s="23">
        <v>0.737337962962963</v>
      </c>
    </row>
    <row r="37" spans="1:4" ht="12.75">
      <c r="A37" t="s">
        <v>80</v>
      </c>
      <c r="B37" t="s">
        <v>68</v>
      </c>
      <c r="C37" s="64">
        <v>37085</v>
      </c>
      <c r="D37" s="23">
        <v>0.7374537037037037</v>
      </c>
    </row>
    <row r="38" spans="1:4" ht="12.75">
      <c r="A38" t="s">
        <v>82</v>
      </c>
      <c r="B38" t="s">
        <v>91</v>
      </c>
      <c r="C38" s="64">
        <v>37085</v>
      </c>
      <c r="D38" s="23">
        <v>0.7376273148148148</v>
      </c>
    </row>
    <row r="39" spans="1:4" ht="12.75">
      <c r="A39" t="s">
        <v>98</v>
      </c>
      <c r="B39" t="s">
        <v>77</v>
      </c>
      <c r="C39" s="64">
        <v>37085</v>
      </c>
      <c r="D39" s="23">
        <v>0.7377430555555556</v>
      </c>
    </row>
    <row r="40" spans="1:4" ht="12.75">
      <c r="A40" t="s">
        <v>80</v>
      </c>
      <c r="B40" t="s">
        <v>99</v>
      </c>
      <c r="C40" s="64">
        <v>37085</v>
      </c>
      <c r="D40" s="23">
        <v>0.7378703703703704</v>
      </c>
    </row>
    <row r="41" spans="1:4" ht="12.75">
      <c r="A41" t="s">
        <v>100</v>
      </c>
      <c r="B41" t="s">
        <v>77</v>
      </c>
      <c r="C41" s="64">
        <v>37085</v>
      </c>
      <c r="D41" s="23">
        <v>0.7379976851851852</v>
      </c>
    </row>
    <row r="42" spans="1:4" ht="12.75">
      <c r="A42" t="s">
        <v>101</v>
      </c>
      <c r="B42" t="s">
        <v>102</v>
      </c>
      <c r="C42" s="64">
        <v>37085</v>
      </c>
      <c r="D42" s="23">
        <v>0.7381712962962963</v>
      </c>
    </row>
    <row r="43" spans="1:4" ht="12.75">
      <c r="A43" t="s">
        <v>103</v>
      </c>
      <c r="B43" t="s">
        <v>104</v>
      </c>
      <c r="C43" s="64">
        <v>37085</v>
      </c>
      <c r="D43" s="23">
        <v>0.7382986111111111</v>
      </c>
    </row>
    <row r="44" spans="1:4" ht="12.75">
      <c r="A44" t="s">
        <v>105</v>
      </c>
      <c r="B44" t="s">
        <v>106</v>
      </c>
      <c r="C44" s="64">
        <v>37085</v>
      </c>
      <c r="D44" s="23">
        <v>0.7384259259259259</v>
      </c>
    </row>
    <row r="45" spans="1:4" ht="12.75">
      <c r="A45" t="s">
        <v>107</v>
      </c>
      <c r="B45" t="s">
        <v>108</v>
      </c>
      <c r="C45" s="64">
        <v>37085</v>
      </c>
      <c r="D45" s="23">
        <v>0.7385532407407407</v>
      </c>
    </row>
    <row r="46" spans="1:4" ht="12.75">
      <c r="A46" t="s">
        <v>103</v>
      </c>
      <c r="B46" t="s">
        <v>109</v>
      </c>
      <c r="C46" s="64">
        <v>37085</v>
      </c>
      <c r="D46" s="23">
        <v>0.7386921296296296</v>
      </c>
    </row>
    <row r="47" spans="1:4" ht="12.75">
      <c r="A47" t="s">
        <v>101</v>
      </c>
      <c r="B47" t="s">
        <v>108</v>
      </c>
      <c r="C47" s="64">
        <v>37085</v>
      </c>
      <c r="D47" s="23">
        <v>0.7388310185185185</v>
      </c>
    </row>
    <row r="48" spans="1:4" ht="12.75">
      <c r="A48" t="s">
        <v>110</v>
      </c>
      <c r="B48" t="s">
        <v>111</v>
      </c>
      <c r="C48" s="64">
        <v>37085</v>
      </c>
      <c r="D48" s="23">
        <v>0.7390046296296297</v>
      </c>
    </row>
    <row r="49" spans="1:4" ht="12.75">
      <c r="A49" t="s">
        <v>112</v>
      </c>
      <c r="B49" t="s">
        <v>113</v>
      </c>
      <c r="C49" s="64">
        <v>37085</v>
      </c>
      <c r="D49" s="23">
        <v>0.7391319444444444</v>
      </c>
    </row>
    <row r="50" spans="1:4" ht="12.75">
      <c r="A50" t="s">
        <v>114</v>
      </c>
      <c r="B50" t="s">
        <v>115</v>
      </c>
      <c r="C50" s="64">
        <v>37085</v>
      </c>
      <c r="D50" s="23">
        <v>0.7392592592592592</v>
      </c>
    </row>
    <row r="51" spans="1:4" ht="12.75">
      <c r="A51" t="s">
        <v>116</v>
      </c>
      <c r="B51" t="s">
        <v>117</v>
      </c>
      <c r="C51" s="64">
        <v>37085</v>
      </c>
      <c r="D51" s="23">
        <v>0.739386574074074</v>
      </c>
    </row>
    <row r="52" spans="1:4" ht="12.75">
      <c r="A52" t="s">
        <v>118</v>
      </c>
      <c r="B52" t="s">
        <v>119</v>
      </c>
      <c r="C52" s="64">
        <v>37085</v>
      </c>
      <c r="D52" s="23">
        <v>0.7395138888888889</v>
      </c>
    </row>
    <row r="53" spans="1:4" ht="12.75">
      <c r="A53" t="s">
        <v>120</v>
      </c>
      <c r="B53" t="s">
        <v>121</v>
      </c>
      <c r="C53" s="64">
        <v>37085</v>
      </c>
      <c r="D53" s="23">
        <v>0.7396412037037038</v>
      </c>
    </row>
    <row r="54" spans="1:4" ht="12.75">
      <c r="A54" t="s">
        <v>122</v>
      </c>
      <c r="B54" t="s">
        <v>123</v>
      </c>
      <c r="C54" s="64">
        <v>37085</v>
      </c>
      <c r="D54" s="23">
        <v>0.7397685185185185</v>
      </c>
    </row>
    <row r="55" spans="1:4" ht="12.75">
      <c r="A55" t="s">
        <v>124</v>
      </c>
      <c r="B55" t="s">
        <v>125</v>
      </c>
      <c r="C55" s="64">
        <v>37085</v>
      </c>
      <c r="D55" s="23">
        <v>0.7398958333333333</v>
      </c>
    </row>
    <row r="56" spans="1:4" ht="12.75">
      <c r="A56" t="s">
        <v>126</v>
      </c>
      <c r="B56" t="s">
        <v>127</v>
      </c>
      <c r="C56" s="64">
        <v>37085</v>
      </c>
      <c r="D56" s="23">
        <v>0.7400231481481482</v>
      </c>
    </row>
    <row r="57" spans="1:4" ht="12.75">
      <c r="A57" t="s">
        <v>128</v>
      </c>
      <c r="B57" t="s">
        <v>129</v>
      </c>
      <c r="C57" s="64">
        <v>37085</v>
      </c>
      <c r="D57" s="23">
        <v>0.7401504629629629</v>
      </c>
    </row>
    <row r="58" spans="1:4" ht="12.75">
      <c r="A58" t="s">
        <v>128</v>
      </c>
      <c r="B58" t="s">
        <v>130</v>
      </c>
      <c r="C58" s="64">
        <v>37085</v>
      </c>
      <c r="D58" s="23">
        <v>0.740300925925926</v>
      </c>
    </row>
    <row r="59" spans="1:4" ht="12.75">
      <c r="A59" t="s">
        <v>131</v>
      </c>
      <c r="B59" t="s">
        <v>132</v>
      </c>
      <c r="C59" s="64">
        <v>37085</v>
      </c>
      <c r="D59" s="23">
        <v>0.7404282407407408</v>
      </c>
    </row>
    <row r="60" spans="1:4" ht="12.75">
      <c r="A60" t="s">
        <v>133</v>
      </c>
      <c r="B60" t="s">
        <v>134</v>
      </c>
      <c r="C60" s="64">
        <v>37085</v>
      </c>
      <c r="D60" s="23">
        <v>0.7405555555555555</v>
      </c>
    </row>
    <row r="61" spans="1:4" ht="12.75">
      <c r="A61" t="s">
        <v>135</v>
      </c>
      <c r="B61" t="s">
        <v>130</v>
      </c>
      <c r="C61" s="64">
        <v>37085</v>
      </c>
      <c r="D61" s="23">
        <v>0.7406828703703704</v>
      </c>
    </row>
    <row r="62" spans="1:4" ht="12.75">
      <c r="A62" t="s">
        <v>133</v>
      </c>
      <c r="B62" t="s">
        <v>136</v>
      </c>
      <c r="C62" s="64">
        <v>37085</v>
      </c>
      <c r="D62" s="23">
        <v>0.740798611111111</v>
      </c>
    </row>
    <row r="63" spans="1:4" ht="12.75">
      <c r="A63" t="s">
        <v>137</v>
      </c>
      <c r="B63" t="s">
        <v>138</v>
      </c>
      <c r="C63" s="64">
        <v>37085</v>
      </c>
      <c r="D63" s="23">
        <v>0.740925925925926</v>
      </c>
    </row>
    <row r="64" spans="1:4" ht="12.75">
      <c r="A64" t="s">
        <v>133</v>
      </c>
      <c r="B64" t="s">
        <v>139</v>
      </c>
      <c r="C64" s="64">
        <v>37085</v>
      </c>
      <c r="D64" s="23">
        <v>0.7410416666666667</v>
      </c>
    </row>
    <row r="65" spans="1:4" ht="12.75">
      <c r="A65" t="s">
        <v>140</v>
      </c>
      <c r="B65" t="s">
        <v>139</v>
      </c>
      <c r="C65" s="64">
        <v>37085</v>
      </c>
      <c r="D65" s="23">
        <v>0.7411689814814815</v>
      </c>
    </row>
    <row r="66" spans="1:4" ht="12.75">
      <c r="A66" t="s">
        <v>141</v>
      </c>
      <c r="B66" t="s">
        <v>136</v>
      </c>
      <c r="C66" s="64">
        <v>37085</v>
      </c>
      <c r="D66" s="23">
        <v>0.7412962962962962</v>
      </c>
    </row>
    <row r="67" spans="1:4" ht="12.75">
      <c r="A67" t="s">
        <v>142</v>
      </c>
      <c r="B67" t="s">
        <v>143</v>
      </c>
      <c r="C67" s="64">
        <v>37085</v>
      </c>
      <c r="D67" s="23">
        <v>0.7414467592592593</v>
      </c>
    </row>
    <row r="68" spans="1:4" ht="12.75">
      <c r="A68" t="s">
        <v>140</v>
      </c>
      <c r="B68" t="s">
        <v>144</v>
      </c>
      <c r="C68" s="64">
        <v>37085</v>
      </c>
      <c r="D68" s="23">
        <v>0.7415625</v>
      </c>
    </row>
    <row r="69" spans="1:4" ht="12.75">
      <c r="A69" t="s">
        <v>145</v>
      </c>
      <c r="B69" t="s">
        <v>146</v>
      </c>
      <c r="C69" s="64">
        <v>37085</v>
      </c>
      <c r="D69" s="23">
        <v>0.7416782407407408</v>
      </c>
    </row>
    <row r="70" spans="1:4" ht="12.75">
      <c r="A70" t="s">
        <v>147</v>
      </c>
      <c r="B70" t="s">
        <v>148</v>
      </c>
      <c r="C70" s="64">
        <v>37085</v>
      </c>
      <c r="D70" s="23">
        <v>0.7418055555555556</v>
      </c>
    </row>
    <row r="71" spans="1:4" ht="12.75">
      <c r="A71" t="s">
        <v>149</v>
      </c>
      <c r="B71" t="s">
        <v>150</v>
      </c>
      <c r="C71" s="64">
        <v>37085</v>
      </c>
      <c r="D71" s="23">
        <v>0.7419328703703704</v>
      </c>
    </row>
    <row r="72" spans="1:4" ht="12.75">
      <c r="A72" t="s">
        <v>133</v>
      </c>
      <c r="B72" t="s">
        <v>151</v>
      </c>
      <c r="C72" s="64">
        <v>37085</v>
      </c>
      <c r="D72" s="23">
        <v>0.7420601851851852</v>
      </c>
    </row>
    <row r="73" spans="1:4" ht="12.75">
      <c r="A73" t="s">
        <v>152</v>
      </c>
      <c r="B73" t="s">
        <v>153</v>
      </c>
      <c r="C73" s="64">
        <v>37085</v>
      </c>
      <c r="D73" s="23">
        <v>0.7421875</v>
      </c>
    </row>
    <row r="74" spans="1:4" ht="12.75">
      <c r="A74" t="s">
        <v>154</v>
      </c>
      <c r="B74" t="s">
        <v>155</v>
      </c>
      <c r="C74" s="64">
        <v>37085</v>
      </c>
      <c r="D74" s="23">
        <v>0.7423263888888889</v>
      </c>
    </row>
    <row r="75" spans="1:4" ht="12.75">
      <c r="A75" t="s">
        <v>156</v>
      </c>
      <c r="B75" t="s">
        <v>157</v>
      </c>
      <c r="C75" s="64">
        <v>37085</v>
      </c>
      <c r="D75" s="23">
        <v>0.7424537037037037</v>
      </c>
    </row>
    <row r="76" spans="1:4" ht="12.75">
      <c r="A76" t="s">
        <v>158</v>
      </c>
      <c r="B76" t="s">
        <v>129</v>
      </c>
      <c r="C76" s="64">
        <v>37085</v>
      </c>
      <c r="D76" s="23">
        <v>0.7425694444444444</v>
      </c>
    </row>
    <row r="77" spans="1:4" ht="12.75">
      <c r="A77" t="s">
        <v>159</v>
      </c>
      <c r="B77" t="s">
        <v>160</v>
      </c>
      <c r="C77" s="64">
        <v>37085</v>
      </c>
      <c r="D77" s="23">
        <v>0.7426967592592592</v>
      </c>
    </row>
    <row r="78" spans="1:4" ht="12.75">
      <c r="A78" t="s">
        <v>161</v>
      </c>
      <c r="B78" t="s">
        <v>162</v>
      </c>
      <c r="C78" s="64">
        <v>37085</v>
      </c>
      <c r="D78" s="23">
        <v>0.7428240740740741</v>
      </c>
    </row>
    <row r="79" spans="1:4" ht="12.75">
      <c r="A79" t="s">
        <v>163</v>
      </c>
      <c r="B79" t="s">
        <v>164</v>
      </c>
      <c r="C79" s="64">
        <v>37085</v>
      </c>
      <c r="D79" s="23">
        <v>0.7429513888888889</v>
      </c>
    </row>
    <row r="80" spans="1:4" ht="12.75">
      <c r="A80" t="s">
        <v>165</v>
      </c>
      <c r="B80" t="s">
        <v>166</v>
      </c>
      <c r="C80" s="64">
        <v>37085</v>
      </c>
      <c r="D80" s="23">
        <v>0.7430787037037038</v>
      </c>
    </row>
    <row r="81" spans="1:4" ht="12.75">
      <c r="A81" t="s">
        <v>167</v>
      </c>
      <c r="B81" t="s">
        <v>168</v>
      </c>
      <c r="C81" s="64">
        <v>37085</v>
      </c>
      <c r="D81" s="23">
        <v>0.7432175925925927</v>
      </c>
    </row>
    <row r="82" spans="1:4" ht="12.75">
      <c r="A82" t="s">
        <v>169</v>
      </c>
      <c r="B82" t="s">
        <v>170</v>
      </c>
      <c r="C82" s="64">
        <v>37085</v>
      </c>
      <c r="D82" s="23">
        <v>0.7433449074074074</v>
      </c>
    </row>
    <row r="83" spans="1:4" ht="12.75">
      <c r="A83" t="s">
        <v>171</v>
      </c>
      <c r="B83" t="s">
        <v>172</v>
      </c>
      <c r="C83" s="64">
        <v>37085</v>
      </c>
      <c r="D83" s="23">
        <v>0.7434837962962964</v>
      </c>
    </row>
    <row r="84" spans="1:4" ht="12.75">
      <c r="A84" t="s">
        <v>173</v>
      </c>
      <c r="B84" t="s">
        <v>174</v>
      </c>
      <c r="C84" s="64">
        <v>37085</v>
      </c>
      <c r="D84" s="23">
        <v>0.7436226851851853</v>
      </c>
    </row>
    <row r="85" spans="1:4" ht="12.75">
      <c r="A85" t="s">
        <v>175</v>
      </c>
      <c r="B85" t="s">
        <v>176</v>
      </c>
      <c r="C85" s="64">
        <v>37085</v>
      </c>
      <c r="D85" s="23">
        <v>0.74375</v>
      </c>
    </row>
    <row r="86" spans="1:4" ht="12.75">
      <c r="A86" t="s">
        <v>177</v>
      </c>
      <c r="B86" t="s">
        <v>178</v>
      </c>
      <c r="C86" s="64">
        <v>37085</v>
      </c>
      <c r="D86" s="23">
        <v>0.7438888888888888</v>
      </c>
    </row>
    <row r="87" spans="1:4" ht="12.75">
      <c r="A87" t="s">
        <v>179</v>
      </c>
      <c r="B87" t="s">
        <v>180</v>
      </c>
      <c r="C87" s="64">
        <v>37085</v>
      </c>
      <c r="D87" s="23">
        <v>0.7440162037037038</v>
      </c>
    </row>
    <row r="88" spans="1:4" ht="12.75">
      <c r="A88" t="s">
        <v>181</v>
      </c>
      <c r="B88" t="s">
        <v>182</v>
      </c>
      <c r="C88" s="64">
        <v>37085</v>
      </c>
      <c r="D88" s="23">
        <v>0.7440625</v>
      </c>
    </row>
    <row r="90" spans="1:4" ht="12.75">
      <c r="A90" t="s">
        <v>63</v>
      </c>
      <c r="B90" t="s">
        <v>64</v>
      </c>
      <c r="C90" t="s">
        <v>65</v>
      </c>
      <c r="D90" t="s">
        <v>66</v>
      </c>
    </row>
    <row r="91" spans="1:4" ht="12.75">
      <c r="A91" t="s">
        <v>183</v>
      </c>
      <c r="B91" t="s">
        <v>184</v>
      </c>
      <c r="C91" s="64">
        <v>37085</v>
      </c>
      <c r="D91" s="23">
        <v>0.7567592592592592</v>
      </c>
    </row>
    <row r="92" spans="1:4" ht="12.75">
      <c r="A92" t="s">
        <v>185</v>
      </c>
      <c r="B92" t="s">
        <v>186</v>
      </c>
      <c r="C92" s="64">
        <v>37085</v>
      </c>
      <c r="D92" s="23">
        <v>0.756875</v>
      </c>
    </row>
    <row r="93" spans="1:4" ht="12.75">
      <c r="A93" t="s">
        <v>187</v>
      </c>
      <c r="B93" t="s">
        <v>188</v>
      </c>
      <c r="C93" s="64">
        <v>37085</v>
      </c>
      <c r="D93" s="23">
        <v>0.757025462962963</v>
      </c>
    </row>
    <row r="95" spans="1:4" ht="12.75">
      <c r="A95" t="s">
        <v>63</v>
      </c>
      <c r="B95" t="s">
        <v>64</v>
      </c>
      <c r="C95" t="s">
        <v>65</v>
      </c>
      <c r="D95" t="s">
        <v>66</v>
      </c>
    </row>
    <row r="96" spans="1:4" ht="12.75">
      <c r="A96" t="s">
        <v>189</v>
      </c>
      <c r="B96" t="s">
        <v>190</v>
      </c>
      <c r="C96" s="64">
        <v>37085</v>
      </c>
      <c r="D96" s="23">
        <v>0.757349537037037</v>
      </c>
    </row>
    <row r="97" spans="1:4" ht="12.75">
      <c r="A97" t="s">
        <v>189</v>
      </c>
      <c r="B97" t="s">
        <v>191</v>
      </c>
      <c r="C97" s="64">
        <v>37085</v>
      </c>
      <c r="D97" s="23">
        <v>0.7574768518518519</v>
      </c>
    </row>
    <row r="98" spans="1:4" ht="12.75">
      <c r="A98" t="s">
        <v>183</v>
      </c>
      <c r="B98" t="s">
        <v>186</v>
      </c>
      <c r="C98" s="64">
        <v>37085</v>
      </c>
      <c r="D98" s="23">
        <v>0.7576273148148148</v>
      </c>
    </row>
    <row r="99" spans="1:4" ht="12.75">
      <c r="A99" t="s">
        <v>192</v>
      </c>
      <c r="B99" t="s">
        <v>193</v>
      </c>
      <c r="C99" s="64">
        <v>37085</v>
      </c>
      <c r="D99" s="23">
        <v>0.7577430555555557</v>
      </c>
    </row>
    <row r="100" spans="1:4" ht="12.75">
      <c r="A100" t="s">
        <v>194</v>
      </c>
      <c r="B100" t="s">
        <v>195</v>
      </c>
      <c r="C100" s="64">
        <v>37085</v>
      </c>
      <c r="D100" s="23">
        <v>0.7578935185185185</v>
      </c>
    </row>
    <row r="101" spans="1:4" ht="12.75">
      <c r="A101" t="s">
        <v>189</v>
      </c>
      <c r="B101" t="s">
        <v>186</v>
      </c>
      <c r="C101" s="64">
        <v>37085</v>
      </c>
      <c r="D101" s="23">
        <v>0.7580092592592593</v>
      </c>
    </row>
    <row r="102" spans="1:4" ht="12.75">
      <c r="A102" t="s">
        <v>196</v>
      </c>
      <c r="B102" t="s">
        <v>197</v>
      </c>
      <c r="C102" s="64">
        <v>37085</v>
      </c>
      <c r="D102" s="23">
        <v>0.7581481481481481</v>
      </c>
    </row>
    <row r="103" spans="1:4" ht="12.75">
      <c r="A103" t="s">
        <v>198</v>
      </c>
      <c r="B103" t="s">
        <v>199</v>
      </c>
      <c r="C103" s="64">
        <v>37085</v>
      </c>
      <c r="D103" s="23">
        <v>0.758275462962963</v>
      </c>
    </row>
    <row r="104" spans="1:4" ht="12.75">
      <c r="A104" t="s">
        <v>200</v>
      </c>
      <c r="B104" t="s">
        <v>195</v>
      </c>
      <c r="C104" s="64">
        <v>37085</v>
      </c>
      <c r="D104" s="23">
        <v>0.7584143518518518</v>
      </c>
    </row>
    <row r="105" spans="1:4" ht="12.75">
      <c r="A105" t="s">
        <v>107</v>
      </c>
      <c r="B105" t="s">
        <v>201</v>
      </c>
      <c r="C105" s="64">
        <v>37085</v>
      </c>
      <c r="D105" s="23">
        <v>0.7585300925925926</v>
      </c>
    </row>
    <row r="106" spans="1:4" ht="12.75">
      <c r="A106" t="s">
        <v>194</v>
      </c>
      <c r="B106" t="s">
        <v>202</v>
      </c>
      <c r="C106" s="64">
        <v>37085</v>
      </c>
      <c r="D106" s="23">
        <v>0.7586458333333334</v>
      </c>
    </row>
    <row r="107" spans="1:4" ht="12.75">
      <c r="A107" t="s">
        <v>183</v>
      </c>
      <c r="B107" t="s">
        <v>108</v>
      </c>
      <c r="C107" s="64">
        <v>37085</v>
      </c>
      <c r="D107" s="23">
        <v>0.758761574074074</v>
      </c>
    </row>
    <row r="108" spans="1:4" ht="12.75">
      <c r="A108" t="s">
        <v>112</v>
      </c>
      <c r="B108" t="s">
        <v>203</v>
      </c>
      <c r="C108" s="64">
        <v>37085</v>
      </c>
      <c r="D108" s="23">
        <v>0.7588773148148148</v>
      </c>
    </row>
    <row r="109" spans="1:4" ht="12.75">
      <c r="A109" t="s">
        <v>204</v>
      </c>
      <c r="B109" t="s">
        <v>205</v>
      </c>
      <c r="C109" s="64">
        <v>37085</v>
      </c>
      <c r="D109" s="23">
        <v>0.7589930555555555</v>
      </c>
    </row>
    <row r="110" spans="1:4" ht="12.75">
      <c r="A110" t="s">
        <v>194</v>
      </c>
      <c r="B110" t="s">
        <v>206</v>
      </c>
      <c r="C110" s="64">
        <v>37085</v>
      </c>
      <c r="D110" s="23">
        <v>0.7591203703703703</v>
      </c>
    </row>
    <row r="111" spans="1:4" ht="12.75">
      <c r="A111" t="s">
        <v>194</v>
      </c>
      <c r="B111" t="s">
        <v>102</v>
      </c>
      <c r="C111" s="64">
        <v>37085</v>
      </c>
      <c r="D111" s="23">
        <v>0.7592361111111111</v>
      </c>
    </row>
    <row r="112" spans="1:4" ht="12.75">
      <c r="A112" t="s">
        <v>183</v>
      </c>
      <c r="B112" t="s">
        <v>102</v>
      </c>
      <c r="C112" s="64">
        <v>37085</v>
      </c>
      <c r="D112" s="23">
        <v>0.7593518518518518</v>
      </c>
    </row>
    <row r="113" spans="1:4" ht="12.75">
      <c r="A113" t="s">
        <v>107</v>
      </c>
      <c r="B113" t="s">
        <v>207</v>
      </c>
      <c r="C113" s="64">
        <v>37085</v>
      </c>
      <c r="D113" s="23">
        <v>0.7594675925925927</v>
      </c>
    </row>
    <row r="114" spans="1:4" ht="12.75">
      <c r="A114" t="s">
        <v>208</v>
      </c>
      <c r="B114" t="s">
        <v>184</v>
      </c>
      <c r="C114" s="64">
        <v>37085</v>
      </c>
      <c r="D114" s="23">
        <v>0.7596064814814815</v>
      </c>
    </row>
    <row r="115" spans="1:4" ht="12.75">
      <c r="A115" t="s">
        <v>209</v>
      </c>
      <c r="B115" t="s">
        <v>210</v>
      </c>
      <c r="C115" s="64">
        <v>37085</v>
      </c>
      <c r="D115" s="23">
        <v>0.7597337962962962</v>
      </c>
    </row>
    <row r="116" spans="1:4" ht="12.75">
      <c r="A116" t="s">
        <v>211</v>
      </c>
      <c r="B116" t="s">
        <v>212</v>
      </c>
      <c r="C116" s="64">
        <v>37085</v>
      </c>
      <c r="D116" s="23">
        <v>0.7598611111111112</v>
      </c>
    </row>
    <row r="117" spans="1:4" ht="12.75">
      <c r="A117" t="s">
        <v>213</v>
      </c>
      <c r="B117" t="s">
        <v>214</v>
      </c>
      <c r="C117" s="64">
        <v>37085</v>
      </c>
      <c r="D117" s="23">
        <v>0.759988425925926</v>
      </c>
    </row>
    <row r="118" spans="1:4" ht="12.75">
      <c r="A118" t="s">
        <v>215</v>
      </c>
      <c r="B118" t="s">
        <v>216</v>
      </c>
      <c r="C118" s="64">
        <v>37085</v>
      </c>
      <c r="D118" s="23">
        <v>0.7601157407407407</v>
      </c>
    </row>
    <row r="119" spans="1:4" ht="12.75">
      <c r="A119" t="s">
        <v>217</v>
      </c>
      <c r="B119" t="s">
        <v>218</v>
      </c>
      <c r="C119" s="64">
        <v>37085</v>
      </c>
      <c r="D119" s="23">
        <v>0.7602430555555556</v>
      </c>
    </row>
    <row r="120" spans="1:4" ht="12.75">
      <c r="A120" t="s">
        <v>219</v>
      </c>
      <c r="B120" t="s">
        <v>220</v>
      </c>
      <c r="C120" s="64">
        <v>37085</v>
      </c>
      <c r="D120" s="23">
        <v>0.7603703703703704</v>
      </c>
    </row>
    <row r="121" spans="1:4" ht="12.75">
      <c r="A121" t="s">
        <v>221</v>
      </c>
      <c r="B121" t="s">
        <v>222</v>
      </c>
      <c r="C121" s="64">
        <v>37085</v>
      </c>
      <c r="D121" s="23">
        <v>0.7605092592592593</v>
      </c>
    </row>
    <row r="122" spans="1:4" ht="12.75">
      <c r="A122" t="s">
        <v>137</v>
      </c>
      <c r="B122" t="s">
        <v>223</v>
      </c>
      <c r="C122" s="64">
        <v>37085</v>
      </c>
      <c r="D122" s="23">
        <v>0.760636574074074</v>
      </c>
    </row>
    <row r="123" spans="1:4" ht="12.75">
      <c r="A123" t="s">
        <v>140</v>
      </c>
      <c r="B123" t="s">
        <v>224</v>
      </c>
      <c r="C123" s="64">
        <v>37085</v>
      </c>
      <c r="D123" s="23">
        <v>0.7608101851851852</v>
      </c>
    </row>
    <row r="124" spans="1:4" ht="12.75">
      <c r="A124" t="s">
        <v>141</v>
      </c>
      <c r="B124" t="s">
        <v>225</v>
      </c>
      <c r="C124" s="64">
        <v>37085</v>
      </c>
      <c r="D124" s="23">
        <v>0.7609259259259259</v>
      </c>
    </row>
    <row r="125" spans="1:4" ht="12.75">
      <c r="A125" t="s">
        <v>226</v>
      </c>
      <c r="B125" t="s">
        <v>227</v>
      </c>
      <c r="C125" s="64">
        <v>37085</v>
      </c>
      <c r="D125" s="23">
        <v>0.7610648148148148</v>
      </c>
    </row>
    <row r="126" spans="1:4" ht="12.75">
      <c r="A126" t="s">
        <v>141</v>
      </c>
      <c r="B126" t="s">
        <v>228</v>
      </c>
      <c r="C126" s="64">
        <v>37085</v>
      </c>
      <c r="D126" s="23">
        <v>0.7612268518518519</v>
      </c>
    </row>
    <row r="127" spans="1:4" ht="12.75">
      <c r="A127" t="s">
        <v>145</v>
      </c>
      <c r="B127" t="s">
        <v>229</v>
      </c>
      <c r="C127" s="64">
        <v>37085</v>
      </c>
      <c r="D127" s="23">
        <v>0.7613425925925926</v>
      </c>
    </row>
    <row r="128" spans="1:4" ht="12.75">
      <c r="A128" t="s">
        <v>226</v>
      </c>
      <c r="B128" t="s">
        <v>230</v>
      </c>
      <c r="C128" s="64">
        <v>37085</v>
      </c>
      <c r="D128" s="23">
        <v>0.7615162037037037</v>
      </c>
    </row>
    <row r="129" spans="1:4" ht="12.75">
      <c r="A129" t="s">
        <v>142</v>
      </c>
      <c r="B129" t="s">
        <v>231</v>
      </c>
      <c r="C129" s="64">
        <v>37085</v>
      </c>
      <c r="D129" s="23">
        <v>0.7616319444444444</v>
      </c>
    </row>
    <row r="130" spans="1:4" ht="12.75">
      <c r="A130" t="s">
        <v>133</v>
      </c>
      <c r="B130" t="s">
        <v>232</v>
      </c>
      <c r="C130" s="64">
        <v>37085</v>
      </c>
      <c r="D130" s="23">
        <v>0.7617476851851852</v>
      </c>
    </row>
    <row r="131" spans="1:4" ht="12.75">
      <c r="A131" t="s">
        <v>233</v>
      </c>
      <c r="B131" t="s">
        <v>234</v>
      </c>
      <c r="C131" s="64">
        <v>37085</v>
      </c>
      <c r="D131" s="23">
        <v>0.7618634259259259</v>
      </c>
    </row>
    <row r="132" spans="1:4" ht="12.75">
      <c r="A132" t="s">
        <v>235</v>
      </c>
      <c r="B132" t="s">
        <v>236</v>
      </c>
      <c r="C132" s="64">
        <v>37085</v>
      </c>
      <c r="D132" s="23">
        <v>0.7619907407407407</v>
      </c>
    </row>
    <row r="133" spans="1:4" ht="12.75">
      <c r="A133" t="s">
        <v>124</v>
      </c>
      <c r="B133" t="s">
        <v>237</v>
      </c>
      <c r="C133" s="64">
        <v>37085</v>
      </c>
      <c r="D133" s="23">
        <v>0.7621064814814815</v>
      </c>
    </row>
    <row r="134" spans="1:4" ht="12.75">
      <c r="A134" t="s">
        <v>238</v>
      </c>
      <c r="B134" t="s">
        <v>220</v>
      </c>
      <c r="C134" s="64">
        <v>37085</v>
      </c>
      <c r="D134" s="23">
        <v>0.7622800925925927</v>
      </c>
    </row>
    <row r="135" spans="1:4" ht="12.75">
      <c r="A135" t="s">
        <v>233</v>
      </c>
      <c r="B135" t="s">
        <v>239</v>
      </c>
      <c r="C135" s="64">
        <v>37085</v>
      </c>
      <c r="D135" s="23">
        <v>0.7624074074074074</v>
      </c>
    </row>
    <row r="136" spans="1:4" ht="12.75">
      <c r="A136" t="s">
        <v>145</v>
      </c>
      <c r="B136" t="s">
        <v>240</v>
      </c>
      <c r="C136" s="64">
        <v>37085</v>
      </c>
      <c r="D136" s="23">
        <v>0.7625462962962963</v>
      </c>
    </row>
    <row r="137" spans="1:4" ht="12.75">
      <c r="A137" t="s">
        <v>141</v>
      </c>
      <c r="B137" t="s">
        <v>241</v>
      </c>
      <c r="C137" s="64">
        <v>37085</v>
      </c>
      <c r="D137" s="23">
        <v>0.7627083333333333</v>
      </c>
    </row>
    <row r="138" spans="1:4" ht="12.75">
      <c r="A138" t="s">
        <v>124</v>
      </c>
      <c r="B138" t="s">
        <v>242</v>
      </c>
      <c r="C138" s="64">
        <v>37085</v>
      </c>
      <c r="D138" s="23">
        <v>0.7628356481481481</v>
      </c>
    </row>
    <row r="139" spans="1:4" ht="12.75">
      <c r="A139" t="s">
        <v>135</v>
      </c>
      <c r="B139" t="s">
        <v>243</v>
      </c>
      <c r="C139" s="64">
        <v>37085</v>
      </c>
      <c r="D139" s="23">
        <v>0.762962962962963</v>
      </c>
    </row>
    <row r="140" spans="1:4" ht="12.75">
      <c r="A140" t="s">
        <v>244</v>
      </c>
      <c r="B140" t="s">
        <v>245</v>
      </c>
      <c r="C140" s="64">
        <v>37085</v>
      </c>
      <c r="D140" s="23">
        <v>0.7631018518518519</v>
      </c>
    </row>
    <row r="141" spans="1:4" ht="12.75">
      <c r="A141" t="s">
        <v>246</v>
      </c>
      <c r="B141" t="s">
        <v>247</v>
      </c>
      <c r="C141" s="64">
        <v>37085</v>
      </c>
      <c r="D141" s="23">
        <v>0.7632291666666666</v>
      </c>
    </row>
    <row r="142" spans="1:4" ht="12.75">
      <c r="A142" t="s">
        <v>248</v>
      </c>
      <c r="B142" t="s">
        <v>249</v>
      </c>
      <c r="C142" s="64">
        <v>37085</v>
      </c>
      <c r="D142" s="23">
        <v>0.7633680555555555</v>
      </c>
    </row>
    <row r="143" spans="1:4" ht="12.75">
      <c r="A143" t="s">
        <v>250</v>
      </c>
      <c r="B143" t="s">
        <v>251</v>
      </c>
      <c r="C143" s="64">
        <v>37085</v>
      </c>
      <c r="D143" s="23">
        <v>0.7634953703703703</v>
      </c>
    </row>
    <row r="144" spans="1:4" ht="12.75">
      <c r="A144" t="s">
        <v>252</v>
      </c>
      <c r="B144" t="s">
        <v>253</v>
      </c>
      <c r="C144" s="64">
        <v>37085</v>
      </c>
      <c r="D144" s="23">
        <v>0.7636226851851852</v>
      </c>
    </row>
    <row r="145" spans="1:4" ht="12.75">
      <c r="A145" t="s">
        <v>254</v>
      </c>
      <c r="B145" t="s">
        <v>255</v>
      </c>
      <c r="C145" s="64">
        <v>37085</v>
      </c>
      <c r="D145" s="23">
        <v>0.7637615740740741</v>
      </c>
    </row>
    <row r="146" spans="1:4" ht="12.75">
      <c r="A146" t="s">
        <v>256</v>
      </c>
      <c r="B146" t="s">
        <v>257</v>
      </c>
      <c r="C146" s="64">
        <v>37085</v>
      </c>
      <c r="D146" s="23">
        <v>0.7638888888888888</v>
      </c>
    </row>
    <row r="147" spans="1:4" ht="12.75">
      <c r="A147" t="s">
        <v>258</v>
      </c>
      <c r="B147" t="s">
        <v>259</v>
      </c>
      <c r="C147" s="64">
        <v>37085</v>
      </c>
      <c r="D147" s="23">
        <v>0.7640162037037036</v>
      </c>
    </row>
    <row r="148" spans="1:4" ht="12.75">
      <c r="A148" t="s">
        <v>260</v>
      </c>
      <c r="B148" t="s">
        <v>261</v>
      </c>
      <c r="C148" s="64">
        <v>37085</v>
      </c>
      <c r="D148" s="23">
        <v>0.7641435185185186</v>
      </c>
    </row>
    <row r="149" spans="1:4" ht="12.75">
      <c r="A149" t="s">
        <v>262</v>
      </c>
      <c r="B149" t="s">
        <v>263</v>
      </c>
      <c r="C149" s="64">
        <v>37085</v>
      </c>
      <c r="D149" s="23">
        <v>0.7642592592592593</v>
      </c>
    </row>
    <row r="150" spans="1:4" ht="12.75">
      <c r="A150" t="s">
        <v>264</v>
      </c>
      <c r="B150" t="s">
        <v>265</v>
      </c>
      <c r="C150" s="64">
        <v>37085</v>
      </c>
      <c r="D150" s="23">
        <v>0.7643865740740741</v>
      </c>
    </row>
    <row r="151" spans="1:4" ht="12.75">
      <c r="A151" t="s">
        <v>266</v>
      </c>
      <c r="B151" t="s">
        <v>267</v>
      </c>
      <c r="C151" s="64">
        <v>37085</v>
      </c>
      <c r="D151" s="23">
        <v>0.7645023148148148</v>
      </c>
    </row>
    <row r="152" spans="1:4" ht="12.75">
      <c r="A152" t="s">
        <v>268</v>
      </c>
      <c r="B152" t="s">
        <v>269</v>
      </c>
      <c r="C152" s="64">
        <v>37085</v>
      </c>
      <c r="D152" s="23">
        <v>0.7646296296296297</v>
      </c>
    </row>
    <row r="153" spans="1:4" ht="12.75">
      <c r="A153" t="s">
        <v>270</v>
      </c>
      <c r="B153" t="s">
        <v>271</v>
      </c>
      <c r="C153" s="64">
        <v>37085</v>
      </c>
      <c r="D153" s="23">
        <v>0.7647569444444445</v>
      </c>
    </row>
    <row r="154" spans="1:4" ht="12.75">
      <c r="A154" t="s">
        <v>272</v>
      </c>
      <c r="B154" t="s">
        <v>273</v>
      </c>
      <c r="C154" s="64">
        <v>37085</v>
      </c>
      <c r="D154" s="23">
        <v>0.7648726851851851</v>
      </c>
    </row>
    <row r="155" spans="1:4" ht="12.75">
      <c r="A155" t="s">
        <v>274</v>
      </c>
      <c r="B155" t="s">
        <v>275</v>
      </c>
      <c r="C155" s="64">
        <v>37085</v>
      </c>
      <c r="D155" s="23">
        <v>0.765</v>
      </c>
    </row>
    <row r="156" spans="1:4" ht="12.75">
      <c r="A156" t="s">
        <v>276</v>
      </c>
      <c r="B156" t="s">
        <v>277</v>
      </c>
      <c r="C156" s="64">
        <v>37085</v>
      </c>
      <c r="D156" s="23">
        <v>0.7651273148148148</v>
      </c>
    </row>
    <row r="157" spans="1:4" ht="12.75">
      <c r="A157" t="s">
        <v>278</v>
      </c>
      <c r="B157" t="s">
        <v>279</v>
      </c>
      <c r="C157" s="64">
        <v>37085</v>
      </c>
      <c r="D157" s="23">
        <v>0.7652546296296295</v>
      </c>
    </row>
    <row r="158" spans="1:4" ht="12.75">
      <c r="A158" t="s">
        <v>280</v>
      </c>
      <c r="B158" t="s">
        <v>281</v>
      </c>
      <c r="C158" s="64">
        <v>37085</v>
      </c>
      <c r="D158" s="23">
        <v>0.7653703703703704</v>
      </c>
    </row>
    <row r="159" spans="1:4" ht="12.75">
      <c r="A159" t="s">
        <v>282</v>
      </c>
      <c r="B159" t="s">
        <v>283</v>
      </c>
      <c r="C159" s="64">
        <v>37085</v>
      </c>
      <c r="D159" s="23">
        <v>0.7655092592592593</v>
      </c>
    </row>
    <row r="160" spans="1:4" ht="12.75">
      <c r="A160" t="s">
        <v>284</v>
      </c>
      <c r="B160" t="s">
        <v>285</v>
      </c>
      <c r="C160" s="64">
        <v>37085</v>
      </c>
      <c r="D160" s="23">
        <v>0.7656365740740741</v>
      </c>
    </row>
    <row r="161" spans="1:4" ht="12.75">
      <c r="A161" t="s">
        <v>286</v>
      </c>
      <c r="B161" t="s">
        <v>287</v>
      </c>
      <c r="C161" s="64">
        <v>37085</v>
      </c>
      <c r="D161" s="23">
        <v>0.7657523148148148</v>
      </c>
    </row>
    <row r="162" spans="1:4" ht="12.75">
      <c r="A162" t="s">
        <v>288</v>
      </c>
      <c r="B162" t="s">
        <v>289</v>
      </c>
      <c r="C162" s="64">
        <v>37085</v>
      </c>
      <c r="D162" s="23">
        <v>0.7658796296296296</v>
      </c>
    </row>
    <row r="163" spans="1:4" ht="12.75">
      <c r="A163" t="s">
        <v>290</v>
      </c>
      <c r="B163" t="s">
        <v>291</v>
      </c>
      <c r="C163" s="64">
        <v>37085</v>
      </c>
      <c r="D163" s="23">
        <v>0.7660069444444444</v>
      </c>
    </row>
    <row r="164" spans="1:4" ht="12.75">
      <c r="A164" t="s">
        <v>292</v>
      </c>
      <c r="B164" t="s">
        <v>293</v>
      </c>
      <c r="C164" s="64">
        <v>37085</v>
      </c>
      <c r="D164" s="23">
        <v>0.7661226851851852</v>
      </c>
    </row>
    <row r="165" spans="1:4" ht="12.75">
      <c r="A165" t="s">
        <v>294</v>
      </c>
      <c r="B165" t="s">
        <v>295</v>
      </c>
      <c r="C165" s="64">
        <v>37085</v>
      </c>
      <c r="D165" s="23">
        <v>0.7662615740740741</v>
      </c>
    </row>
    <row r="166" spans="1:4" ht="12.75">
      <c r="A166" t="s">
        <v>296</v>
      </c>
      <c r="B166" t="s">
        <v>297</v>
      </c>
      <c r="C166" s="64">
        <v>37085</v>
      </c>
      <c r="D166" s="23">
        <v>0.7663888888888889</v>
      </c>
    </row>
    <row r="167" spans="1:4" ht="12.75">
      <c r="A167" t="s">
        <v>298</v>
      </c>
      <c r="B167" t="s">
        <v>299</v>
      </c>
      <c r="C167" s="64">
        <v>37085</v>
      </c>
      <c r="D167" s="23">
        <v>0.7665277777777778</v>
      </c>
    </row>
    <row r="168" spans="1:4" ht="12.75">
      <c r="A168" t="s">
        <v>300</v>
      </c>
      <c r="B168" t="s">
        <v>301</v>
      </c>
      <c r="C168" s="64">
        <v>37085</v>
      </c>
      <c r="D168" s="23">
        <v>0.7666550925925927</v>
      </c>
    </row>
    <row r="169" spans="1:4" ht="12.75">
      <c r="A169" t="s">
        <v>302</v>
      </c>
      <c r="B169" t="s">
        <v>303</v>
      </c>
      <c r="C169" s="64">
        <v>37085</v>
      </c>
      <c r="D169" s="23">
        <v>0.7667824074074074</v>
      </c>
    </row>
    <row r="170" spans="1:4" ht="12.75">
      <c r="A170" t="s">
        <v>304</v>
      </c>
      <c r="B170" t="s">
        <v>305</v>
      </c>
      <c r="C170" s="64">
        <v>37085</v>
      </c>
      <c r="D170" s="23">
        <v>0.7669212962962964</v>
      </c>
    </row>
    <row r="171" spans="1:4" ht="12.75">
      <c r="A171" t="s">
        <v>306</v>
      </c>
      <c r="B171" t="s">
        <v>307</v>
      </c>
      <c r="C171" s="64">
        <v>37085</v>
      </c>
      <c r="D171" s="23">
        <v>0.7670370370370371</v>
      </c>
    </row>
    <row r="172" spans="1:4" ht="12.75">
      <c r="A172" t="s">
        <v>308</v>
      </c>
      <c r="B172" t="s">
        <v>309</v>
      </c>
      <c r="C172" s="64">
        <v>37085</v>
      </c>
      <c r="D172" s="23">
        <v>0.7671643518518518</v>
      </c>
    </row>
    <row r="173" spans="1:4" ht="12.75">
      <c r="A173" t="s">
        <v>310</v>
      </c>
      <c r="B173" t="s">
        <v>311</v>
      </c>
      <c r="C173" s="64">
        <v>37085</v>
      </c>
      <c r="D173" s="23">
        <v>0.7673032407407407</v>
      </c>
    </row>
    <row r="174" spans="1:4" ht="12.75">
      <c r="A174" t="s">
        <v>312</v>
      </c>
      <c r="B174" t="s">
        <v>313</v>
      </c>
      <c r="C174" s="64">
        <v>37085</v>
      </c>
      <c r="D174" s="23">
        <v>0.7674189814814815</v>
      </c>
    </row>
    <row r="175" spans="1:4" ht="12.75">
      <c r="A175" t="s">
        <v>314</v>
      </c>
      <c r="B175" t="s">
        <v>315</v>
      </c>
      <c r="C175" s="64">
        <v>37085</v>
      </c>
      <c r="D175" s="23">
        <v>0.7675347222222223</v>
      </c>
    </row>
    <row r="176" spans="1:4" ht="12.75">
      <c r="A176" t="s">
        <v>316</v>
      </c>
      <c r="B176" t="s">
        <v>317</v>
      </c>
      <c r="C176" s="64">
        <v>37085</v>
      </c>
      <c r="D176" s="23">
        <v>0.7676620370370371</v>
      </c>
    </row>
    <row r="177" spans="1:4" ht="12.75">
      <c r="A177" t="s">
        <v>318</v>
      </c>
      <c r="B177" t="s">
        <v>319</v>
      </c>
      <c r="C177" s="64">
        <v>37085</v>
      </c>
      <c r="D177" s="23">
        <v>0.7677777777777778</v>
      </c>
    </row>
    <row r="178" spans="1:4" ht="12.75">
      <c r="A178" t="s">
        <v>320</v>
      </c>
      <c r="B178" t="s">
        <v>321</v>
      </c>
      <c r="C178" s="64">
        <v>37085</v>
      </c>
      <c r="D178" s="23">
        <v>0.7679166666666667</v>
      </c>
    </row>
    <row r="179" spans="1:4" ht="12.75">
      <c r="A179" t="s">
        <v>322</v>
      </c>
      <c r="B179" t="s">
        <v>323</v>
      </c>
      <c r="C179" s="64">
        <v>37085</v>
      </c>
      <c r="D179" s="23">
        <v>0.7680555555555556</v>
      </c>
    </row>
    <row r="180" spans="1:4" ht="12.75">
      <c r="A180" t="s">
        <v>324</v>
      </c>
      <c r="B180" t="s">
        <v>325</v>
      </c>
      <c r="C180" s="64">
        <v>37085</v>
      </c>
      <c r="D180" s="23">
        <v>0.7681712962962962</v>
      </c>
    </row>
    <row r="181" spans="1:4" ht="12.75">
      <c r="A181" t="s">
        <v>326</v>
      </c>
      <c r="B181" t="s">
        <v>327</v>
      </c>
      <c r="C181" s="64">
        <v>37085</v>
      </c>
      <c r="D181" s="23">
        <v>0.7682986111111111</v>
      </c>
    </row>
    <row r="182" spans="1:4" ht="12.75">
      <c r="A182" t="s">
        <v>328</v>
      </c>
      <c r="B182" t="s">
        <v>329</v>
      </c>
      <c r="C182" s="64">
        <v>37085</v>
      </c>
      <c r="D182" s="23">
        <v>0.7684143518518519</v>
      </c>
    </row>
    <row r="183" spans="1:4" ht="12.75">
      <c r="A183" t="s">
        <v>330</v>
      </c>
      <c r="B183" t="s">
        <v>331</v>
      </c>
      <c r="C183" s="64">
        <v>37085</v>
      </c>
      <c r="D183" s="23">
        <v>0.7685416666666667</v>
      </c>
    </row>
    <row r="184" spans="1:4" ht="12.75">
      <c r="A184" t="s">
        <v>332</v>
      </c>
      <c r="B184" t="s">
        <v>333</v>
      </c>
      <c r="C184" s="64">
        <v>37085</v>
      </c>
      <c r="D184" s="23">
        <v>0.7686805555555556</v>
      </c>
    </row>
    <row r="185" spans="1:4" ht="12.75">
      <c r="A185" t="s">
        <v>334</v>
      </c>
      <c r="B185" t="s">
        <v>335</v>
      </c>
      <c r="C185" s="64">
        <v>37085</v>
      </c>
      <c r="D185" s="23">
        <v>0.7687962962962963</v>
      </c>
    </row>
    <row r="186" spans="1:4" ht="12.75">
      <c r="A186" t="s">
        <v>336</v>
      </c>
      <c r="B186" t="s">
        <v>337</v>
      </c>
      <c r="C186" s="64">
        <v>37085</v>
      </c>
      <c r="D186" s="23">
        <v>0.7689236111111111</v>
      </c>
    </row>
    <row r="187" spans="1:4" ht="12.75">
      <c r="A187" t="s">
        <v>338</v>
      </c>
      <c r="B187" t="s">
        <v>339</v>
      </c>
      <c r="C187" s="64">
        <v>37085</v>
      </c>
      <c r="D187" s="23">
        <v>0.7690509259259258</v>
      </c>
    </row>
    <row r="188" spans="1:4" ht="12.75">
      <c r="A188" t="s">
        <v>340</v>
      </c>
      <c r="B188" t="s">
        <v>341</v>
      </c>
      <c r="C188" s="64">
        <v>37085</v>
      </c>
      <c r="D188" s="23">
        <v>0.7691898148148147</v>
      </c>
    </row>
    <row r="189" spans="1:4" ht="12.75">
      <c r="A189" t="s">
        <v>342</v>
      </c>
      <c r="B189" t="s">
        <v>343</v>
      </c>
      <c r="C189" s="64">
        <v>37085</v>
      </c>
      <c r="D189" s="23">
        <v>0.7693171296296296</v>
      </c>
    </row>
    <row r="190" spans="1:4" ht="12.75">
      <c r="A190" t="s">
        <v>344</v>
      </c>
      <c r="B190" t="s">
        <v>345</v>
      </c>
      <c r="C190" s="64">
        <v>37085</v>
      </c>
      <c r="D190" s="23">
        <v>0.7694444444444444</v>
      </c>
    </row>
    <row r="191" spans="1:4" ht="12.75">
      <c r="A191" t="s">
        <v>346</v>
      </c>
      <c r="B191" t="s">
        <v>347</v>
      </c>
      <c r="C191" s="64">
        <v>37085</v>
      </c>
      <c r="D191" s="23">
        <v>0.7696180555555556</v>
      </c>
    </row>
    <row r="192" spans="1:4" ht="12.75">
      <c r="A192" t="s">
        <v>348</v>
      </c>
      <c r="B192" t="s">
        <v>349</v>
      </c>
      <c r="C192" s="64">
        <v>37085</v>
      </c>
      <c r="D192" s="23">
        <v>0.7697569444444444</v>
      </c>
    </row>
    <row r="193" spans="1:4" ht="12.75">
      <c r="A193" t="s">
        <v>350</v>
      </c>
      <c r="B193" t="s">
        <v>351</v>
      </c>
      <c r="C193" s="64">
        <v>37085</v>
      </c>
      <c r="D193" s="23">
        <v>0.7698958333333333</v>
      </c>
    </row>
    <row r="194" spans="1:4" ht="12.75">
      <c r="A194" t="s">
        <v>352</v>
      </c>
      <c r="B194" t="s">
        <v>353</v>
      </c>
      <c r="C194" s="64">
        <v>37085</v>
      </c>
      <c r="D194" s="23">
        <v>0.7700231481481481</v>
      </c>
    </row>
    <row r="195" spans="1:4" ht="12.75">
      <c r="A195" t="s">
        <v>354</v>
      </c>
      <c r="B195" t="s">
        <v>355</v>
      </c>
      <c r="C195" s="64">
        <v>37085</v>
      </c>
      <c r="D195" s="23">
        <v>0.7701504629629629</v>
      </c>
    </row>
    <row r="196" spans="1:4" ht="12.75">
      <c r="A196" t="s">
        <v>356</v>
      </c>
      <c r="B196" t="s">
        <v>357</v>
      </c>
      <c r="C196" s="64">
        <v>37085</v>
      </c>
      <c r="D196" s="23">
        <v>0.7702662037037037</v>
      </c>
    </row>
    <row r="197" spans="1:4" ht="12.75">
      <c r="A197" t="s">
        <v>358</v>
      </c>
      <c r="B197" t="s">
        <v>359</v>
      </c>
      <c r="C197" s="64">
        <v>37085</v>
      </c>
      <c r="D197" s="23">
        <v>0.7704050925925926</v>
      </c>
    </row>
    <row r="198" spans="1:4" ht="12.75">
      <c r="A198" t="s">
        <v>360</v>
      </c>
      <c r="B198" t="s">
        <v>361</v>
      </c>
      <c r="C198" s="64">
        <v>37085</v>
      </c>
      <c r="D198" s="23">
        <v>0.7705324074074075</v>
      </c>
    </row>
    <row r="199" spans="1:4" ht="12.75">
      <c r="A199" t="s">
        <v>362</v>
      </c>
      <c r="B199" t="s">
        <v>363</v>
      </c>
      <c r="C199" s="64">
        <v>37085</v>
      </c>
      <c r="D199" s="23">
        <v>0.7706712962962964</v>
      </c>
    </row>
    <row r="200" spans="1:4" ht="12.75">
      <c r="A200" t="s">
        <v>364</v>
      </c>
      <c r="B200" t="s">
        <v>365</v>
      </c>
      <c r="C200" s="64">
        <v>37085</v>
      </c>
      <c r="D200" s="23">
        <v>0.7707986111111111</v>
      </c>
    </row>
    <row r="201" spans="1:4" ht="12.75">
      <c r="A201" t="s">
        <v>366</v>
      </c>
      <c r="B201" t="s">
        <v>367</v>
      </c>
      <c r="C201" s="64">
        <v>37085</v>
      </c>
      <c r="D201" s="23">
        <v>0.7709259259259259</v>
      </c>
    </row>
    <row r="202" spans="1:4" ht="12.75">
      <c r="A202" t="s">
        <v>368</v>
      </c>
      <c r="B202" t="s">
        <v>369</v>
      </c>
      <c r="C202" s="64">
        <v>37085</v>
      </c>
      <c r="D202" s="23">
        <v>0.7710532407407408</v>
      </c>
    </row>
    <row r="203" spans="1:4" ht="12.75">
      <c r="A203" t="s">
        <v>370</v>
      </c>
      <c r="B203" t="s">
        <v>371</v>
      </c>
      <c r="C203" s="64">
        <v>37085</v>
      </c>
      <c r="D203" s="23">
        <v>0.7711805555555555</v>
      </c>
    </row>
    <row r="204" spans="1:4" ht="12.75">
      <c r="A204" t="s">
        <v>372</v>
      </c>
      <c r="B204" t="s">
        <v>373</v>
      </c>
      <c r="C204" s="64">
        <v>37085</v>
      </c>
      <c r="D204" s="23">
        <v>0.7713078703703703</v>
      </c>
    </row>
    <row r="205" spans="1:4" ht="12.75">
      <c r="A205" t="s">
        <v>374</v>
      </c>
      <c r="B205" t="s">
        <v>375</v>
      </c>
      <c r="C205" s="64">
        <v>37085</v>
      </c>
      <c r="D205" s="23">
        <v>0.7714351851851852</v>
      </c>
    </row>
    <row r="206" spans="1:4" ht="12.75">
      <c r="A206" t="s">
        <v>376</v>
      </c>
      <c r="B206" t="s">
        <v>377</v>
      </c>
      <c r="C206" s="64">
        <v>37085</v>
      </c>
      <c r="D206" s="23">
        <v>0.7715625</v>
      </c>
    </row>
    <row r="207" spans="1:4" ht="12.75">
      <c r="A207" t="s">
        <v>378</v>
      </c>
      <c r="B207" t="s">
        <v>379</v>
      </c>
      <c r="C207" s="64">
        <v>37085</v>
      </c>
      <c r="D207" s="23">
        <v>0.7716782407407408</v>
      </c>
    </row>
    <row r="208" spans="1:4" ht="12.75">
      <c r="A208" t="s">
        <v>380</v>
      </c>
      <c r="B208" t="s">
        <v>381</v>
      </c>
      <c r="C208" s="64">
        <v>37085</v>
      </c>
      <c r="D208" s="23">
        <v>0.7718055555555555</v>
      </c>
    </row>
    <row r="209" spans="1:4" ht="12.75">
      <c r="A209" t="s">
        <v>382</v>
      </c>
      <c r="B209" t="s">
        <v>383</v>
      </c>
      <c r="C209" s="64">
        <v>37085</v>
      </c>
      <c r="D209" s="23">
        <v>0.7719791666666667</v>
      </c>
    </row>
    <row r="210" spans="1:4" ht="12.75">
      <c r="A210" t="s">
        <v>384</v>
      </c>
      <c r="B210" t="s">
        <v>385</v>
      </c>
      <c r="C210" s="64">
        <v>37085</v>
      </c>
      <c r="D210" s="23">
        <v>0.7720949074074074</v>
      </c>
    </row>
    <row r="211" spans="1:4" ht="12.75">
      <c r="A211" t="s">
        <v>386</v>
      </c>
      <c r="B211" t="s">
        <v>387</v>
      </c>
      <c r="C211" s="64">
        <v>37085</v>
      </c>
      <c r="D211" s="23">
        <v>0.7722337962962963</v>
      </c>
    </row>
    <row r="212" spans="1:4" ht="12.75">
      <c r="A212" t="s">
        <v>388</v>
      </c>
      <c r="B212" t="s">
        <v>389</v>
      </c>
      <c r="C212" s="64">
        <v>37085</v>
      </c>
      <c r="D212" s="23">
        <v>0.7723495370370371</v>
      </c>
    </row>
    <row r="213" spans="1:4" ht="12.75">
      <c r="A213" t="s">
        <v>390</v>
      </c>
      <c r="B213" t="s">
        <v>391</v>
      </c>
      <c r="C213" s="64">
        <v>37085</v>
      </c>
      <c r="D213" s="23">
        <v>0.7724768518518519</v>
      </c>
    </row>
    <row r="214" spans="1:4" ht="12.75">
      <c r="A214" t="s">
        <v>392</v>
      </c>
      <c r="B214" t="s">
        <v>393</v>
      </c>
      <c r="C214" s="64">
        <v>37085</v>
      </c>
      <c r="D214" s="23">
        <v>0.7726041666666666</v>
      </c>
    </row>
    <row r="215" spans="1:4" ht="12.75">
      <c r="A215" t="s">
        <v>394</v>
      </c>
      <c r="B215" t="s">
        <v>395</v>
      </c>
      <c r="C215" s="64">
        <v>37085</v>
      </c>
      <c r="D215" s="23">
        <v>0.7727430555555556</v>
      </c>
    </row>
    <row r="216" spans="1:4" ht="12.75">
      <c r="A216" t="s">
        <v>396</v>
      </c>
      <c r="B216" t="s">
        <v>397</v>
      </c>
      <c r="C216" s="64">
        <v>37085</v>
      </c>
      <c r="D216" s="23">
        <v>0.7728587962962963</v>
      </c>
    </row>
    <row r="217" spans="1:4" ht="12.75">
      <c r="A217" t="s">
        <v>398</v>
      </c>
      <c r="B217" t="s">
        <v>399</v>
      </c>
      <c r="C217" s="64">
        <v>37085</v>
      </c>
      <c r="D217" s="23">
        <v>0.772974537037037</v>
      </c>
    </row>
    <row r="218" spans="1:4" ht="12.75">
      <c r="A218" t="s">
        <v>400</v>
      </c>
      <c r="B218" t="s">
        <v>401</v>
      </c>
      <c r="C218" s="64">
        <v>37085</v>
      </c>
      <c r="D218" s="23">
        <v>0.7731018518518519</v>
      </c>
    </row>
    <row r="219" spans="1:4" ht="12.75">
      <c r="A219" t="s">
        <v>402</v>
      </c>
      <c r="B219" t="s">
        <v>403</v>
      </c>
      <c r="C219" s="64">
        <v>37085</v>
      </c>
      <c r="D219" s="23">
        <v>0.7732291666666667</v>
      </c>
    </row>
    <row r="220" spans="1:4" ht="12.75">
      <c r="A220" t="s">
        <v>404</v>
      </c>
      <c r="B220" t="s">
        <v>405</v>
      </c>
      <c r="C220" s="64">
        <v>37085</v>
      </c>
      <c r="D220" s="23">
        <v>0.7733680555555557</v>
      </c>
    </row>
    <row r="221" spans="1:4" ht="12.75">
      <c r="A221" t="s">
        <v>406</v>
      </c>
      <c r="B221" t="s">
        <v>407</v>
      </c>
      <c r="C221" s="64">
        <v>37085</v>
      </c>
      <c r="D221" s="23">
        <v>0.7734837962962963</v>
      </c>
    </row>
    <row r="222" spans="1:4" ht="12.75">
      <c r="A222" t="s">
        <v>408</v>
      </c>
      <c r="B222" t="s">
        <v>409</v>
      </c>
      <c r="C222" s="64">
        <v>37085</v>
      </c>
      <c r="D222" s="23">
        <v>0.7736226851851852</v>
      </c>
    </row>
    <row r="223" spans="1:4" ht="12.75">
      <c r="A223" t="s">
        <v>410</v>
      </c>
      <c r="B223" t="s">
        <v>411</v>
      </c>
      <c r="C223" s="64">
        <v>37085</v>
      </c>
      <c r="D223" s="23">
        <v>0.77375</v>
      </c>
    </row>
    <row r="224" spans="1:4" ht="12.75">
      <c r="A224" t="s">
        <v>412</v>
      </c>
      <c r="B224" t="s">
        <v>413</v>
      </c>
      <c r="C224" s="64">
        <v>37085</v>
      </c>
      <c r="D224" s="23">
        <v>0.7738657407407407</v>
      </c>
    </row>
    <row r="225" spans="1:4" ht="12.75">
      <c r="A225" t="s">
        <v>414</v>
      </c>
      <c r="B225" t="s">
        <v>415</v>
      </c>
      <c r="C225" s="64">
        <v>37085</v>
      </c>
      <c r="D225" s="23">
        <v>0.7739930555555555</v>
      </c>
    </row>
    <row r="226" spans="1:4" ht="12.75">
      <c r="A226" t="s">
        <v>416</v>
      </c>
      <c r="B226" t="s">
        <v>417</v>
      </c>
      <c r="C226" s="64">
        <v>37085</v>
      </c>
      <c r="D226" s="23">
        <v>0.7741203703703704</v>
      </c>
    </row>
    <row r="227" spans="1:4" ht="12.75">
      <c r="A227" t="s">
        <v>418</v>
      </c>
      <c r="B227" t="s">
        <v>419</v>
      </c>
      <c r="C227" s="64">
        <v>37085</v>
      </c>
      <c r="D227" s="23">
        <v>0.7742592592592592</v>
      </c>
    </row>
    <row r="228" spans="1:4" ht="12.75">
      <c r="A228" t="s">
        <v>420</v>
      </c>
      <c r="B228" t="s">
        <v>421</v>
      </c>
      <c r="C228" s="64">
        <v>37085</v>
      </c>
      <c r="D228" s="23">
        <v>0.774375</v>
      </c>
    </row>
    <row r="229" spans="1:4" ht="12.75">
      <c r="A229" t="s">
        <v>422</v>
      </c>
      <c r="B229" t="s">
        <v>423</v>
      </c>
      <c r="C229" s="64">
        <v>37085</v>
      </c>
      <c r="D229" s="23">
        <v>0.7745023148148148</v>
      </c>
    </row>
    <row r="230" spans="1:4" ht="12.75">
      <c r="A230" t="s">
        <v>424</v>
      </c>
      <c r="B230" t="s">
        <v>425</v>
      </c>
      <c r="C230" s="64">
        <v>37085</v>
      </c>
      <c r="D230" s="23">
        <v>0.7746412037037037</v>
      </c>
    </row>
    <row r="231" spans="1:4" ht="12.75">
      <c r="A231" t="s">
        <v>426</v>
      </c>
      <c r="B231" t="s">
        <v>427</v>
      </c>
      <c r="C231" s="64">
        <v>37085</v>
      </c>
      <c r="D231" s="23">
        <v>0.7747800925925926</v>
      </c>
    </row>
    <row r="232" spans="1:4" ht="12.75">
      <c r="A232" t="s">
        <v>428</v>
      </c>
      <c r="B232" t="s">
        <v>429</v>
      </c>
      <c r="C232" s="64">
        <v>37085</v>
      </c>
      <c r="D232" s="23">
        <v>0.7749074074074075</v>
      </c>
    </row>
    <row r="233" spans="1:4" ht="12.75">
      <c r="A233" t="s">
        <v>430</v>
      </c>
      <c r="B233" t="s">
        <v>431</v>
      </c>
      <c r="C233" s="64">
        <v>37085</v>
      </c>
      <c r="D233" s="23">
        <v>0.7750462962962964</v>
      </c>
    </row>
    <row r="234" spans="1:4" ht="12.75">
      <c r="A234" t="s">
        <v>432</v>
      </c>
      <c r="B234" t="s">
        <v>433</v>
      </c>
      <c r="C234" s="64">
        <v>37085</v>
      </c>
      <c r="D234" s="23">
        <v>0.7751736111111112</v>
      </c>
    </row>
    <row r="235" spans="1:4" ht="12.75">
      <c r="A235" t="s">
        <v>434</v>
      </c>
      <c r="B235" t="s">
        <v>435</v>
      </c>
      <c r="C235" s="64">
        <v>37085</v>
      </c>
      <c r="D235" s="23">
        <v>0.7753125</v>
      </c>
    </row>
    <row r="236" spans="1:4" ht="12.75">
      <c r="A236" t="s">
        <v>436</v>
      </c>
      <c r="B236" t="s">
        <v>437</v>
      </c>
      <c r="C236" s="64">
        <v>37085</v>
      </c>
      <c r="D236" s="23">
        <v>0.7754282407407408</v>
      </c>
    </row>
    <row r="237" spans="1:4" ht="12.75">
      <c r="A237" t="s">
        <v>438</v>
      </c>
      <c r="B237" t="s">
        <v>439</v>
      </c>
      <c r="C237" s="64">
        <v>37085</v>
      </c>
      <c r="D237" s="23">
        <v>0.7755439814814814</v>
      </c>
    </row>
    <row r="238" spans="1:4" ht="12.75">
      <c r="A238" t="s">
        <v>440</v>
      </c>
      <c r="B238" t="s">
        <v>441</v>
      </c>
      <c r="C238" s="64">
        <v>37085</v>
      </c>
      <c r="D238" s="23">
        <v>0.7756712962962963</v>
      </c>
    </row>
    <row r="239" spans="1:4" ht="12.75">
      <c r="A239" t="s">
        <v>442</v>
      </c>
      <c r="B239" t="s">
        <v>443</v>
      </c>
      <c r="C239" s="64">
        <v>37085</v>
      </c>
      <c r="D239" s="23">
        <v>0.775798611111111</v>
      </c>
    </row>
    <row r="240" spans="1:4" ht="12.75">
      <c r="A240" t="s">
        <v>444</v>
      </c>
      <c r="B240" t="s">
        <v>445</v>
      </c>
      <c r="C240" s="64">
        <v>37085</v>
      </c>
      <c r="D240" s="23">
        <v>0.775925925925926</v>
      </c>
    </row>
    <row r="241" spans="1:4" ht="12.75">
      <c r="A241" t="s">
        <v>446</v>
      </c>
      <c r="B241" t="s">
        <v>447</v>
      </c>
      <c r="C241" s="64">
        <v>37085</v>
      </c>
      <c r="D241" s="23">
        <v>0.7760416666666666</v>
      </c>
    </row>
    <row r="242" spans="1:4" ht="12.75">
      <c r="A242" t="s">
        <v>448</v>
      </c>
      <c r="B242" t="s">
        <v>449</v>
      </c>
      <c r="C242" s="64">
        <v>37085</v>
      </c>
      <c r="D242" s="23">
        <v>0.7761689814814815</v>
      </c>
    </row>
    <row r="243" spans="1:4" ht="12.75">
      <c r="A243" t="s">
        <v>450</v>
      </c>
      <c r="B243" t="s">
        <v>451</v>
      </c>
      <c r="C243" s="64">
        <v>37085</v>
      </c>
      <c r="D243" s="23">
        <v>0.7762962962962963</v>
      </c>
    </row>
    <row r="244" spans="1:4" ht="12.75">
      <c r="A244" t="s">
        <v>452</v>
      </c>
      <c r="B244" t="s">
        <v>453</v>
      </c>
      <c r="C244" s="64">
        <v>37085</v>
      </c>
      <c r="D244" s="23">
        <v>0.776423611111111</v>
      </c>
    </row>
    <row r="245" spans="1:4" ht="12.75">
      <c r="A245" t="s">
        <v>454</v>
      </c>
      <c r="B245" t="s">
        <v>455</v>
      </c>
      <c r="C245" s="64">
        <v>37085</v>
      </c>
      <c r="D245" s="23">
        <v>0.7765625</v>
      </c>
    </row>
    <row r="246" spans="1:4" ht="12.75">
      <c r="A246" t="s">
        <v>456</v>
      </c>
      <c r="B246" t="s">
        <v>457</v>
      </c>
      <c r="C246" s="64">
        <v>37085</v>
      </c>
      <c r="D246" s="23">
        <v>0.7766782407407408</v>
      </c>
    </row>
    <row r="247" spans="1:4" ht="12.75">
      <c r="A247" t="s">
        <v>458</v>
      </c>
      <c r="B247" t="s">
        <v>459</v>
      </c>
      <c r="C247" s="64">
        <v>37085</v>
      </c>
      <c r="D247" s="23">
        <v>0.7767939814814815</v>
      </c>
    </row>
    <row r="248" spans="1:4" ht="12.75">
      <c r="A248" t="s">
        <v>460</v>
      </c>
      <c r="B248" t="s">
        <v>461</v>
      </c>
      <c r="C248" s="64">
        <v>37085</v>
      </c>
      <c r="D248" s="23">
        <v>0.7769212962962962</v>
      </c>
    </row>
    <row r="249" spans="1:4" ht="12.75">
      <c r="A249" t="s">
        <v>462</v>
      </c>
      <c r="B249" t="s">
        <v>463</v>
      </c>
      <c r="C249" s="64">
        <v>37085</v>
      </c>
      <c r="D249" s="23">
        <v>0.7770486111111111</v>
      </c>
    </row>
    <row r="250" spans="1:4" ht="12.75">
      <c r="A250" t="s">
        <v>464</v>
      </c>
      <c r="B250" t="s">
        <v>465</v>
      </c>
      <c r="C250" s="64">
        <v>37085</v>
      </c>
      <c r="D250" s="23">
        <v>0.777164351851852</v>
      </c>
    </row>
    <row r="251" spans="1:4" ht="12.75">
      <c r="A251" t="s">
        <v>466</v>
      </c>
      <c r="B251" t="s">
        <v>467</v>
      </c>
      <c r="C251" s="64">
        <v>37085</v>
      </c>
      <c r="D251" s="23">
        <v>0.7772916666666667</v>
      </c>
    </row>
    <row r="252" spans="1:4" ht="12.75">
      <c r="A252" t="s">
        <v>468</v>
      </c>
      <c r="B252" t="s">
        <v>469</v>
      </c>
      <c r="C252" s="64">
        <v>37085</v>
      </c>
      <c r="D252" s="23">
        <v>0.7774305555555556</v>
      </c>
    </row>
    <row r="253" spans="1:4" ht="12.75">
      <c r="A253" t="s">
        <v>470</v>
      </c>
      <c r="B253" t="s">
        <v>471</v>
      </c>
      <c r="C253" s="64">
        <v>37085</v>
      </c>
      <c r="D253" s="23">
        <v>0.7775462962962963</v>
      </c>
    </row>
    <row r="254" spans="1:4" ht="12.75">
      <c r="A254" t="s">
        <v>472</v>
      </c>
      <c r="B254" t="s">
        <v>473</v>
      </c>
      <c r="C254" s="64">
        <v>37085</v>
      </c>
      <c r="D254" s="23">
        <v>0.7776851851851853</v>
      </c>
    </row>
    <row r="255" spans="1:4" ht="12.75">
      <c r="A255" t="s">
        <v>474</v>
      </c>
      <c r="B255" t="s">
        <v>475</v>
      </c>
      <c r="C255" s="64">
        <v>37085</v>
      </c>
      <c r="D255" s="23">
        <v>0.7778009259259259</v>
      </c>
    </row>
    <row r="256" spans="1:4" ht="12.75">
      <c r="A256" t="s">
        <v>476</v>
      </c>
      <c r="B256" t="s">
        <v>477</v>
      </c>
      <c r="C256" s="64">
        <v>37085</v>
      </c>
      <c r="D256" s="23">
        <v>0.7779282407407407</v>
      </c>
    </row>
    <row r="257" spans="1:4" ht="12.75">
      <c r="A257" t="s">
        <v>478</v>
      </c>
      <c r="B257" t="s">
        <v>479</v>
      </c>
      <c r="C257" s="64">
        <v>37085</v>
      </c>
      <c r="D257" s="23">
        <v>0.7780787037037037</v>
      </c>
    </row>
    <row r="258" spans="1:4" ht="12.75">
      <c r="A258" t="s">
        <v>480</v>
      </c>
      <c r="B258" t="s">
        <v>405</v>
      </c>
      <c r="C258" s="64">
        <v>37085</v>
      </c>
      <c r="D258" s="23">
        <v>0.7781944444444444</v>
      </c>
    </row>
    <row r="259" spans="1:4" ht="12.75">
      <c r="A259" t="s">
        <v>481</v>
      </c>
      <c r="B259" t="s">
        <v>482</v>
      </c>
      <c r="C259" s="64">
        <v>37085</v>
      </c>
      <c r="D259" s="23">
        <v>0.7783333333333333</v>
      </c>
    </row>
    <row r="260" spans="1:4" ht="12.75">
      <c r="A260" t="s">
        <v>483</v>
      </c>
      <c r="B260" t="s">
        <v>484</v>
      </c>
      <c r="C260" s="64">
        <v>37085</v>
      </c>
      <c r="D260" s="23">
        <v>0.7784606481481481</v>
      </c>
    </row>
    <row r="261" spans="1:4" ht="12.75">
      <c r="A261" t="s">
        <v>485</v>
      </c>
      <c r="B261" t="s">
        <v>486</v>
      </c>
      <c r="C261" s="64">
        <v>37085</v>
      </c>
      <c r="D261" s="23">
        <v>0.778587962962963</v>
      </c>
    </row>
    <row r="262" spans="1:4" ht="12.75">
      <c r="A262" t="s">
        <v>487</v>
      </c>
      <c r="B262" t="s">
        <v>488</v>
      </c>
      <c r="C262" s="64">
        <v>37085</v>
      </c>
      <c r="D262" s="23">
        <v>0.7787152777777777</v>
      </c>
    </row>
    <row r="263" spans="1:4" ht="12.75">
      <c r="A263" t="s">
        <v>489</v>
      </c>
      <c r="B263" t="s">
        <v>490</v>
      </c>
      <c r="C263" s="64">
        <v>37085</v>
      </c>
      <c r="D263" s="23">
        <v>0.7788425925925927</v>
      </c>
    </row>
    <row r="264" spans="1:4" ht="12.75">
      <c r="A264" t="s">
        <v>491</v>
      </c>
      <c r="B264" t="s">
        <v>492</v>
      </c>
      <c r="C264" s="64">
        <v>37085</v>
      </c>
      <c r="D264" s="23">
        <v>0.7789814814814814</v>
      </c>
    </row>
    <row r="265" spans="1:4" ht="12.75">
      <c r="A265" t="s">
        <v>493</v>
      </c>
      <c r="B265" t="s">
        <v>494</v>
      </c>
      <c r="C265" s="64">
        <v>37085</v>
      </c>
      <c r="D265" s="23">
        <v>0.7791087962962964</v>
      </c>
    </row>
    <row r="266" spans="1:4" ht="12.75">
      <c r="A266" t="s">
        <v>495</v>
      </c>
      <c r="B266" t="s">
        <v>496</v>
      </c>
      <c r="C266" s="64">
        <v>37085</v>
      </c>
      <c r="D266" s="23">
        <v>0.7792361111111111</v>
      </c>
    </row>
    <row r="267" spans="1:4" ht="12.75">
      <c r="A267" t="s">
        <v>497</v>
      </c>
      <c r="B267" t="s">
        <v>498</v>
      </c>
      <c r="C267" s="64">
        <v>37085</v>
      </c>
      <c r="D267" s="23">
        <v>0.779363425925926</v>
      </c>
    </row>
    <row r="268" spans="1:4" ht="12.75">
      <c r="A268" t="s">
        <v>499</v>
      </c>
      <c r="B268" t="s">
        <v>500</v>
      </c>
      <c r="C268" s="64">
        <v>37085</v>
      </c>
      <c r="D268" s="23">
        <v>0.7794791666666666</v>
      </c>
    </row>
    <row r="269" spans="1:4" ht="12.75">
      <c r="A269" t="s">
        <v>501</v>
      </c>
      <c r="B269" t="s">
        <v>502</v>
      </c>
      <c r="C269" s="64">
        <v>37085</v>
      </c>
      <c r="D269" s="23">
        <v>0.7796064814814815</v>
      </c>
    </row>
    <row r="270" spans="1:4" ht="12.75">
      <c r="A270" t="s">
        <v>503</v>
      </c>
      <c r="B270" t="s">
        <v>504</v>
      </c>
      <c r="C270" s="64">
        <v>37085</v>
      </c>
      <c r="D270" s="23">
        <v>0.7797337962962962</v>
      </c>
    </row>
    <row r="271" spans="1:4" ht="12.75">
      <c r="A271" t="s">
        <v>505</v>
      </c>
      <c r="B271" t="s">
        <v>506</v>
      </c>
      <c r="C271" s="64">
        <v>37085</v>
      </c>
      <c r="D271" s="23">
        <v>0.779861111111111</v>
      </c>
    </row>
    <row r="272" spans="1:4" ht="12.75">
      <c r="A272" t="s">
        <v>507</v>
      </c>
      <c r="B272" t="s">
        <v>508</v>
      </c>
      <c r="C272" s="64">
        <v>37085</v>
      </c>
      <c r="D272" s="23">
        <v>0.78</v>
      </c>
    </row>
    <row r="273" spans="1:4" ht="12.75">
      <c r="A273" t="s">
        <v>509</v>
      </c>
      <c r="B273" t="s">
        <v>510</v>
      </c>
      <c r="C273" s="64">
        <v>37085</v>
      </c>
      <c r="D273" s="23">
        <v>0.7801388888888888</v>
      </c>
    </row>
    <row r="274" spans="1:4" ht="12.75">
      <c r="A274" t="s">
        <v>511</v>
      </c>
      <c r="B274" t="s">
        <v>512</v>
      </c>
      <c r="C274" s="64">
        <v>37085</v>
      </c>
      <c r="D274" s="23">
        <v>0.7802546296296297</v>
      </c>
    </row>
    <row r="275" spans="1:4" ht="12.75">
      <c r="A275" t="s">
        <v>513</v>
      </c>
      <c r="B275" t="s">
        <v>514</v>
      </c>
      <c r="C275" s="64">
        <v>37085</v>
      </c>
      <c r="D275" s="23">
        <v>0.7803935185185185</v>
      </c>
    </row>
    <row r="276" spans="1:4" ht="12.75">
      <c r="A276" t="s">
        <v>515</v>
      </c>
      <c r="B276" t="s">
        <v>516</v>
      </c>
      <c r="C276" s="64">
        <v>37085</v>
      </c>
      <c r="D276" s="23">
        <v>0.7805208333333334</v>
      </c>
    </row>
    <row r="277" spans="1:4" ht="12.75">
      <c r="A277" t="s">
        <v>517</v>
      </c>
      <c r="B277" t="s">
        <v>518</v>
      </c>
      <c r="C277" s="64">
        <v>37085</v>
      </c>
      <c r="D277" s="23">
        <v>0.7806597222222221</v>
      </c>
    </row>
    <row r="278" spans="1:4" ht="12.75">
      <c r="A278" t="s">
        <v>519</v>
      </c>
      <c r="B278" t="s">
        <v>520</v>
      </c>
      <c r="C278" s="64">
        <v>37085</v>
      </c>
      <c r="D278" s="23">
        <v>0.780787037037037</v>
      </c>
    </row>
    <row r="279" spans="1:4" ht="12.75">
      <c r="A279" t="s">
        <v>521</v>
      </c>
      <c r="B279" t="s">
        <v>421</v>
      </c>
      <c r="C279" s="64">
        <v>37085</v>
      </c>
      <c r="D279" s="23">
        <v>0.7809259259259259</v>
      </c>
    </row>
    <row r="280" spans="1:4" ht="12.75">
      <c r="A280" t="s">
        <v>522</v>
      </c>
      <c r="B280" t="s">
        <v>523</v>
      </c>
      <c r="C280" s="64">
        <v>37085</v>
      </c>
      <c r="D280" s="23">
        <v>0.7810532407407407</v>
      </c>
    </row>
    <row r="281" spans="1:4" ht="12.75">
      <c r="A281" t="s">
        <v>524</v>
      </c>
      <c r="B281" t="s">
        <v>525</v>
      </c>
      <c r="C281" s="64">
        <v>37085</v>
      </c>
      <c r="D281" s="23">
        <v>0.7811805555555557</v>
      </c>
    </row>
    <row r="282" spans="1:4" ht="12.75">
      <c r="A282" t="s">
        <v>526</v>
      </c>
      <c r="B282" t="s">
        <v>527</v>
      </c>
      <c r="C282" s="64">
        <v>37085</v>
      </c>
      <c r="D282" s="23">
        <v>0.7813078703703704</v>
      </c>
    </row>
    <row r="283" spans="1:4" ht="12.75">
      <c r="A283" t="s">
        <v>528</v>
      </c>
      <c r="B283" t="s">
        <v>529</v>
      </c>
      <c r="C283" s="64">
        <v>37085</v>
      </c>
      <c r="D283" s="23">
        <v>0.7814236111111111</v>
      </c>
    </row>
    <row r="284" spans="1:4" ht="12.75">
      <c r="A284" t="s">
        <v>530</v>
      </c>
      <c r="B284" t="s">
        <v>531</v>
      </c>
      <c r="C284" s="64">
        <v>37085</v>
      </c>
      <c r="D284" s="23">
        <v>0.7815393518518517</v>
      </c>
    </row>
    <row r="285" spans="1:4" ht="12.75">
      <c r="A285" t="s">
        <v>532</v>
      </c>
      <c r="B285" t="s">
        <v>533</v>
      </c>
      <c r="C285" s="64">
        <v>37085</v>
      </c>
      <c r="D285" s="23">
        <v>0.7816782407407407</v>
      </c>
    </row>
    <row r="286" spans="1:4" ht="12.75">
      <c r="A286" t="s">
        <v>534</v>
      </c>
      <c r="B286" t="s">
        <v>535</v>
      </c>
      <c r="C286" s="64">
        <v>37085</v>
      </c>
      <c r="D286" s="23">
        <v>0.7818055555555555</v>
      </c>
    </row>
    <row r="287" spans="1:4" ht="12.75">
      <c r="A287" t="s">
        <v>536</v>
      </c>
      <c r="B287" t="s">
        <v>537</v>
      </c>
      <c r="C287" s="64">
        <v>37085</v>
      </c>
      <c r="D287" s="23">
        <v>0.7819444444444444</v>
      </c>
    </row>
    <row r="288" spans="1:4" ht="12.75">
      <c r="A288" t="s">
        <v>538</v>
      </c>
      <c r="B288" t="s">
        <v>539</v>
      </c>
      <c r="C288" s="64">
        <v>37085</v>
      </c>
      <c r="D288" s="23">
        <v>0.7820717592592592</v>
      </c>
    </row>
    <row r="289" spans="1:4" ht="12.75">
      <c r="A289" t="s">
        <v>540</v>
      </c>
      <c r="B289" t="s">
        <v>541</v>
      </c>
      <c r="C289" s="64">
        <v>37085</v>
      </c>
      <c r="D289" s="23">
        <v>0.7822106481481481</v>
      </c>
    </row>
    <row r="290" spans="1:4" ht="12.75">
      <c r="A290" t="s">
        <v>542</v>
      </c>
      <c r="B290" t="s">
        <v>543</v>
      </c>
      <c r="C290" s="64">
        <v>37085</v>
      </c>
      <c r="D290" s="23">
        <v>0.7823379629629629</v>
      </c>
    </row>
    <row r="291" spans="1:4" ht="12.75">
      <c r="A291" t="s">
        <v>544</v>
      </c>
      <c r="B291" t="s">
        <v>545</v>
      </c>
      <c r="C291" s="64">
        <v>37085</v>
      </c>
      <c r="D291" s="23">
        <v>0.7824768518518518</v>
      </c>
    </row>
    <row r="292" spans="1:4" ht="12.75">
      <c r="A292" t="s">
        <v>546</v>
      </c>
      <c r="B292" t="s">
        <v>547</v>
      </c>
      <c r="C292" s="64">
        <v>37085</v>
      </c>
      <c r="D292" s="23">
        <v>0.7826041666666667</v>
      </c>
    </row>
    <row r="293" spans="1:4" ht="12.75">
      <c r="A293" t="s">
        <v>548</v>
      </c>
      <c r="B293" t="s">
        <v>549</v>
      </c>
      <c r="C293" s="64">
        <v>37085</v>
      </c>
      <c r="D293" s="23">
        <v>0.7827314814814814</v>
      </c>
    </row>
    <row r="294" spans="1:4" ht="12.75">
      <c r="A294" t="s">
        <v>550</v>
      </c>
      <c r="B294" t="s">
        <v>551</v>
      </c>
      <c r="C294" s="64">
        <v>37085</v>
      </c>
      <c r="D294" s="23">
        <v>0.7828703703703703</v>
      </c>
    </row>
    <row r="295" spans="1:4" ht="12.75">
      <c r="A295" t="s">
        <v>552</v>
      </c>
      <c r="B295" t="s">
        <v>553</v>
      </c>
      <c r="C295" s="64">
        <v>37085</v>
      </c>
      <c r="D295" s="23">
        <v>0.7829861111111112</v>
      </c>
    </row>
    <row r="296" spans="1:4" ht="12.75">
      <c r="A296" t="s">
        <v>554</v>
      </c>
      <c r="B296" t="s">
        <v>555</v>
      </c>
      <c r="C296" s="64">
        <v>37085</v>
      </c>
      <c r="D296" s="23">
        <v>0.783125</v>
      </c>
    </row>
    <row r="297" spans="1:4" ht="12.75">
      <c r="A297" t="s">
        <v>556</v>
      </c>
      <c r="B297" t="s">
        <v>557</v>
      </c>
      <c r="C297" s="64">
        <v>37085</v>
      </c>
      <c r="D297" s="23">
        <v>0.7832523148148148</v>
      </c>
    </row>
    <row r="298" spans="1:4" ht="12.75">
      <c r="A298" t="s">
        <v>558</v>
      </c>
      <c r="B298" t="s">
        <v>559</v>
      </c>
      <c r="C298" s="64">
        <v>37085</v>
      </c>
      <c r="D298" s="23">
        <v>0.7833796296296297</v>
      </c>
    </row>
    <row r="299" spans="1:4" ht="12.75">
      <c r="A299" t="s">
        <v>560</v>
      </c>
      <c r="B299" t="s">
        <v>561</v>
      </c>
      <c r="C299" s="64">
        <v>37085</v>
      </c>
      <c r="D299" s="23">
        <v>0.7835185185185186</v>
      </c>
    </row>
    <row r="300" spans="1:4" ht="12.75">
      <c r="A300" t="s">
        <v>562</v>
      </c>
      <c r="B300" t="s">
        <v>563</v>
      </c>
      <c r="C300" s="64">
        <v>37085</v>
      </c>
      <c r="D300" s="23">
        <v>0.7836342592592592</v>
      </c>
    </row>
    <row r="301" spans="1:4" ht="12.75">
      <c r="A301" t="s">
        <v>564</v>
      </c>
      <c r="B301" t="s">
        <v>565</v>
      </c>
      <c r="C301" s="64">
        <v>37085</v>
      </c>
      <c r="D301" s="23">
        <v>0.7837615740740741</v>
      </c>
    </row>
    <row r="302" spans="1:4" ht="12.75">
      <c r="A302" t="s">
        <v>566</v>
      </c>
      <c r="B302" t="s">
        <v>567</v>
      </c>
      <c r="C302" s="64">
        <v>37085</v>
      </c>
      <c r="D302" s="23">
        <v>0.7838773148148147</v>
      </c>
    </row>
    <row r="303" spans="1:4" ht="12.75">
      <c r="A303" t="s">
        <v>568</v>
      </c>
      <c r="B303" t="s">
        <v>569</v>
      </c>
      <c r="C303" s="64">
        <v>37085</v>
      </c>
      <c r="D303" s="23">
        <v>0.7840046296296297</v>
      </c>
    </row>
    <row r="304" spans="1:4" ht="12.75">
      <c r="A304" t="s">
        <v>521</v>
      </c>
      <c r="B304" t="s">
        <v>570</v>
      </c>
      <c r="C304" s="64">
        <v>37085</v>
      </c>
      <c r="D304" s="23">
        <v>0.7841435185185185</v>
      </c>
    </row>
    <row r="305" spans="1:4" ht="12.75">
      <c r="A305" t="s">
        <v>571</v>
      </c>
      <c r="B305" t="s">
        <v>572</v>
      </c>
      <c r="C305" s="64">
        <v>37085</v>
      </c>
      <c r="D305" s="23">
        <v>0.7842592592592593</v>
      </c>
    </row>
    <row r="306" spans="1:4" ht="12.75">
      <c r="A306" t="s">
        <v>573</v>
      </c>
      <c r="B306" t="s">
        <v>574</v>
      </c>
      <c r="C306" s="64">
        <v>37085</v>
      </c>
      <c r="D306" s="23">
        <v>0.7843865740740741</v>
      </c>
    </row>
    <row r="307" spans="1:4" ht="12.75">
      <c r="A307" t="s">
        <v>575</v>
      </c>
      <c r="B307" t="s">
        <v>576</v>
      </c>
      <c r="C307" s="64">
        <v>37085</v>
      </c>
      <c r="D307" s="23">
        <v>0.784525462962963</v>
      </c>
    </row>
    <row r="308" spans="1:4" ht="12.75">
      <c r="A308" t="s">
        <v>546</v>
      </c>
      <c r="B308" t="s">
        <v>577</v>
      </c>
      <c r="C308" s="64">
        <v>37085</v>
      </c>
      <c r="D308" s="23">
        <v>0.7846412037037037</v>
      </c>
    </row>
    <row r="309" spans="1:4" ht="12.75">
      <c r="A309" t="s">
        <v>578</v>
      </c>
      <c r="B309" t="s">
        <v>579</v>
      </c>
      <c r="C309" s="64">
        <v>37085</v>
      </c>
      <c r="D309" s="23">
        <v>0.7847800925925926</v>
      </c>
    </row>
    <row r="310" spans="1:4" ht="12.75">
      <c r="A310" t="s">
        <v>580</v>
      </c>
      <c r="B310" t="s">
        <v>581</v>
      </c>
      <c r="C310" s="64">
        <v>37085</v>
      </c>
      <c r="D310" s="23">
        <v>0.7849074074074074</v>
      </c>
    </row>
    <row r="311" spans="1:4" ht="12.75">
      <c r="A311" t="s">
        <v>582</v>
      </c>
      <c r="B311" t="s">
        <v>583</v>
      </c>
      <c r="C311" s="64">
        <v>37085</v>
      </c>
      <c r="D311" s="23">
        <v>0.7850347222222221</v>
      </c>
    </row>
    <row r="312" spans="1:4" ht="12.75">
      <c r="A312" t="s">
        <v>584</v>
      </c>
      <c r="B312" t="s">
        <v>585</v>
      </c>
      <c r="C312" s="64">
        <v>37085</v>
      </c>
      <c r="D312" s="23">
        <v>0.7851736111111111</v>
      </c>
    </row>
    <row r="313" spans="1:4" ht="12.75">
      <c r="A313" t="s">
        <v>586</v>
      </c>
      <c r="B313" t="s">
        <v>587</v>
      </c>
      <c r="C313" s="64">
        <v>37085</v>
      </c>
      <c r="D313" s="23">
        <v>0.7853009259259259</v>
      </c>
    </row>
    <row r="314" spans="1:4" ht="12.75">
      <c r="A314" t="s">
        <v>588</v>
      </c>
      <c r="B314" t="s">
        <v>589</v>
      </c>
      <c r="C314" s="64">
        <v>37085</v>
      </c>
      <c r="D314" s="23">
        <v>0.7854282407407407</v>
      </c>
    </row>
    <row r="315" spans="1:4" ht="12.75">
      <c r="A315" t="s">
        <v>590</v>
      </c>
      <c r="B315" t="s">
        <v>591</v>
      </c>
      <c r="C315" s="64">
        <v>37085</v>
      </c>
      <c r="D315" s="23">
        <v>0.7855555555555555</v>
      </c>
    </row>
    <row r="316" spans="1:4" ht="12.75">
      <c r="A316" t="s">
        <v>592</v>
      </c>
      <c r="B316" t="s">
        <v>593</v>
      </c>
      <c r="C316" s="64">
        <v>37085</v>
      </c>
      <c r="D316" s="23">
        <v>0.7856828703703704</v>
      </c>
    </row>
    <row r="317" spans="1:4" ht="12.75">
      <c r="A317" t="s">
        <v>594</v>
      </c>
      <c r="B317" t="s">
        <v>595</v>
      </c>
      <c r="C317" s="64">
        <v>37085</v>
      </c>
      <c r="D317" s="23">
        <v>0.7858217592592592</v>
      </c>
    </row>
    <row r="318" spans="1:4" ht="12.75">
      <c r="A318" t="s">
        <v>596</v>
      </c>
      <c r="B318" t="s">
        <v>597</v>
      </c>
      <c r="C318" s="64">
        <v>37085</v>
      </c>
      <c r="D318" s="23">
        <v>0.7859375</v>
      </c>
    </row>
    <row r="319" spans="1:4" ht="12.75">
      <c r="A319" t="s">
        <v>598</v>
      </c>
      <c r="B319" t="s">
        <v>599</v>
      </c>
      <c r="C319" s="64">
        <v>37085</v>
      </c>
      <c r="D319" s="23">
        <v>0.786076388888889</v>
      </c>
    </row>
    <row r="320" spans="1:4" ht="12.75">
      <c r="A320" t="s">
        <v>600</v>
      </c>
      <c r="B320" t="s">
        <v>601</v>
      </c>
      <c r="C320" s="64">
        <v>37085</v>
      </c>
      <c r="D320" s="23">
        <v>0.7862037037037037</v>
      </c>
    </row>
    <row r="321" spans="1:4" ht="12.75">
      <c r="A321" t="s">
        <v>602</v>
      </c>
      <c r="B321" t="s">
        <v>603</v>
      </c>
      <c r="C321" s="64">
        <v>37085</v>
      </c>
      <c r="D321" s="23">
        <v>0.7863425925925926</v>
      </c>
    </row>
    <row r="322" spans="1:4" ht="12.75">
      <c r="A322" t="s">
        <v>604</v>
      </c>
      <c r="B322" t="s">
        <v>605</v>
      </c>
      <c r="C322" s="64">
        <v>37085</v>
      </c>
      <c r="D322" s="23">
        <v>0.7864699074074074</v>
      </c>
    </row>
    <row r="323" spans="1:4" ht="12.75">
      <c r="A323" t="s">
        <v>606</v>
      </c>
      <c r="B323" t="s">
        <v>607</v>
      </c>
      <c r="C323" s="64">
        <v>37085</v>
      </c>
      <c r="D323" s="23">
        <v>0.7865856481481481</v>
      </c>
    </row>
    <row r="324" spans="1:4" ht="12.75">
      <c r="A324" t="s">
        <v>608</v>
      </c>
      <c r="B324" t="s">
        <v>609</v>
      </c>
      <c r="C324" s="64">
        <v>37085</v>
      </c>
      <c r="D324" s="23">
        <v>0.786724537037037</v>
      </c>
    </row>
    <row r="325" spans="1:4" ht="12.75">
      <c r="A325" t="s">
        <v>610</v>
      </c>
      <c r="B325" t="s">
        <v>611</v>
      </c>
      <c r="C325" s="64">
        <v>37085</v>
      </c>
      <c r="D325" s="23">
        <v>0.7868402777777778</v>
      </c>
    </row>
    <row r="326" spans="1:4" ht="12.75">
      <c r="A326" t="s">
        <v>612</v>
      </c>
      <c r="B326" t="s">
        <v>613</v>
      </c>
      <c r="C326" s="64">
        <v>37085</v>
      </c>
      <c r="D326" s="23">
        <v>0.7869560185185186</v>
      </c>
    </row>
    <row r="327" spans="1:4" ht="12.75">
      <c r="A327" t="s">
        <v>614</v>
      </c>
      <c r="B327" t="s">
        <v>615</v>
      </c>
      <c r="C327" s="64">
        <v>37085</v>
      </c>
      <c r="D327" s="23">
        <v>0.7870833333333334</v>
      </c>
    </row>
    <row r="328" spans="1:4" ht="12.75">
      <c r="A328" t="s">
        <v>616</v>
      </c>
      <c r="B328" t="s">
        <v>617</v>
      </c>
      <c r="C328" s="64">
        <v>37085</v>
      </c>
      <c r="D328" s="23">
        <v>0.7871990740740741</v>
      </c>
    </row>
    <row r="329" spans="1:4" ht="12.75">
      <c r="A329" t="s">
        <v>618</v>
      </c>
      <c r="B329" t="s">
        <v>619</v>
      </c>
      <c r="C329" s="64">
        <v>37085</v>
      </c>
      <c r="D329" s="23">
        <v>0.7873263888888888</v>
      </c>
    </row>
    <row r="330" spans="1:4" ht="12.75">
      <c r="A330" t="s">
        <v>620</v>
      </c>
      <c r="B330" t="s">
        <v>621</v>
      </c>
      <c r="C330" s="64">
        <v>37085</v>
      </c>
      <c r="D330" s="23">
        <v>0.7874652777777778</v>
      </c>
    </row>
    <row r="331" spans="1:4" ht="12.75">
      <c r="A331" t="s">
        <v>622</v>
      </c>
      <c r="B331" t="s">
        <v>623</v>
      </c>
      <c r="C331" s="64">
        <v>37085</v>
      </c>
      <c r="D331" s="23">
        <v>0.7875810185185186</v>
      </c>
    </row>
    <row r="332" spans="1:4" ht="12.75">
      <c r="A332" t="s">
        <v>624</v>
      </c>
      <c r="B332" t="s">
        <v>625</v>
      </c>
      <c r="C332" s="64">
        <v>37085</v>
      </c>
      <c r="D332" s="23">
        <v>0.7876967592592593</v>
      </c>
    </row>
    <row r="333" spans="1:4" ht="12.75">
      <c r="A333" t="s">
        <v>626</v>
      </c>
      <c r="B333" t="s">
        <v>627</v>
      </c>
      <c r="C333" s="64">
        <v>37085</v>
      </c>
      <c r="D333" s="23">
        <v>0.7878240740740741</v>
      </c>
    </row>
    <row r="334" spans="1:4" ht="12.75">
      <c r="A334" t="s">
        <v>628</v>
      </c>
      <c r="B334" t="s">
        <v>629</v>
      </c>
      <c r="C334" s="64">
        <v>37085</v>
      </c>
      <c r="D334" s="23">
        <v>0.7879398148148148</v>
      </c>
    </row>
    <row r="335" spans="1:4" ht="12.75">
      <c r="A335" t="s">
        <v>630</v>
      </c>
      <c r="B335" t="s">
        <v>631</v>
      </c>
      <c r="C335" s="64">
        <v>37085</v>
      </c>
      <c r="D335" s="23">
        <v>0.7880671296296297</v>
      </c>
    </row>
    <row r="336" spans="1:4" ht="12.75">
      <c r="A336" t="s">
        <v>632</v>
      </c>
      <c r="B336" t="s">
        <v>633</v>
      </c>
      <c r="C336" s="64">
        <v>37085</v>
      </c>
      <c r="D336" s="23">
        <v>0.7882175925925926</v>
      </c>
    </row>
    <row r="337" spans="1:4" ht="12.75">
      <c r="A337" t="s">
        <v>634</v>
      </c>
      <c r="B337" t="s">
        <v>635</v>
      </c>
      <c r="C337" s="64">
        <v>37085</v>
      </c>
      <c r="D337" s="23">
        <v>0.7883449074074074</v>
      </c>
    </row>
    <row r="338" spans="1:4" ht="12.75">
      <c r="A338" t="s">
        <v>636</v>
      </c>
      <c r="B338" t="s">
        <v>637</v>
      </c>
      <c r="C338" s="64">
        <v>37085</v>
      </c>
      <c r="D338" s="23">
        <v>0.7884606481481482</v>
      </c>
    </row>
    <row r="339" spans="1:4" ht="12.75">
      <c r="A339" t="s">
        <v>638</v>
      </c>
      <c r="B339" t="s">
        <v>639</v>
      </c>
      <c r="C339" s="64">
        <v>37085</v>
      </c>
      <c r="D339" s="23">
        <v>0.788599537037037</v>
      </c>
    </row>
    <row r="340" spans="1:4" ht="12.75">
      <c r="A340" t="s">
        <v>640</v>
      </c>
      <c r="B340" t="s">
        <v>641</v>
      </c>
      <c r="C340" s="64">
        <v>37085</v>
      </c>
      <c r="D340" s="23">
        <v>0.7887268518518519</v>
      </c>
    </row>
    <row r="341" spans="1:4" ht="12.75">
      <c r="A341" t="s">
        <v>642</v>
      </c>
      <c r="B341" t="s">
        <v>643</v>
      </c>
      <c r="C341" s="64">
        <v>37085</v>
      </c>
      <c r="D341" s="23">
        <v>0.7888657407407407</v>
      </c>
    </row>
    <row r="342" spans="1:4" ht="12.75">
      <c r="A342" t="s">
        <v>644</v>
      </c>
      <c r="B342" t="s">
        <v>645</v>
      </c>
      <c r="C342" s="64">
        <v>37085</v>
      </c>
      <c r="D342" s="23">
        <v>0.7889930555555557</v>
      </c>
    </row>
    <row r="343" spans="1:4" ht="12.75">
      <c r="A343" t="s">
        <v>646</v>
      </c>
      <c r="B343" t="s">
        <v>647</v>
      </c>
      <c r="C343" s="64">
        <v>37085</v>
      </c>
      <c r="D343" s="23">
        <v>0.7891087962962963</v>
      </c>
    </row>
    <row r="344" spans="1:4" ht="12.75">
      <c r="A344" t="s">
        <v>648</v>
      </c>
      <c r="B344" t="s">
        <v>649</v>
      </c>
      <c r="C344" s="64">
        <v>37085</v>
      </c>
      <c r="D344" s="23">
        <v>0.7892476851851852</v>
      </c>
    </row>
    <row r="345" spans="1:4" ht="12.75">
      <c r="A345" t="s">
        <v>650</v>
      </c>
      <c r="B345" t="s">
        <v>651</v>
      </c>
      <c r="C345" s="64">
        <v>37085</v>
      </c>
      <c r="D345" s="23">
        <v>0.789375</v>
      </c>
    </row>
    <row r="346" spans="1:4" ht="12.75">
      <c r="A346" t="s">
        <v>652</v>
      </c>
      <c r="B346" t="s">
        <v>653</v>
      </c>
      <c r="C346" s="64">
        <v>37085</v>
      </c>
      <c r="D346" s="23">
        <v>0.7894907407407407</v>
      </c>
    </row>
    <row r="347" spans="1:4" ht="12.75">
      <c r="A347" t="s">
        <v>654</v>
      </c>
      <c r="B347" t="s">
        <v>655</v>
      </c>
      <c r="C347" s="64">
        <v>37085</v>
      </c>
      <c r="D347" s="23">
        <v>0.7896296296296296</v>
      </c>
    </row>
    <row r="348" spans="1:4" ht="12.75">
      <c r="A348" t="s">
        <v>656</v>
      </c>
      <c r="B348" t="s">
        <v>657</v>
      </c>
      <c r="C348" s="64">
        <v>37085</v>
      </c>
      <c r="D348" s="23">
        <v>0.7897569444444444</v>
      </c>
    </row>
    <row r="349" spans="1:4" ht="12.75">
      <c r="A349" t="s">
        <v>658</v>
      </c>
      <c r="B349" t="s">
        <v>659</v>
      </c>
      <c r="C349" s="64">
        <v>37085</v>
      </c>
      <c r="D349" s="23">
        <v>0.7898842592592592</v>
      </c>
    </row>
    <row r="350" spans="1:4" ht="12.75">
      <c r="A350" t="s">
        <v>660</v>
      </c>
      <c r="B350" t="s">
        <v>661</v>
      </c>
      <c r="C350" s="64">
        <v>37085</v>
      </c>
      <c r="D350" s="23">
        <v>0.790011574074074</v>
      </c>
    </row>
    <row r="351" spans="1:4" ht="12.75">
      <c r="A351" t="s">
        <v>662</v>
      </c>
      <c r="B351" t="s">
        <v>663</v>
      </c>
      <c r="C351" s="64">
        <v>37085</v>
      </c>
      <c r="D351" s="23">
        <v>0.790138888888889</v>
      </c>
    </row>
    <row r="352" spans="1:4" ht="12.75">
      <c r="A352" t="s">
        <v>664</v>
      </c>
      <c r="B352" t="s">
        <v>665</v>
      </c>
      <c r="C352" s="64">
        <v>37085</v>
      </c>
      <c r="D352" s="23">
        <v>0.7902777777777777</v>
      </c>
    </row>
    <row r="353" spans="1:4" ht="12.75">
      <c r="A353" t="s">
        <v>666</v>
      </c>
      <c r="B353" t="s">
        <v>667</v>
      </c>
      <c r="C353" s="64">
        <v>37085</v>
      </c>
      <c r="D353" s="23">
        <v>0.7904166666666667</v>
      </c>
    </row>
    <row r="354" spans="1:4" ht="12.75">
      <c r="A354" t="s">
        <v>668</v>
      </c>
      <c r="B354" t="s">
        <v>669</v>
      </c>
      <c r="C354" s="64">
        <v>37085</v>
      </c>
      <c r="D354" s="23">
        <v>0.7905324074074075</v>
      </c>
    </row>
    <row r="355" spans="1:4" ht="12.75">
      <c r="A355" t="s">
        <v>670</v>
      </c>
      <c r="B355" t="s">
        <v>671</v>
      </c>
      <c r="C355" s="64">
        <v>37085</v>
      </c>
      <c r="D355" s="23">
        <v>0.7906712962962964</v>
      </c>
    </row>
    <row r="356" spans="1:4" ht="12.75">
      <c r="A356" t="s">
        <v>672</v>
      </c>
      <c r="B356" t="s">
        <v>673</v>
      </c>
      <c r="C356" s="64">
        <v>37085</v>
      </c>
      <c r="D356" s="23">
        <v>0.790787037037037</v>
      </c>
    </row>
    <row r="357" spans="1:4" ht="12.75">
      <c r="A357" t="s">
        <v>674</v>
      </c>
      <c r="B357" t="s">
        <v>675</v>
      </c>
      <c r="C357" s="64">
        <v>37085</v>
      </c>
      <c r="D357" s="23">
        <v>0.7909143518518519</v>
      </c>
    </row>
    <row r="358" spans="1:4" ht="12.75">
      <c r="A358" t="s">
        <v>676</v>
      </c>
      <c r="B358" t="s">
        <v>677</v>
      </c>
      <c r="C358" s="64">
        <v>37085</v>
      </c>
      <c r="D358" s="23">
        <v>0.7910532407407408</v>
      </c>
    </row>
    <row r="359" spans="1:4" ht="12.75">
      <c r="A359" t="s">
        <v>678</v>
      </c>
      <c r="B359" t="s">
        <v>679</v>
      </c>
      <c r="C359" s="64">
        <v>37085</v>
      </c>
      <c r="D359" s="23">
        <v>0.7911689814814814</v>
      </c>
    </row>
    <row r="360" spans="1:4" ht="12.75">
      <c r="A360" t="s">
        <v>680</v>
      </c>
      <c r="B360" t="s">
        <v>681</v>
      </c>
      <c r="C360" s="64">
        <v>37085</v>
      </c>
      <c r="D360" s="23">
        <v>0.7912962962962963</v>
      </c>
    </row>
    <row r="361" spans="1:4" ht="12.75">
      <c r="A361" t="s">
        <v>682</v>
      </c>
      <c r="B361" t="s">
        <v>683</v>
      </c>
      <c r="C361" s="64">
        <v>37085</v>
      </c>
      <c r="D361" s="23">
        <v>0.7914351851851852</v>
      </c>
    </row>
    <row r="362" spans="1:4" ht="12.75">
      <c r="A362" t="s">
        <v>684</v>
      </c>
      <c r="B362" t="s">
        <v>685</v>
      </c>
      <c r="C362" s="64">
        <v>37085</v>
      </c>
      <c r="D362" s="23">
        <v>0.791550925925926</v>
      </c>
    </row>
    <row r="363" spans="1:4" ht="12.75">
      <c r="A363" t="s">
        <v>686</v>
      </c>
      <c r="B363" t="s">
        <v>687</v>
      </c>
      <c r="C363" s="64">
        <v>37085</v>
      </c>
      <c r="D363" s="23">
        <v>0.7916782407407408</v>
      </c>
    </row>
    <row r="364" spans="1:4" ht="12.75">
      <c r="A364" t="s">
        <v>688</v>
      </c>
      <c r="B364" t="s">
        <v>689</v>
      </c>
      <c r="C364" s="64">
        <v>37085</v>
      </c>
      <c r="D364" s="23">
        <v>0.7917939814814815</v>
      </c>
    </row>
    <row r="365" spans="1:4" ht="12.75">
      <c r="A365" t="s">
        <v>690</v>
      </c>
      <c r="B365" t="s">
        <v>691</v>
      </c>
      <c r="C365" s="64">
        <v>37085</v>
      </c>
      <c r="D365" s="23">
        <v>0.7919444444444445</v>
      </c>
    </row>
    <row r="366" spans="1:4" ht="12.75">
      <c r="A366" t="s">
        <v>692</v>
      </c>
      <c r="B366" t="s">
        <v>693</v>
      </c>
      <c r="C366" s="64">
        <v>37085</v>
      </c>
      <c r="D366" s="23">
        <v>0.7920601851851852</v>
      </c>
    </row>
    <row r="367" spans="1:4" ht="12.75">
      <c r="A367" t="s">
        <v>694</v>
      </c>
      <c r="B367" t="s">
        <v>695</v>
      </c>
      <c r="C367" s="64">
        <v>37085</v>
      </c>
      <c r="D367" s="23">
        <v>0.7921759259259259</v>
      </c>
    </row>
    <row r="368" spans="1:4" ht="12.75">
      <c r="A368" t="s">
        <v>696</v>
      </c>
      <c r="B368" t="s">
        <v>697</v>
      </c>
      <c r="C368" s="64">
        <v>37085</v>
      </c>
      <c r="D368" s="23">
        <v>0.7923032407407408</v>
      </c>
    </row>
    <row r="369" spans="1:4" ht="12.75">
      <c r="A369" t="s">
        <v>698</v>
      </c>
      <c r="B369" t="s">
        <v>699</v>
      </c>
      <c r="C369" s="64">
        <v>37085</v>
      </c>
      <c r="D369" s="23">
        <v>0.7924189814814815</v>
      </c>
    </row>
    <row r="370" spans="1:4" ht="12.75">
      <c r="A370" t="s">
        <v>700</v>
      </c>
      <c r="B370" t="s">
        <v>701</v>
      </c>
      <c r="C370" s="64">
        <v>37085</v>
      </c>
      <c r="D370" s="23">
        <v>0.7925578703703704</v>
      </c>
    </row>
    <row r="371" spans="1:4" ht="12.75">
      <c r="A371" t="s">
        <v>702</v>
      </c>
      <c r="B371" t="s">
        <v>703</v>
      </c>
      <c r="C371" s="64">
        <v>37085</v>
      </c>
      <c r="D371" s="23">
        <v>0.7926851851851852</v>
      </c>
    </row>
    <row r="372" spans="1:4" ht="12.75">
      <c r="A372" t="s">
        <v>704</v>
      </c>
      <c r="B372" t="s">
        <v>705</v>
      </c>
      <c r="C372" s="64">
        <v>37085</v>
      </c>
      <c r="D372" s="23">
        <v>0.7928240740740741</v>
      </c>
    </row>
    <row r="373" spans="1:4" ht="12.75">
      <c r="A373" t="s">
        <v>706</v>
      </c>
      <c r="B373" t="s">
        <v>707</v>
      </c>
      <c r="C373" s="64">
        <v>37085</v>
      </c>
      <c r="D373" s="23">
        <v>0.7929513888888889</v>
      </c>
    </row>
    <row r="374" spans="1:4" ht="12.75">
      <c r="A374" t="s">
        <v>708</v>
      </c>
      <c r="B374" t="s">
        <v>709</v>
      </c>
      <c r="C374" s="64">
        <v>37085</v>
      </c>
      <c r="D374" s="23">
        <v>0.7930787037037037</v>
      </c>
    </row>
    <row r="375" spans="1:4" ht="12.75">
      <c r="A375" t="s">
        <v>710</v>
      </c>
      <c r="B375" t="s">
        <v>711</v>
      </c>
      <c r="C375" s="64">
        <v>37085</v>
      </c>
      <c r="D375" s="23">
        <v>0.7932060185185185</v>
      </c>
    </row>
    <row r="376" spans="1:4" ht="12.75">
      <c r="A376" t="s">
        <v>712</v>
      </c>
      <c r="B376" t="s">
        <v>713</v>
      </c>
      <c r="C376" s="64">
        <v>37085</v>
      </c>
      <c r="D376" s="23">
        <v>0.7933449074074074</v>
      </c>
    </row>
    <row r="377" spans="1:4" ht="12.75">
      <c r="A377" t="s">
        <v>714</v>
      </c>
      <c r="B377" t="s">
        <v>715</v>
      </c>
      <c r="C377" s="64">
        <v>37085</v>
      </c>
      <c r="D377" s="23">
        <v>0.7934722222222222</v>
      </c>
    </row>
    <row r="378" spans="1:4" ht="12.75">
      <c r="A378" t="s">
        <v>716</v>
      </c>
      <c r="B378" t="s">
        <v>717</v>
      </c>
      <c r="C378" s="64">
        <v>37085</v>
      </c>
      <c r="D378" s="23">
        <v>0.7935879629629629</v>
      </c>
    </row>
    <row r="379" spans="1:4" ht="12.75">
      <c r="A379" t="s">
        <v>718</v>
      </c>
      <c r="B379" t="s">
        <v>719</v>
      </c>
      <c r="C379" s="64">
        <v>37085</v>
      </c>
      <c r="D379" s="23">
        <v>0.7937152777777778</v>
      </c>
    </row>
    <row r="380" spans="1:4" ht="12.75">
      <c r="A380" t="s">
        <v>720</v>
      </c>
      <c r="B380" t="s">
        <v>721</v>
      </c>
      <c r="C380" s="64">
        <v>37085</v>
      </c>
      <c r="D380" s="23">
        <v>0.7938310185185186</v>
      </c>
    </row>
    <row r="381" spans="1:4" ht="12.75">
      <c r="A381" t="s">
        <v>722</v>
      </c>
      <c r="B381" t="s">
        <v>723</v>
      </c>
      <c r="C381" s="64">
        <v>37085</v>
      </c>
      <c r="D381" s="23">
        <v>0.7939699074074075</v>
      </c>
    </row>
    <row r="382" spans="1:4" ht="12.75">
      <c r="A382" t="s">
        <v>724</v>
      </c>
      <c r="B382" t="s">
        <v>725</v>
      </c>
      <c r="C382" s="64">
        <v>37085</v>
      </c>
      <c r="D382" s="23">
        <v>0.7941087962962964</v>
      </c>
    </row>
    <row r="383" spans="1:4" ht="12.75">
      <c r="A383" t="s">
        <v>726</v>
      </c>
      <c r="B383" t="s">
        <v>727</v>
      </c>
      <c r="C383" s="64">
        <v>37085</v>
      </c>
      <c r="D383" s="23">
        <v>0.7942361111111111</v>
      </c>
    </row>
    <row r="384" spans="1:4" ht="12.75">
      <c r="A384" t="s">
        <v>728</v>
      </c>
      <c r="B384" t="s">
        <v>729</v>
      </c>
      <c r="C384" s="64">
        <v>37085</v>
      </c>
      <c r="D384" s="23">
        <v>0.7943518518518519</v>
      </c>
    </row>
    <row r="385" spans="1:4" ht="12.75">
      <c r="A385" t="s">
        <v>730</v>
      </c>
      <c r="B385" t="s">
        <v>731</v>
      </c>
      <c r="C385" s="64">
        <v>37085</v>
      </c>
      <c r="D385" s="23">
        <v>0.7944907407407408</v>
      </c>
    </row>
    <row r="386" spans="1:4" ht="12.75">
      <c r="A386" t="s">
        <v>732</v>
      </c>
      <c r="B386" t="s">
        <v>733</v>
      </c>
      <c r="C386" s="64">
        <v>37085</v>
      </c>
      <c r="D386" s="23">
        <v>0.7946064814814814</v>
      </c>
    </row>
    <row r="387" spans="1:4" ht="12.75">
      <c r="A387" t="s">
        <v>734</v>
      </c>
      <c r="B387" t="s">
        <v>735</v>
      </c>
      <c r="C387" s="64">
        <v>37085</v>
      </c>
      <c r="D387" s="23">
        <v>0.7947453703703703</v>
      </c>
    </row>
    <row r="388" spans="1:4" ht="12.75">
      <c r="A388" t="s">
        <v>736</v>
      </c>
      <c r="B388" t="s">
        <v>737</v>
      </c>
      <c r="C388" s="64">
        <v>37085</v>
      </c>
      <c r="D388" s="23">
        <v>0.7948726851851852</v>
      </c>
    </row>
    <row r="389" spans="1:4" ht="12.75">
      <c r="A389" t="s">
        <v>738</v>
      </c>
      <c r="B389" t="s">
        <v>739</v>
      </c>
      <c r="C389" s="64">
        <v>37085</v>
      </c>
      <c r="D389" s="23">
        <v>0.7950115740740741</v>
      </c>
    </row>
    <row r="390" spans="1:4" ht="12.75">
      <c r="A390" t="s">
        <v>740</v>
      </c>
      <c r="B390" t="s">
        <v>741</v>
      </c>
      <c r="C390" s="64">
        <v>37085</v>
      </c>
      <c r="D390" s="23">
        <v>0.7951273148148149</v>
      </c>
    </row>
    <row r="391" spans="1:4" ht="12.75">
      <c r="A391" t="s">
        <v>742</v>
      </c>
      <c r="B391" t="s">
        <v>743</v>
      </c>
      <c r="C391" s="64">
        <v>37085</v>
      </c>
      <c r="D391" s="23">
        <v>0.7952546296296297</v>
      </c>
    </row>
    <row r="392" spans="1:4" ht="12.75">
      <c r="A392" t="s">
        <v>744</v>
      </c>
      <c r="B392" t="s">
        <v>745</v>
      </c>
      <c r="C392" s="64">
        <v>37085</v>
      </c>
      <c r="D392" s="23">
        <v>0.7953819444444444</v>
      </c>
    </row>
    <row r="393" spans="1:4" ht="12.75">
      <c r="A393" t="s">
        <v>746</v>
      </c>
      <c r="B393" t="s">
        <v>747</v>
      </c>
      <c r="C393" s="64">
        <v>37085</v>
      </c>
      <c r="D393" s="23">
        <v>0.7955208333333333</v>
      </c>
    </row>
    <row r="394" spans="1:4" ht="12.75">
      <c r="A394" t="s">
        <v>748</v>
      </c>
      <c r="B394" t="s">
        <v>749</v>
      </c>
      <c r="C394" s="64">
        <v>37085</v>
      </c>
      <c r="D394" s="23">
        <v>0.7956481481481482</v>
      </c>
    </row>
    <row r="395" spans="1:4" ht="12.75">
      <c r="A395" t="s">
        <v>750</v>
      </c>
      <c r="B395" t="s">
        <v>751</v>
      </c>
      <c r="C395" s="64">
        <v>37085</v>
      </c>
      <c r="D395" s="23">
        <v>0.7957870370370371</v>
      </c>
    </row>
    <row r="396" spans="1:4" ht="12.75">
      <c r="A396" t="s">
        <v>752</v>
      </c>
      <c r="B396" t="s">
        <v>753</v>
      </c>
      <c r="C396" s="64">
        <v>37085</v>
      </c>
      <c r="D396" s="23">
        <v>0.7959143518518519</v>
      </c>
    </row>
    <row r="397" spans="1:4" ht="12.75">
      <c r="A397" t="s">
        <v>754</v>
      </c>
      <c r="B397" t="s">
        <v>755</v>
      </c>
      <c r="C397" s="64">
        <v>37085</v>
      </c>
      <c r="D397" s="23">
        <v>0.7960300925925926</v>
      </c>
    </row>
    <row r="398" spans="1:4" ht="12.75">
      <c r="A398" t="s">
        <v>756</v>
      </c>
      <c r="B398" t="s">
        <v>757</v>
      </c>
      <c r="C398" s="64">
        <v>37085</v>
      </c>
      <c r="D398" s="23">
        <v>0.7961574074074074</v>
      </c>
    </row>
    <row r="400" spans="1:4" ht="12.75">
      <c r="A400" t="s">
        <v>63</v>
      </c>
      <c r="B400" t="s">
        <v>64</v>
      </c>
      <c r="C400" t="s">
        <v>65</v>
      </c>
      <c r="D400" t="s">
        <v>66</v>
      </c>
    </row>
    <row r="401" spans="1:4" ht="12.75">
      <c r="A401" t="s">
        <v>758</v>
      </c>
      <c r="B401" t="s">
        <v>759</v>
      </c>
      <c r="C401" s="64">
        <v>37085</v>
      </c>
      <c r="D401" s="23">
        <v>0.7971064814814816</v>
      </c>
    </row>
    <row r="402" spans="1:4" ht="12.75">
      <c r="A402" t="s">
        <v>760</v>
      </c>
      <c r="B402" t="s">
        <v>761</v>
      </c>
      <c r="C402" s="64">
        <v>37085</v>
      </c>
      <c r="D402" s="23">
        <v>0.7972222222222222</v>
      </c>
    </row>
    <row r="403" spans="1:4" ht="12.75">
      <c r="A403" t="s">
        <v>762</v>
      </c>
      <c r="B403" t="s">
        <v>763</v>
      </c>
      <c r="C403" s="64">
        <v>37085</v>
      </c>
      <c r="D403" s="23">
        <v>0.797337962962963</v>
      </c>
    </row>
    <row r="404" spans="1:4" ht="12.75">
      <c r="A404" t="s">
        <v>764</v>
      </c>
      <c r="B404" t="s">
        <v>765</v>
      </c>
      <c r="C404" s="64">
        <v>37085</v>
      </c>
      <c r="D404" s="23">
        <v>0.7974537037037037</v>
      </c>
    </row>
    <row r="405" spans="1:4" ht="12.75">
      <c r="A405" t="s">
        <v>766</v>
      </c>
      <c r="B405" t="s">
        <v>767</v>
      </c>
      <c r="C405" s="64">
        <v>37085</v>
      </c>
      <c r="D405" s="23">
        <v>0.7975925925925926</v>
      </c>
    </row>
    <row r="406" spans="1:4" ht="12.75">
      <c r="A406" t="s">
        <v>764</v>
      </c>
      <c r="B406" t="s">
        <v>768</v>
      </c>
      <c r="C406" s="64">
        <v>37085</v>
      </c>
      <c r="D406" s="23">
        <v>0.7977430555555555</v>
      </c>
    </row>
    <row r="407" spans="1:4" ht="12.75">
      <c r="A407" t="s">
        <v>766</v>
      </c>
      <c r="B407" t="s">
        <v>768</v>
      </c>
      <c r="C407" s="64">
        <v>37085</v>
      </c>
      <c r="D407" s="23">
        <v>0.7978819444444444</v>
      </c>
    </row>
    <row r="408" spans="1:4" ht="12.75">
      <c r="A408" t="s">
        <v>769</v>
      </c>
      <c r="B408" t="s">
        <v>770</v>
      </c>
      <c r="C408" s="64">
        <v>37085</v>
      </c>
      <c r="D408" s="23">
        <v>0.7980324074074074</v>
      </c>
    </row>
    <row r="409" spans="1:4" ht="12.75">
      <c r="A409" t="s">
        <v>771</v>
      </c>
      <c r="B409" t="s">
        <v>772</v>
      </c>
      <c r="C409" s="64">
        <v>37085</v>
      </c>
      <c r="D409" s="23">
        <v>0.7982060185185186</v>
      </c>
    </row>
    <row r="410" spans="1:4" ht="12.75">
      <c r="A410" t="s">
        <v>766</v>
      </c>
      <c r="B410" t="s">
        <v>770</v>
      </c>
      <c r="C410" s="64">
        <v>37085</v>
      </c>
      <c r="D410" s="23">
        <v>0.7983217592592592</v>
      </c>
    </row>
    <row r="411" spans="1:4" ht="12.75">
      <c r="A411" t="s">
        <v>764</v>
      </c>
      <c r="B411" t="s">
        <v>770</v>
      </c>
      <c r="C411" s="64">
        <v>37085</v>
      </c>
      <c r="D411" s="23">
        <v>0.7984375</v>
      </c>
    </row>
    <row r="412" spans="1:4" ht="12.75">
      <c r="A412" t="s">
        <v>771</v>
      </c>
      <c r="B412" t="s">
        <v>773</v>
      </c>
      <c r="C412" s="64">
        <v>37085</v>
      </c>
      <c r="D412" s="23">
        <v>0.7985763888888888</v>
      </c>
    </row>
    <row r="413" spans="1:4" ht="12.75">
      <c r="A413" t="s">
        <v>774</v>
      </c>
      <c r="B413" t="s">
        <v>768</v>
      </c>
      <c r="C413" s="64">
        <v>37085</v>
      </c>
      <c r="D413" s="23">
        <v>0.7986921296296297</v>
      </c>
    </row>
    <row r="414" spans="1:4" ht="12.75">
      <c r="A414" t="s">
        <v>764</v>
      </c>
      <c r="B414" t="s">
        <v>775</v>
      </c>
      <c r="C414" s="64">
        <v>37085</v>
      </c>
      <c r="D414" s="23">
        <v>0.7988310185185186</v>
      </c>
    </row>
    <row r="415" spans="1:4" ht="12.75">
      <c r="A415" t="s">
        <v>776</v>
      </c>
      <c r="B415" t="s">
        <v>772</v>
      </c>
      <c r="C415" s="64">
        <v>37085</v>
      </c>
      <c r="D415" s="23">
        <v>0.7989583333333333</v>
      </c>
    </row>
    <row r="416" spans="1:4" ht="12.75">
      <c r="A416" t="s">
        <v>777</v>
      </c>
      <c r="B416" t="s">
        <v>778</v>
      </c>
      <c r="C416" s="64">
        <v>37085</v>
      </c>
      <c r="D416" s="23">
        <v>0.7990856481481482</v>
      </c>
    </row>
    <row r="417" spans="1:4" ht="12.75">
      <c r="A417" t="s">
        <v>771</v>
      </c>
      <c r="B417" t="s">
        <v>779</v>
      </c>
      <c r="C417" s="64">
        <v>37085</v>
      </c>
      <c r="D417" s="23">
        <v>0.799212962962963</v>
      </c>
    </row>
    <row r="418" spans="1:4" ht="12.75">
      <c r="A418" t="s">
        <v>780</v>
      </c>
      <c r="B418" t="s">
        <v>781</v>
      </c>
      <c r="C418" s="64">
        <v>37085</v>
      </c>
      <c r="D418" s="23">
        <v>0.7993402777777777</v>
      </c>
    </row>
    <row r="419" spans="1:4" ht="12.75">
      <c r="A419" t="s">
        <v>769</v>
      </c>
      <c r="B419" t="s">
        <v>782</v>
      </c>
      <c r="C419" s="64">
        <v>37085</v>
      </c>
      <c r="D419" s="23">
        <v>0.7994675925925926</v>
      </c>
    </row>
    <row r="420" spans="1:4" ht="12.75">
      <c r="A420" t="s">
        <v>783</v>
      </c>
      <c r="B420" t="s">
        <v>782</v>
      </c>
      <c r="C420" s="64">
        <v>37085</v>
      </c>
      <c r="D420" s="23">
        <v>0.7995833333333334</v>
      </c>
    </row>
    <row r="421" spans="1:4" ht="12.75">
      <c r="A421" t="s">
        <v>776</v>
      </c>
      <c r="B421" t="s">
        <v>784</v>
      </c>
      <c r="C421" s="64">
        <v>37085</v>
      </c>
      <c r="D421" s="23">
        <v>0.799699074074074</v>
      </c>
    </row>
    <row r="422" spans="1:4" ht="12.75">
      <c r="A422" t="s">
        <v>785</v>
      </c>
      <c r="B422" t="s">
        <v>786</v>
      </c>
      <c r="C422" s="64">
        <v>37085</v>
      </c>
      <c r="D422" s="23">
        <v>0.7998263888888889</v>
      </c>
    </row>
    <row r="423" spans="1:4" ht="12.75">
      <c r="A423" t="s">
        <v>785</v>
      </c>
      <c r="B423" t="s">
        <v>787</v>
      </c>
      <c r="C423" s="64">
        <v>37085</v>
      </c>
      <c r="D423" s="23">
        <v>0.7999421296296297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="75" zoomScaleNormal="75" workbookViewId="0" topLeftCell="A1">
      <selection activeCell="A1" sqref="A1:A42"/>
    </sheetView>
  </sheetViews>
  <sheetFormatPr defaultColWidth="9.140625" defaultRowHeight="12.75"/>
  <sheetData>
    <row r="1" ht="12.75">
      <c r="A1" t="s">
        <v>791</v>
      </c>
    </row>
    <row r="2" ht="12.75">
      <c r="A2" t="s">
        <v>792</v>
      </c>
    </row>
    <row r="3" ht="12.75">
      <c r="A3" t="s">
        <v>793</v>
      </c>
    </row>
    <row r="4" ht="12.75">
      <c r="A4" t="s">
        <v>794</v>
      </c>
    </row>
    <row r="5" ht="12.75">
      <c r="A5" t="s">
        <v>795</v>
      </c>
    </row>
    <row r="6" ht="12.75">
      <c r="A6" t="s">
        <v>796</v>
      </c>
    </row>
    <row r="7" ht="12.75">
      <c r="A7" t="s">
        <v>797</v>
      </c>
    </row>
    <row r="8" ht="12.75">
      <c r="A8" t="s">
        <v>798</v>
      </c>
    </row>
    <row r="9" ht="12.75">
      <c r="A9" t="s">
        <v>799</v>
      </c>
    </row>
    <row r="10" ht="12.75">
      <c r="A10" t="s">
        <v>800</v>
      </c>
    </row>
    <row r="11" ht="12.75">
      <c r="A11" t="s">
        <v>801</v>
      </c>
    </row>
    <row r="12" ht="12.75">
      <c r="A12" t="s">
        <v>802</v>
      </c>
    </row>
    <row r="13" ht="12.75">
      <c r="A13" t="s">
        <v>803</v>
      </c>
    </row>
    <row r="14" ht="12.75">
      <c r="A14" t="s">
        <v>804</v>
      </c>
    </row>
    <row r="15" ht="12.75">
      <c r="A15" t="s">
        <v>805</v>
      </c>
    </row>
    <row r="16" ht="12.75">
      <c r="A16" t="s">
        <v>806</v>
      </c>
    </row>
    <row r="17" ht="12.75">
      <c r="A17" t="s">
        <v>807</v>
      </c>
    </row>
    <row r="18" ht="12.75">
      <c r="A18">
        <v>1829</v>
      </c>
    </row>
    <row r="19" ht="12.75">
      <c r="A19" t="s">
        <v>808</v>
      </c>
    </row>
    <row r="20" ht="12.75">
      <c r="A20" t="s">
        <v>809</v>
      </c>
    </row>
    <row r="21" ht="12.75">
      <c r="A21" t="s">
        <v>810</v>
      </c>
    </row>
    <row r="23" ht="12.75">
      <c r="A23" t="s">
        <v>811</v>
      </c>
    </row>
    <row r="24" ht="12.75">
      <c r="A24" t="s">
        <v>812</v>
      </c>
    </row>
    <row r="25" ht="12.75">
      <c r="A25" t="s">
        <v>813</v>
      </c>
    </row>
    <row r="26" ht="12.75">
      <c r="A26" t="s">
        <v>814</v>
      </c>
    </row>
    <row r="27" ht="12.75">
      <c r="A27" t="s">
        <v>815</v>
      </c>
    </row>
    <row r="28" ht="12.75">
      <c r="A28" t="s">
        <v>816</v>
      </c>
    </row>
    <row r="29" ht="12.75">
      <c r="A29" t="s">
        <v>817</v>
      </c>
    </row>
    <row r="30" ht="12.75">
      <c r="A30" t="s">
        <v>818</v>
      </c>
    </row>
    <row r="31" ht="12.75">
      <c r="A31" t="s">
        <v>819</v>
      </c>
    </row>
    <row r="32" ht="12.75">
      <c r="A32" t="s">
        <v>820</v>
      </c>
    </row>
    <row r="33" ht="12.75">
      <c r="A33" t="s">
        <v>821</v>
      </c>
    </row>
    <row r="34" ht="12.75">
      <c r="A34" t="s">
        <v>822</v>
      </c>
    </row>
    <row r="35" ht="12.75">
      <c r="A35" t="s">
        <v>823</v>
      </c>
    </row>
    <row r="36" ht="12.75">
      <c r="A36" t="s">
        <v>824</v>
      </c>
    </row>
    <row r="37" ht="12.75">
      <c r="A37" t="s">
        <v>825</v>
      </c>
    </row>
    <row r="38" ht="12.75">
      <c r="A38" t="s">
        <v>826</v>
      </c>
    </row>
    <row r="39" ht="12.75">
      <c r="A39" t="s">
        <v>827</v>
      </c>
    </row>
    <row r="40" ht="12.75">
      <c r="A40" t="s">
        <v>828</v>
      </c>
    </row>
    <row r="41" ht="12.75">
      <c r="A41" t="s">
        <v>796</v>
      </c>
    </row>
    <row r="42" ht="12.75">
      <c r="A42" t="s">
        <v>829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2001-07-18T18:31:49Z</dcterms:created>
  <dcterms:modified xsi:type="dcterms:W3CDTF">2002-08-30T14:27:46Z</dcterms:modified>
  <cp:category/>
  <cp:version/>
  <cp:contentType/>
  <cp:contentStatus/>
</cp:coreProperties>
</file>