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660" windowHeight="9360" tabRatio="806" firstSheet="12" activeTab="20"/>
  </bookViews>
  <sheets>
    <sheet name="Palt" sheetId="1" r:id="rId1"/>
    <sheet name="Track" sheetId="2" r:id="rId2"/>
    <sheet name="Ozone" sheetId="3" r:id="rId3"/>
    <sheet name="PNE1_T" sheetId="4" r:id="rId4"/>
    <sheet name="PNE1_RH" sheetId="5" r:id="rId5"/>
    <sheet name="PNE1_O3" sheetId="6" r:id="rId6"/>
    <sheet name="PNE1_CO" sheetId="7" r:id="rId7"/>
    <sheet name="PNE1_SO2" sheetId="8" r:id="rId8"/>
    <sheet name="PNE1_Bap" sheetId="9" r:id="rId9"/>
    <sheet name="PNE1_Bscat" sheetId="10" r:id="rId10"/>
    <sheet name="PNE2_T" sheetId="11" r:id="rId11"/>
    <sheet name="PNE2_RH" sheetId="12" r:id="rId12"/>
    <sheet name="PNE2_O3" sheetId="13" r:id="rId13"/>
    <sheet name="PNE2_CO" sheetId="14" r:id="rId14"/>
    <sheet name="PNE2_SO2" sheetId="15" r:id="rId15"/>
    <sheet name="PNE2_Bap" sheetId="16" r:id="rId16"/>
    <sheet name="PNE2_Bscat" sheetId="17" r:id="rId17"/>
    <sheet name="BAX_T" sheetId="18" r:id="rId18"/>
    <sheet name="BAX_RH" sheetId="19" r:id="rId19"/>
    <sheet name="BAX_O3" sheetId="20" r:id="rId20"/>
    <sheet name="Data" sheetId="21" r:id="rId21"/>
    <sheet name="TrackData" sheetId="22" r:id="rId22"/>
    <sheet name="Notes" sheetId="23" r:id="rId23"/>
    <sheet name="COts" sheetId="24" r:id="rId24"/>
    <sheet name="SO2ts" sheetId="25" r:id="rId25"/>
  </sheets>
  <definedNames/>
  <calcPr fullCalcOnLoad="1"/>
</workbook>
</file>

<file path=xl/sharedStrings.xml><?xml version="1.0" encoding="utf-8"?>
<sst xmlns="http://schemas.openxmlformats.org/spreadsheetml/2006/main" count="1184" uniqueCount="1127">
  <si>
    <t>Date</t>
  </si>
  <si>
    <t>DOY</t>
  </si>
  <si>
    <t>Dec.Day</t>
  </si>
  <si>
    <t>Time (UT)</t>
  </si>
  <si>
    <t>El. Time</t>
  </si>
  <si>
    <t xml:space="preserve"> Event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</si>
  <si>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</si>
  <si>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</si>
  <si>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</si>
  <si>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</si>
  <si>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</si>
  <si>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</si>
  <si>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</si>
  <si>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</si>
  <si>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</si>
  <si>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</si>
  <si>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</si>
  <si>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</si>
  <si>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</si>
  <si>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t>Neph Pr</t>
  </si>
  <si>
    <t>Neph T</t>
  </si>
  <si>
    <t>Neph Inlet T</t>
  </si>
  <si>
    <t>Neph RH</t>
  </si>
  <si>
    <t>Raw CO</t>
  </si>
  <si>
    <t>10-s CO</t>
  </si>
  <si>
    <t>Running 1-min Mean CO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</si>
  <si>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</si>
  <si>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</si>
  <si>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</si>
  <si>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Mode</t>
  </si>
  <si>
    <t>mm/dd/yy</t>
  </si>
  <si>
    <t>(UT)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</si>
  <si>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</si>
  <si>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</si>
  <si>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</si>
  <si>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</si>
  <si>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</si>
  <si>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</si>
  <si>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</si>
  <si>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</si>
  <si>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</si>
  <si>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mbar</t>
  </si>
  <si>
    <t>VDC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</si>
  <si>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</si>
  <si>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</si>
  <si>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</si>
  <si>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</si>
  <si>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</si>
  <si>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</si>
  <si>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</si>
  <si>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</si>
  <si>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</si>
  <si>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</si>
  <si>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</si>
  <si>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</si>
  <si>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</si>
  <si>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</si>
  <si>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</si>
  <si>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</si>
  <si>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</si>
  <si>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</si>
  <si>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</si>
  <si>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</si>
  <si>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</si>
  <si>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</si>
  <si>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</si>
  <si>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</si>
  <si>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N4005.41009</t>
  </si>
  <si>
    <t>W07500.43410</t>
  </si>
  <si>
    <t>N4005.41556</t>
  </si>
  <si>
    <t>W07500.42541</t>
  </si>
  <si>
    <t>N4005.40784</t>
  </si>
  <si>
    <t>W07500.42509</t>
  </si>
  <si>
    <t>N4005.40816</t>
  </si>
  <si>
    <t>W07500.42026</t>
  </si>
  <si>
    <t>N4005.40333</t>
  </si>
  <si>
    <t>W07500.42315</t>
  </si>
  <si>
    <t>N4005.39882</t>
  </si>
  <si>
    <t>W07500.42090</t>
  </si>
  <si>
    <t>N4005.39593</t>
  </si>
  <si>
    <t>W07500.42058</t>
  </si>
  <si>
    <t>N4005.39367</t>
  </si>
  <si>
    <t>W07500.42251</t>
  </si>
  <si>
    <t>N4005.39432</t>
  </si>
  <si>
    <t>N4005.39046</t>
  </si>
  <si>
    <t>W07500.41800</t>
  </si>
  <si>
    <t>N4005.36857</t>
  </si>
  <si>
    <t>W07500.39644</t>
  </si>
  <si>
    <t>N4005.35087</t>
  </si>
  <si>
    <t>W07500.38035</t>
  </si>
  <si>
    <t>N4005.33477</t>
  </si>
  <si>
    <t>W07500.35782</t>
  </si>
  <si>
    <t>N4005.33027</t>
  </si>
  <si>
    <t>W07500.34011</t>
  </si>
  <si>
    <t>N4005.34089</t>
  </si>
  <si>
    <t>W07500.31662</t>
  </si>
  <si>
    <t>N4005.36471</t>
  </si>
  <si>
    <t>W07500.29312</t>
  </si>
  <si>
    <t>N4005.38498</t>
  </si>
  <si>
    <t>W07500.26673</t>
  </si>
  <si>
    <t>N4005.40462</t>
  </si>
  <si>
    <t>W07500.24066</t>
  </si>
  <si>
    <t>N4005.41781</t>
  </si>
  <si>
    <t>W07500.21555</t>
  </si>
  <si>
    <t>N4005.43680</t>
  </si>
  <si>
    <t>W07500.19366</t>
  </si>
  <si>
    <t>N4005.44871</t>
  </si>
  <si>
    <t>W07500.17146</t>
  </si>
  <si>
    <t>N4005.44710</t>
  </si>
  <si>
    <t>W07500.14442</t>
  </si>
  <si>
    <t>N4005.44485</t>
  </si>
  <si>
    <t>W07500.14024</t>
  </si>
  <si>
    <t>N4005.44517</t>
  </si>
  <si>
    <t>W07500.14056</t>
  </si>
  <si>
    <t>N4005.44228</t>
  </si>
  <si>
    <t>W07500.13959</t>
  </si>
  <si>
    <t>N4005.44421</t>
  </si>
  <si>
    <t>W07500.14088</t>
  </si>
  <si>
    <t>N4005.44582</t>
  </si>
  <si>
    <t>W07500.14184</t>
  </si>
  <si>
    <t>W07500.14345</t>
  </si>
  <si>
    <t>N4005.44260</t>
  </si>
  <si>
    <t>W07500.13895</t>
  </si>
  <si>
    <t>W07500.13798</t>
  </si>
  <si>
    <t>W07500.13766</t>
  </si>
  <si>
    <t>N4005.43906</t>
  </si>
  <si>
    <t>W07500.13187</t>
  </si>
  <si>
    <t>N4005.43198</t>
  </si>
  <si>
    <t>W07500.12125</t>
  </si>
  <si>
    <t>N4005.42135</t>
  </si>
  <si>
    <t>W07500.11127</t>
  </si>
  <si>
    <t>N4005.41492</t>
  </si>
  <si>
    <t>W07500.10354</t>
  </si>
  <si>
    <t>N4005.40430</t>
  </si>
  <si>
    <t>W07500.10966</t>
  </si>
  <si>
    <t>N4005.39979</t>
  </si>
  <si>
    <t>W07500.11513</t>
  </si>
  <si>
    <t>N4005.40076</t>
  </si>
  <si>
    <t>W07500.11899</t>
  </si>
  <si>
    <t>N4005.34218</t>
  </si>
  <si>
    <t>W07500.20396</t>
  </si>
  <si>
    <t>N4005.18575</t>
  </si>
  <si>
    <t>W07500.43152</t>
  </si>
  <si>
    <t>N4004.99521</t>
  </si>
  <si>
    <t>W07500.70414</t>
  </si>
  <si>
    <t>N4004.78889</t>
  </si>
  <si>
    <t>W07500.97805</t>
  </si>
  <si>
    <t>N4004.56906</t>
  </si>
  <si>
    <t>W07501.27835</t>
  </si>
  <si>
    <t>N4004.29161</t>
  </si>
  <si>
    <t>W07501.55644</t>
  </si>
  <si>
    <t>N4003.92854</t>
  </si>
  <si>
    <t>W07501.64077</t>
  </si>
  <si>
    <t>N4003.60089</t>
  </si>
  <si>
    <t>W07501.51524</t>
  </si>
  <si>
    <t>N4003.27226</t>
  </si>
  <si>
    <t>W07501.26934</t>
  </si>
  <si>
    <t>N4002.94718</t>
  </si>
  <si>
    <t>W07501.17696</t>
  </si>
  <si>
    <t>N4002.62596</t>
  </si>
  <si>
    <t>W07501.34337</t>
  </si>
  <si>
    <t>N4002.26321</t>
  </si>
  <si>
    <t>W07501.36815</t>
  </si>
  <si>
    <t>N4001.87247</t>
  </si>
  <si>
    <t>W07501.14864</t>
  </si>
  <si>
    <t>N4001.56670</t>
  </si>
  <si>
    <t>W07500.76723</t>
  </si>
  <si>
    <t>N4001.40866</t>
  </si>
  <si>
    <t>W07500.18369</t>
  </si>
  <si>
    <t>N4001.50844</t>
  </si>
  <si>
    <t>W07459.60111</t>
  </si>
  <si>
    <t>N4001.76239</t>
  </si>
  <si>
    <t>W07459.02658</t>
  </si>
  <si>
    <t>N4002.02793</t>
  </si>
  <si>
    <t>W07458.53638</t>
  </si>
  <si>
    <t>N4002.31182</t>
  </si>
  <si>
    <t>W07458.07451</t>
  </si>
  <si>
    <t>N4002.62113</t>
  </si>
  <si>
    <t>W07457.61553</t>
  </si>
  <si>
    <t>N4003.02700</t>
  </si>
  <si>
    <t>W07457.35964</t>
  </si>
  <si>
    <t>N4003.44446</t>
  </si>
  <si>
    <t>W07457.47970</t>
  </si>
  <si>
    <t>N4003.73929</t>
  </si>
  <si>
    <t>W07457.89458</t>
  </si>
  <si>
    <t>N4003.76729</t>
  </si>
  <si>
    <t>W07458.44111</t>
  </si>
  <si>
    <t>N4003.59155</t>
  </si>
  <si>
    <t>W07458.89043</t>
  </si>
  <si>
    <t>N4003.38298</t>
  </si>
  <si>
    <t>W07459.28279</t>
  </si>
  <si>
    <t>N4003.17570</t>
  </si>
  <si>
    <t>W07459.65390</t>
  </si>
  <si>
    <t>N4002.96906</t>
  </si>
  <si>
    <t>W07500.03659</t>
  </si>
  <si>
    <t>N4002.76790</t>
  </si>
  <si>
    <t>W07500.42798</t>
  </si>
  <si>
    <t>N4002.51910</t>
  </si>
  <si>
    <t>W07500.82516</t>
  </si>
  <si>
    <t>N4002.21590</t>
  </si>
  <si>
    <t>W07500.99607</t>
  </si>
  <si>
    <t>N4001.85799</t>
  </si>
  <si>
    <t>W07500.97612</t>
  </si>
  <si>
    <t>N4001.52164</t>
  </si>
  <si>
    <t>W07500.67743</t>
  </si>
  <si>
    <t>N4001.37776</t>
  </si>
  <si>
    <t>W07500.20847</t>
  </si>
  <si>
    <t>N4001.49364</t>
  </si>
  <si>
    <t>W07459.60433</t>
  </si>
  <si>
    <t>N4001.74533</t>
  </si>
  <si>
    <t>W07459.11316</t>
  </si>
  <si>
    <t>N4002.02149</t>
  </si>
  <si>
    <t>W07458.65708</t>
  </si>
  <si>
    <t>N4002.33467</t>
  </si>
  <si>
    <t>W07458.34230</t>
  </si>
  <si>
    <t>N4002.70803</t>
  </si>
  <si>
    <t>W07458.19231</t>
  </si>
  <si>
    <t>N4003.04663</t>
  </si>
  <si>
    <t>W07458.36386</t>
  </si>
  <si>
    <t>N4003.21304</t>
  </si>
  <si>
    <t>W07458.74302</t>
  </si>
  <si>
    <t>N4003.19244</t>
  </si>
  <si>
    <t>W07459.12572</t>
  </si>
  <si>
    <t>N4003.06176</t>
  </si>
  <si>
    <t>W07459.52032</t>
  </si>
  <si>
    <t>N4002.89922</t>
  </si>
  <si>
    <t>W07459.89465</t>
  </si>
  <si>
    <t>N4002.71930</t>
  </si>
  <si>
    <t>W07500.25707</t>
  </si>
  <si>
    <t>N4002.53101</t>
  </si>
  <si>
    <t>W07500.61209</t>
  </si>
  <si>
    <t>N4002.30216</t>
  </si>
  <si>
    <t>W07500.93556</t>
  </si>
  <si>
    <t>N4001.89919</t>
  </si>
  <si>
    <t>W07500.98063</t>
  </si>
  <si>
    <t>N4001.56927</t>
  </si>
  <si>
    <t>W07500.72957</t>
  </si>
  <si>
    <t>N4001.40898</t>
  </si>
  <si>
    <t>W07500.27349</t>
  </si>
  <si>
    <t>N4001.49557</t>
  </si>
  <si>
    <t>W07459.65679</t>
  </si>
  <si>
    <t>N4001.68128</t>
  </si>
  <si>
    <t>W07459.21616</t>
  </si>
  <si>
    <t>N4001.92751</t>
  </si>
  <si>
    <t>W07458.78905</t>
  </si>
  <si>
    <t>N4002.23264</t>
  </si>
  <si>
    <t>W07458.44240</t>
  </si>
  <si>
    <t>N4002.61533</t>
  </si>
  <si>
    <t>W07458.39830</t>
  </si>
  <si>
    <t>N4002.93527</t>
  </si>
  <si>
    <t>W07458.69120</t>
  </si>
  <si>
    <t>N4003.07013</t>
  </si>
  <si>
    <t>W07459.09063</t>
  </si>
  <si>
    <t>N4003.05661</t>
  </si>
  <si>
    <t>W07459.54446</t>
  </si>
  <si>
    <t>N4002.92239</t>
  </si>
  <si>
    <t>W07459.93682</t>
  </si>
  <si>
    <t>N4002.75438</t>
  </si>
  <si>
    <t>W07500.30696</t>
  </si>
  <si>
    <t>N4002.56963</t>
  </si>
  <si>
    <t>W07500.71187</t>
  </si>
  <si>
    <t>N4002.29122</t>
  </si>
  <si>
    <t>W07500.96936</t>
  </si>
  <si>
    <t>N4001.91045</t>
  </si>
  <si>
    <t>W07500.90756</t>
  </si>
  <si>
    <t>N4001.55672</t>
  </si>
  <si>
    <t>W07500.55609</t>
  </si>
  <si>
    <t>N4001.43699</t>
  </si>
  <si>
    <t>W07459.95806</t>
  </si>
  <si>
    <t>N4001.55157</t>
  </si>
  <si>
    <t>W07459.47880</t>
  </si>
  <si>
    <t>N4001.76561</t>
  </si>
  <si>
    <t>W07459.03946</t>
  </si>
  <si>
    <t>N4001.98963</t>
  </si>
  <si>
    <t>W07458.70182</t>
  </si>
  <si>
    <t>N4002.29347</t>
  </si>
  <si>
    <t>W07458.48617</t>
  </si>
  <si>
    <t>N4002.62531</t>
  </si>
  <si>
    <t>W07458.52640</t>
  </si>
  <si>
    <t>N4002.95748</t>
  </si>
  <si>
    <t>W07458.72274</t>
  </si>
  <si>
    <t>N4003.23267</t>
  </si>
  <si>
    <t>W07458.96157</t>
  </si>
  <si>
    <t>N4003.50111</t>
  </si>
  <si>
    <t>W07459.25157</t>
  </si>
  <si>
    <t>N4003.72030</t>
  </si>
  <si>
    <t>W07459.48427</t>
  </si>
  <si>
    <t>N4003.95944</t>
  </si>
  <si>
    <t>W07459.75947</t>
  </si>
  <si>
    <t>N4004.22788</t>
  </si>
  <si>
    <t>W07500.04432</t>
  </si>
  <si>
    <t>N4004.44128</t>
  </si>
  <si>
    <t>W07500.28314</t>
  </si>
  <si>
    <t>N4004.69394</t>
  </si>
  <si>
    <t>W07500.55319</t>
  </si>
  <si>
    <t>N4004.91989</t>
  </si>
  <si>
    <t>W07500.79942</t>
  </si>
  <si>
    <t>N4005.15582</t>
  </si>
  <si>
    <t>W07501.05047</t>
  </si>
  <si>
    <t>N4005.41041</t>
  </si>
  <si>
    <t>W07501.31021</t>
  </si>
  <si>
    <t>N4005.64215</t>
  </si>
  <si>
    <t>W07501.55387</t>
  </si>
  <si>
    <t>N4005.85877</t>
  </si>
  <si>
    <t>W07501.90373</t>
  </si>
  <si>
    <t>N4005.89932</t>
  </si>
  <si>
    <t>W07502.28675</t>
  </si>
  <si>
    <t>N4005.78603</t>
  </si>
  <si>
    <t>W07502.64628</t>
  </si>
  <si>
    <t>N4005.49410</t>
  </si>
  <si>
    <t>W07502.89701</t>
  </si>
  <si>
    <t>N4005.14230</t>
  </si>
  <si>
    <t>W07502.92405</t>
  </si>
  <si>
    <t>N4004.75799</t>
  </si>
  <si>
    <t>W07502.70647</t>
  </si>
  <si>
    <t>N4004.48086</t>
  </si>
  <si>
    <t>W07502.38943</t>
  </si>
  <si>
    <t>N4004.26264</t>
  </si>
  <si>
    <t>W07501.94493</t>
  </si>
  <si>
    <t>N4004.13808</t>
  </si>
  <si>
    <t>W07501.44958</t>
  </si>
  <si>
    <t>N4004.10750</t>
  </si>
  <si>
    <t>W07500.87087</t>
  </si>
  <si>
    <t>N4004.23496</t>
  </si>
  <si>
    <t>W07500.32241</t>
  </si>
  <si>
    <t>N4004.46542</t>
  </si>
  <si>
    <t>W07459.96772</t>
  </si>
  <si>
    <t>N4004.81013</t>
  </si>
  <si>
    <t>W07459.77427</t>
  </si>
  <si>
    <t>N4005.15388</t>
  </si>
  <si>
    <t>W07459.82964</t>
  </si>
  <si>
    <t>N4005.42361</t>
  </si>
  <si>
    <t>W07500.08262</t>
  </si>
  <si>
    <t>N4005.59516</t>
  </si>
  <si>
    <t>W07500.51296</t>
  </si>
  <si>
    <t>N4005.58840</t>
  </si>
  <si>
    <t>W07500.97419</t>
  </si>
  <si>
    <t>N4005.43294</t>
  </si>
  <si>
    <t>W07501.36751</t>
  </si>
  <si>
    <t>N4005.07406</t>
  </si>
  <si>
    <t>W07501.64624</t>
  </si>
  <si>
    <t>N4004.62442</t>
  </si>
  <si>
    <t>W07501.58605</t>
  </si>
  <si>
    <t>N4004.32669</t>
  </si>
  <si>
    <t>W07501.26129</t>
  </si>
  <si>
    <t>N4004.16672</t>
  </si>
  <si>
    <t>W07500.75500</t>
  </si>
  <si>
    <t>N4004.23593</t>
  </si>
  <si>
    <t>W07500.17210</t>
  </si>
  <si>
    <t>N4004.44546</t>
  </si>
  <si>
    <t>W07459.79423</t>
  </si>
  <si>
    <t>N4004.79404</t>
  </si>
  <si>
    <t>W07459.54929</t>
  </si>
  <si>
    <t>N4005.12105</t>
  </si>
  <si>
    <t>W07459.52451</t>
  </si>
  <si>
    <t>W07459.70733</t>
  </si>
  <si>
    <t>N4005.64763</t>
  </si>
  <si>
    <t>W07500.11095</t>
  </si>
  <si>
    <t>N4005.68979</t>
  </si>
  <si>
    <t>W07500.56928</t>
  </si>
  <si>
    <t>N4005.56137</t>
  </si>
  <si>
    <t>W07501.02730</t>
  </si>
  <si>
    <t>N4005.29518</t>
  </si>
  <si>
    <t>W07501.37105</t>
  </si>
  <si>
    <t>N4004.91699</t>
  </si>
  <si>
    <t>W07501.52554</t>
  </si>
  <si>
    <t>N4004.52045</t>
  </si>
  <si>
    <t>W07501.43124</t>
  </si>
  <si>
    <t>N4004.13904</t>
  </si>
  <si>
    <t>W07501.12579</t>
  </si>
  <si>
    <t>N4003.89765</t>
  </si>
  <si>
    <t>W07500.75371</t>
  </si>
  <si>
    <t>N4003.72995</t>
  </si>
  <si>
    <t>W07500.22489</t>
  </si>
  <si>
    <t>N4003.71933</t>
  </si>
  <si>
    <t>W07459.64875</t>
  </si>
  <si>
    <t>N4003.85258</t>
  </si>
  <si>
    <t>W07459.21520</t>
  </si>
  <si>
    <t>N4004.08980</t>
  </si>
  <si>
    <t>W07458.87209</t>
  </si>
  <si>
    <t>N4004.44964</t>
  </si>
  <si>
    <t>W07458.61910</t>
  </si>
  <si>
    <t>N4004.77859</t>
  </si>
  <si>
    <t>W07458.58788</t>
  </si>
  <si>
    <t>N4005.11172</t>
  </si>
  <si>
    <t>W07458.72403</t>
  </si>
  <si>
    <t>N4005.39013</t>
  </si>
  <si>
    <t>W07459.00244</t>
  </si>
  <si>
    <t>N4005.57392</t>
  </si>
  <si>
    <t>W07459.37902</t>
  </si>
  <si>
    <t>N4005.62703</t>
  </si>
  <si>
    <t>W07459.86601</t>
  </si>
  <si>
    <t>N4005.58615</t>
  </si>
  <si>
    <t>W07500.74438</t>
  </si>
  <si>
    <t>N4005.15260</t>
  </si>
  <si>
    <t>W07501.09521</t>
  </si>
  <si>
    <t>N4004.78696</t>
  </si>
  <si>
    <t>W07501.23586</t>
  </si>
  <si>
    <t>N4004.39332</t>
  </si>
  <si>
    <t>W07501.22106</t>
  </si>
  <si>
    <t>N4004.00450</t>
  </si>
  <si>
    <t>W07501.06399</t>
  </si>
  <si>
    <t>N4003.65914</t>
  </si>
  <si>
    <t>W07500.80521</t>
  </si>
  <si>
    <t>N4003.33213</t>
  </si>
  <si>
    <t>W07500.40223</t>
  </si>
  <si>
    <t>N4003.15060</t>
  </si>
  <si>
    <t>W07459.91171</t>
  </si>
  <si>
    <t>N4003.15221</t>
  </si>
  <si>
    <t>W07459.31465</t>
  </si>
  <si>
    <t>N4003.34178</t>
  </si>
  <si>
    <t>W07458.83024</t>
  </si>
  <si>
    <t>N4003.65432</t>
  </si>
  <si>
    <t>W07458.49261</t>
  </si>
  <si>
    <t>N4004.06566</t>
  </si>
  <si>
    <t>W07458.29852</t>
  </si>
  <si>
    <t>N4004.42100</t>
  </si>
  <si>
    <t>W07458.27471</t>
  </si>
  <si>
    <t>N4004.80820</t>
  </si>
  <si>
    <t>W07458.38317</t>
  </si>
  <si>
    <t>N4005.12717</t>
  </si>
  <si>
    <t>W07458.57758</t>
  </si>
  <si>
    <t>N4005.42554</t>
  </si>
  <si>
    <t>W07458.89655</t>
  </si>
  <si>
    <t>N4005.64795</t>
  </si>
  <si>
    <t>W07459.35295</t>
  </si>
  <si>
    <t>N4005.73035</t>
  </si>
  <si>
    <t>W07459.83575</t>
  </si>
  <si>
    <t>N4005.68528</t>
  </si>
  <si>
    <t>W07500.33979</t>
  </si>
  <si>
    <t>N4005.52950</t>
  </si>
  <si>
    <t>W07500.81036</t>
  </si>
  <si>
    <t>N4005.27233</t>
  </si>
  <si>
    <t>W07501.20657</t>
  </si>
  <si>
    <t>N4004.88094</t>
  </si>
  <si>
    <t>W07501.48563</t>
  </si>
  <si>
    <t>N4004.44643</t>
  </si>
  <si>
    <t>W07501.52007</t>
  </si>
  <si>
    <t>N4003.99935</t>
  </si>
  <si>
    <t>W07501.31086</t>
  </si>
  <si>
    <t>N4003.66365</t>
  </si>
  <si>
    <t>W07500.89952</t>
  </si>
  <si>
    <t>N4003.45154</t>
  </si>
  <si>
    <t>W07500.39612</t>
  </si>
  <si>
    <t>N4003.37751</t>
  </si>
  <si>
    <t>W07459.88628</t>
  </si>
  <si>
    <t>W07459.28536</t>
  </si>
  <si>
    <t>N4003.66494</t>
  </si>
  <si>
    <t>W07458.80836</t>
  </si>
  <si>
    <t>N4003.98326</t>
  </si>
  <si>
    <t>W07458.46171</t>
  </si>
  <si>
    <t>N4004.40297</t>
  </si>
  <si>
    <t>W07458.27696</t>
  </si>
  <si>
    <t>N4004.82655</t>
  </si>
  <si>
    <t>W07458.32363</t>
  </si>
  <si>
    <t>N4005.15195</t>
  </si>
  <si>
    <t>W07458.52093</t>
  </si>
  <si>
    <t>N4005.43359</t>
  </si>
  <si>
    <t>W07458.85020</t>
  </si>
  <si>
    <t>N4005.62188</t>
  </si>
  <si>
    <t>W07459.26283</t>
  </si>
  <si>
    <t>N4005.69494</t>
  </si>
  <si>
    <t>W07459.70025</t>
  </si>
  <si>
    <t>N4005.67241</t>
  </si>
  <si>
    <t>W07500.25096</t>
  </si>
  <si>
    <t>N4005.45933</t>
  </si>
  <si>
    <t>W07500.75114</t>
  </si>
  <si>
    <t>N4005.14294</t>
  </si>
  <si>
    <t>W07501.08587</t>
  </si>
  <si>
    <t>N4004.77183</t>
  </si>
  <si>
    <t>W07501.22653</t>
  </si>
  <si>
    <t>N4004.33474</t>
  </si>
  <si>
    <t>W07501.15379</t>
  </si>
  <si>
    <t>N4003.95912</t>
  </si>
  <si>
    <t>W07500.83643</t>
  </si>
  <si>
    <t>N4003.70678</t>
  </si>
  <si>
    <t>W07500.29248</t>
  </si>
  <si>
    <t>N4003.68361</t>
  </si>
  <si>
    <t>W07459.71441</t>
  </si>
  <si>
    <t>N4003.85773</t>
  </si>
  <si>
    <t>W07459.14599</t>
  </si>
  <si>
    <t>N4004.11490</t>
  </si>
  <si>
    <t>W07458.79162</t>
  </si>
  <si>
    <t>N4004.48827</t>
  </si>
  <si>
    <t>W07458.59689</t>
  </si>
  <si>
    <t>N4004.85970</t>
  </si>
  <si>
    <t>W07458.63519</t>
  </si>
  <si>
    <t>N4005.13168</t>
  </si>
  <si>
    <t>W07458.91876</t>
  </si>
  <si>
    <t>N4005.24272</t>
  </si>
  <si>
    <t>W07459.36872</t>
  </si>
  <si>
    <t>N4005.16161</t>
  </si>
  <si>
    <t>W07459.84605</t>
  </si>
  <si>
    <t>N4004.93630</t>
  </si>
  <si>
    <t>W07500.20332</t>
  </si>
  <si>
    <t>N4004.56037</t>
  </si>
  <si>
    <t>W07500.44214</t>
  </si>
  <si>
    <t>N4004.17252</t>
  </si>
  <si>
    <t>W07500.48270</t>
  </si>
  <si>
    <t>N4003.78467</t>
  </si>
  <si>
    <t>W07500.37809</t>
  </si>
  <si>
    <t>N4003.37494</t>
  </si>
  <si>
    <t>W07500.05044</t>
  </si>
  <si>
    <t>N4003.07625</t>
  </si>
  <si>
    <t>W07459.55283</t>
  </si>
  <si>
    <t>N4002.94106</t>
  </si>
  <si>
    <t>W07458.96511</t>
  </si>
  <si>
    <t>N4003.04857</t>
  </si>
  <si>
    <t>W07458.42437</t>
  </si>
  <si>
    <t>N4003.28192</t>
  </si>
  <si>
    <t>W07458.03363</t>
  </si>
  <si>
    <t>N4003.62985</t>
  </si>
  <si>
    <t>W07457.77195</t>
  </si>
  <si>
    <t>N4004.05278</t>
  </si>
  <si>
    <t>W07457.69824</t>
  </si>
  <si>
    <t>N4004.41488</t>
  </si>
  <si>
    <t>W07457.82442</t>
  </si>
  <si>
    <t>N4004.71937</t>
  </si>
  <si>
    <t>W07458.07096</t>
  </si>
  <si>
    <t>N4004.94918</t>
  </si>
  <si>
    <t>W07458.44014</t>
  </si>
  <si>
    <t>N4005.06762</t>
  </si>
  <si>
    <t>W07458.88400</t>
  </si>
  <si>
    <t>N4005.05185</t>
  </si>
  <si>
    <t>W07459.36197</t>
  </si>
  <si>
    <t>N4004.88738</t>
  </si>
  <si>
    <t>W07459.85732</t>
  </si>
  <si>
    <t>W07500.21845</t>
  </si>
  <si>
    <t>N4004.27197</t>
  </si>
  <si>
    <t>W07500.44794</t>
  </si>
  <si>
    <t>N4003.83327</t>
  </si>
  <si>
    <t>W07500.52165</t>
  </si>
  <si>
    <t>N4003.45991</t>
  </si>
  <si>
    <t>W07500.41575</t>
  </si>
  <si>
    <t>N4003.06691</t>
  </si>
  <si>
    <t>W07500.08681</t>
  </si>
  <si>
    <t>N4002.81908</t>
  </si>
  <si>
    <t>W07459.63072</t>
  </si>
  <si>
    <t>N4002.79397</t>
  </si>
  <si>
    <t>W07459.05201</t>
  </si>
  <si>
    <t>N4002.95683</t>
  </si>
  <si>
    <t>W07458.49550</t>
  </si>
  <si>
    <t>N4003.25070</t>
  </si>
  <si>
    <t>W07458.15014</t>
  </si>
  <si>
    <t>N4003.61634</t>
  </si>
  <si>
    <t>W07457.99468</t>
  </si>
  <si>
    <t>N4004.01480</t>
  </si>
  <si>
    <t>W07458.04682</t>
  </si>
  <si>
    <t>N4004.32283</t>
  </si>
  <si>
    <t>W07458.21355</t>
  </si>
  <si>
    <t>N4004.56873</t>
  </si>
  <si>
    <t>W07458.55247</t>
  </si>
  <si>
    <t>N4004.67559</t>
  </si>
  <si>
    <t>W07458.99214</t>
  </si>
  <si>
    <t>N4004.59448</t>
  </si>
  <si>
    <t>W07459.44629</t>
  </si>
  <si>
    <t>N4004.31897</t>
  </si>
  <si>
    <t>W07459.83318</t>
  </si>
  <si>
    <t>N4003.95526</t>
  </si>
  <si>
    <t>W07500.01664</t>
  </si>
  <si>
    <t>N4003.54907</t>
  </si>
  <si>
    <t>W07500.00795</t>
  </si>
  <si>
    <t>N4003.14802</t>
  </si>
  <si>
    <t>W07459.76784</t>
  </si>
  <si>
    <t>N4002.88506</t>
  </si>
  <si>
    <t>W07459.33268</t>
  </si>
  <si>
    <t>N4002.79654</t>
  </si>
  <si>
    <t>W07458.75493</t>
  </si>
  <si>
    <t>N4002.88377</t>
  </si>
  <si>
    <t>W07458.29112</t>
  </si>
  <si>
    <t>N4003.14191</t>
  </si>
  <si>
    <t>W07457.89201</t>
  </si>
  <si>
    <t>N4003.48469</t>
  </si>
  <si>
    <t>W07457.69342</t>
  </si>
  <si>
    <t>N4003.87930</t>
  </si>
  <si>
    <t>W07457.72850</t>
  </si>
  <si>
    <t>N4004.19988</t>
  </si>
  <si>
    <t>W07457.99404</t>
  </si>
  <si>
    <t>N4004.37079</t>
  </si>
  <si>
    <t>W07458.39605</t>
  </si>
  <si>
    <t>N4004.36660</t>
  </si>
  <si>
    <t>W07458.85310</t>
  </si>
  <si>
    <t>N4004.17541</t>
  </si>
  <si>
    <t>W07459.28118</t>
  </si>
  <si>
    <t>N4003.80366</t>
  </si>
  <si>
    <t>W07459.58566</t>
  </si>
  <si>
    <t>N4003.39972</t>
  </si>
  <si>
    <t>W07459.69252</t>
  </si>
  <si>
    <t>N4002.92722</t>
  </si>
  <si>
    <t>W07459.65068</t>
  </si>
  <si>
    <t>N4002.51813</t>
  </si>
  <si>
    <t>W07459.46142</t>
  </si>
  <si>
    <t>N4002.10679</t>
  </si>
  <si>
    <t>W07459.03302</t>
  </si>
  <si>
    <t>N4001.93298</t>
  </si>
  <si>
    <t>W07458.52801</t>
  </si>
  <si>
    <t>N4001.90144</t>
  </si>
  <si>
    <t>W07457.88879</t>
  </si>
  <si>
    <t>N4002.10872</t>
  </si>
  <si>
    <t>W07457.29624</t>
  </si>
  <si>
    <t>N4002.41449</t>
  </si>
  <si>
    <t>W07456.93800</t>
  </si>
  <si>
    <t>N4002.83871</t>
  </si>
  <si>
    <t>W07456.71817</t>
  </si>
  <si>
    <t>N4003.29061</t>
  </si>
  <si>
    <t>W07456.66570</t>
  </si>
  <si>
    <t>N4003.71772</t>
  </si>
  <si>
    <t>W07456.75132</t>
  </si>
  <si>
    <t>N4004.12939</t>
  </si>
  <si>
    <t>W07457.00495</t>
  </si>
  <si>
    <t>N4004.43452</t>
  </si>
  <si>
    <t>W07457.37155</t>
  </si>
  <si>
    <t>N4004.62860</t>
  </si>
  <si>
    <t>W07457.82828</t>
  </si>
  <si>
    <t>N4004.69330</t>
  </si>
  <si>
    <t>W07458.33940</t>
  </si>
  <si>
    <t>N4004.69169</t>
  </si>
  <si>
    <t>W07458.84441</t>
  </si>
  <si>
    <t>N4004.62474</t>
  </si>
  <si>
    <t>W07459.42763</t>
  </si>
  <si>
    <t>N4004.45769</t>
  </si>
  <si>
    <t>W07459.92072</t>
  </si>
  <si>
    <t>N4004.16576</t>
  </si>
  <si>
    <t>W07500.37616</t>
  </si>
  <si>
    <t>N4003.81106</t>
  </si>
  <si>
    <t>W07500.75403</t>
  </si>
  <si>
    <t>N4003.47439</t>
  </si>
  <si>
    <t>W07501.01732</t>
  </si>
  <si>
    <t>N4003.04213</t>
  </si>
  <si>
    <t>W07501.28447</t>
  </si>
  <si>
    <t>N4002.62950</t>
  </si>
  <si>
    <t>W07501.50881</t>
  </si>
  <si>
    <t>N4002.20689</t>
  </si>
  <si>
    <t>W07501.68390</t>
  </si>
  <si>
    <t>N4001.73278</t>
  </si>
  <si>
    <t>W07501.76083</t>
  </si>
  <si>
    <t>N4001.24709</t>
  </si>
  <si>
    <t>W07501.71255</t>
  </si>
  <si>
    <t>N4000.80227</t>
  </si>
  <si>
    <t>N4000.36872</t>
  </si>
  <si>
    <t>N3959.94450</t>
  </si>
  <si>
    <t>W07500.98835</t>
  </si>
  <si>
    <t>N3959.65675</t>
  </si>
  <si>
    <t>W07500.50716</t>
  </si>
  <si>
    <t>N3959.49324</t>
  </si>
  <si>
    <t>W07459.93070</t>
  </si>
  <si>
    <t>N3959.50837</t>
  </si>
  <si>
    <t>W07459.26122</t>
  </si>
  <si>
    <t>N3959.71887</t>
  </si>
  <si>
    <t>N4000.04299</t>
  </si>
  <si>
    <t>W07458.25700</t>
  </si>
  <si>
    <t>N4000.46045</t>
  </si>
  <si>
    <t>W07457.90907</t>
  </si>
  <si>
    <t>N4000.90398</t>
  </si>
  <si>
    <t>W07457.64932</t>
  </si>
  <si>
    <t>N4001.27863</t>
  </si>
  <si>
    <t>W07457.45266</t>
  </si>
  <si>
    <t>N4001.65682</t>
  </si>
  <si>
    <t>W07457.26501</t>
  </si>
  <si>
    <t>N4002.12127</t>
  </si>
  <si>
    <t>W07457.06675</t>
  </si>
  <si>
    <t>N4002.52779</t>
  </si>
  <si>
    <t>W07456.93542</t>
  </si>
  <si>
    <t>N4003.02217</t>
  </si>
  <si>
    <t>W07456.88232</t>
  </si>
  <si>
    <t>N4003.46667</t>
  </si>
  <si>
    <t>W07456.97920</t>
  </si>
  <si>
    <t>N4003.87157</t>
  </si>
  <si>
    <t>W07457.21609</t>
  </si>
  <si>
    <t>N4004.22176</t>
  </si>
  <si>
    <t>W07457.64449</t>
  </si>
  <si>
    <t>N4004.42035</t>
  </si>
  <si>
    <t>W07458.16817</t>
  </si>
  <si>
    <t>N4004.48280</t>
  </si>
  <si>
    <t>W07458.75267</t>
  </si>
  <si>
    <t>N4004.43033</t>
  </si>
  <si>
    <t>W07459.35843</t>
  </si>
  <si>
    <t>N4004.33570</t>
  </si>
  <si>
    <t>W07459.96289</t>
  </si>
  <si>
    <t>N4004.11909</t>
  </si>
  <si>
    <t>W07500.50748</t>
  </si>
  <si>
    <t>N4003.64981</t>
  </si>
  <si>
    <t>W07500.89533</t>
  </si>
  <si>
    <t>N4003.07721</t>
  </si>
  <si>
    <t>W07500.92880</t>
  </si>
  <si>
    <t>N4002.60343</t>
  </si>
  <si>
    <t>W07500.59503</t>
  </si>
  <si>
    <t>W07500.02662</t>
  </si>
  <si>
    <t>N4002.21815</t>
  </si>
  <si>
    <t>W07459.41121</t>
  </si>
  <si>
    <t>N4002.44603</t>
  </si>
  <si>
    <t>W07458.70407</t>
  </si>
  <si>
    <t>N4002.77530</t>
  </si>
  <si>
    <t>W07458.28533</t>
  </si>
  <si>
    <t>N4003.20757</t>
  </si>
  <si>
    <t>W07458.06678</t>
  </si>
  <si>
    <t>N4003.69004</t>
  </si>
  <si>
    <t>W07458.03781</t>
  </si>
  <si>
    <t>N4004.14258</t>
  </si>
  <si>
    <t>W07458.15433</t>
  </si>
  <si>
    <t>N4004.57067</t>
  </si>
  <si>
    <t>W07458.49100</t>
  </si>
  <si>
    <t>N4004.83459</t>
  </si>
  <si>
    <t>W07458.97798</t>
  </si>
  <si>
    <t>N4004.93534</t>
  </si>
  <si>
    <t>W07459.56506</t>
  </si>
  <si>
    <t>N4004.80659</t>
  </si>
  <si>
    <t>W07500.21877</t>
  </si>
  <si>
    <t>N4004.44192</t>
  </si>
  <si>
    <t>W07500.67646</t>
  </si>
  <si>
    <t>N4003.91052</t>
  </si>
  <si>
    <t>W07500.85896</t>
  </si>
  <si>
    <t>N4003.35498</t>
  </si>
  <si>
    <t>W07500.67711</t>
  </si>
  <si>
    <t>N4002.93688</t>
  </si>
  <si>
    <t>W07500.25643</t>
  </si>
  <si>
    <t>N4002.66844</t>
  </si>
  <si>
    <t>W07459.74273</t>
  </si>
  <si>
    <t>N4002.50461</t>
  </si>
  <si>
    <t>W07459.09804</t>
  </si>
  <si>
    <t>W07458.42888</t>
  </si>
  <si>
    <t>N4002.55450</t>
  </si>
  <si>
    <t>W07457.77903</t>
  </si>
  <si>
    <t>N4002.78753</t>
  </si>
  <si>
    <t>W07457.20547</t>
  </si>
  <si>
    <t>N4003.17152</t>
  </si>
  <si>
    <t>W07456.72299</t>
  </si>
  <si>
    <t>N4003.60861</t>
  </si>
  <si>
    <t>W07456.46904</t>
  </si>
  <si>
    <t>N4004.10074</t>
  </si>
  <si>
    <t>W07456.33772</t>
  </si>
  <si>
    <t>N4004.54813</t>
  </si>
  <si>
    <t>W07456.35639</t>
  </si>
  <si>
    <t>N4004.97525</t>
  </si>
  <si>
    <t>W07456.50445</t>
  </si>
  <si>
    <t>N4005.36020</t>
  </si>
  <si>
    <t>W07456.77771</t>
  </si>
  <si>
    <t>N4005.70170</t>
  </si>
  <si>
    <t>W07457.21513</t>
  </si>
  <si>
    <t>N4005.93698</t>
  </si>
  <si>
    <t>W07457.70533</t>
  </si>
  <si>
    <t>N4006.10467</t>
  </si>
  <si>
    <t>W07458.24702</t>
  </si>
  <si>
    <t>N4006.21797</t>
  </si>
  <si>
    <t>W07458.83829</t>
  </si>
  <si>
    <t>N4006.22473</t>
  </si>
  <si>
    <t>W07459.39480</t>
  </si>
  <si>
    <t>N4006.09309</t>
  </si>
  <si>
    <t>W07459.93585</t>
  </si>
  <si>
    <t>N4005.79955</t>
  </si>
  <si>
    <t>W07500.43699</t>
  </si>
  <si>
    <t>N4005.41202</t>
  </si>
  <si>
    <t>W07500.76079</t>
  </si>
  <si>
    <t>N4004.90540</t>
  </si>
  <si>
    <t>W07500.87441</t>
  </si>
  <si>
    <t>N4004.43806</t>
  </si>
  <si>
    <t>W07500.71895</t>
  </si>
  <si>
    <t>N4004.01931</t>
  </si>
  <si>
    <t>W07500.29377</t>
  </si>
  <si>
    <t>N4003.77501</t>
  </si>
  <si>
    <t>W07459.74305</t>
  </si>
  <si>
    <t>N4003.70839</t>
  </si>
  <si>
    <t>W07459.11703</t>
  </si>
  <si>
    <t>N4003.83005</t>
  </si>
  <si>
    <t>W07458.47169</t>
  </si>
  <si>
    <t>N4004.15578</t>
  </si>
  <si>
    <t>W07457.95381</t>
  </si>
  <si>
    <t>N4004.54492</t>
  </si>
  <si>
    <t>W07457.65351</t>
  </si>
  <si>
    <t>N4004.93984</t>
  </si>
  <si>
    <t>W07457.59106</t>
  </si>
  <si>
    <t>N4005.32286</t>
  </si>
  <si>
    <t>W07457.68247</t>
  </si>
  <si>
    <t>N4005.72680</t>
  </si>
  <si>
    <t>W07457.98953</t>
  </si>
  <si>
    <t>N4005.99846</t>
  </si>
  <si>
    <t>W07458.40731</t>
  </si>
  <si>
    <t>N4006.14748</t>
  </si>
  <si>
    <t>W07458.91779</t>
  </si>
  <si>
    <t>N4006.18546</t>
  </si>
  <si>
    <t>W07459.50391</t>
  </si>
  <si>
    <t>N4006.11497</t>
  </si>
  <si>
    <t>W07500.03144</t>
  </si>
  <si>
    <t>N4005.90801</t>
  </si>
  <si>
    <t>W07500.56188</t>
  </si>
  <si>
    <t>N4005.60643</t>
  </si>
  <si>
    <t>W07500.93910</t>
  </si>
  <si>
    <t>N4005.17255</t>
  </si>
  <si>
    <t>W07501.16698</t>
  </si>
  <si>
    <t>N4004.73321</t>
  </si>
  <si>
    <t>W07501.15186</t>
  </si>
  <si>
    <t>N4004.28614</t>
  </si>
  <si>
    <t>W07500.87698</t>
  </si>
  <si>
    <t>N4003.97328</t>
  </si>
  <si>
    <t>W07500.43796</t>
  </si>
  <si>
    <t>N4003.81428</t>
  </si>
  <si>
    <t>W07459.87985</t>
  </si>
  <si>
    <t>N4003.82684</t>
  </si>
  <si>
    <t>N4003.99066</t>
  </si>
  <si>
    <t>W07458.75042</t>
  </si>
  <si>
    <t>N4004.30867</t>
  </si>
  <si>
    <t>W07458.27857</t>
  </si>
  <si>
    <t>N4004.71872</t>
  </si>
  <si>
    <t>W07457.95477</t>
  </si>
  <si>
    <t>N4005.09981</t>
  </si>
  <si>
    <t>W07457.83118</t>
  </si>
  <si>
    <t>N4005.52339</t>
  </si>
  <si>
    <t>W07457.92419</t>
  </si>
  <si>
    <t>N4005.91413</t>
  </si>
  <si>
    <t>W07458.23737</t>
  </si>
  <si>
    <t>N4006.15553</t>
  </si>
  <si>
    <t>W07458.74720</t>
  </si>
  <si>
    <t>N4006.23696</t>
  </si>
  <si>
    <t>W07459.28504</t>
  </si>
  <si>
    <t>N4006.21121</t>
  </si>
  <si>
    <t>W07459.87534</t>
  </si>
  <si>
    <t>N4006.08826</t>
  </si>
  <si>
    <t>W07500.38968</t>
  </si>
  <si>
    <t>N4005.89353</t>
  </si>
  <si>
    <t>W07500.86314</t>
  </si>
  <si>
    <t>N4005.60417</t>
  </si>
  <si>
    <t>W07501.26515</t>
  </si>
  <si>
    <t>N4005.28392</t>
  </si>
  <si>
    <t>W07501.54003</t>
  </si>
  <si>
    <t>N4004.88481</t>
  </si>
  <si>
    <t>W07501.73669</t>
  </si>
  <si>
    <t>N4004.45383</t>
  </si>
  <si>
    <t>W07501.76823</t>
  </si>
  <si>
    <t>N4003.99356</t>
  </si>
  <si>
    <t>W07501.59024</t>
  </si>
  <si>
    <t>N4003.61054</t>
  </si>
  <si>
    <t>W07501.19112</t>
  </si>
  <si>
    <t>N4003.39843</t>
  </si>
  <si>
    <t>W07500.66681</t>
  </si>
  <si>
    <t>N4003.37172</t>
  </si>
  <si>
    <t>W07500.02887</t>
  </si>
  <si>
    <t>N4003.54295</t>
  </si>
  <si>
    <t>W07459.49651</t>
  </si>
  <si>
    <t>N4003.81010</t>
  </si>
  <si>
    <t>W07459.11413</t>
  </si>
  <si>
    <t>N4004.16512</t>
  </si>
  <si>
    <t>W07458.81866</t>
  </si>
  <si>
    <t>N4004.55296</t>
  </si>
  <si>
    <t>W07458.65483</t>
  </si>
  <si>
    <t>N4004.92375</t>
  </si>
  <si>
    <t>W07458.63809</t>
  </si>
  <si>
    <t>N4005.31804</t>
  </si>
  <si>
    <t>W07458.76491</t>
  </si>
  <si>
    <t>N4005.69172</t>
  </si>
  <si>
    <t>W07459.05684</t>
  </si>
  <si>
    <t>N4005.96080</t>
  </si>
  <si>
    <t>W07459.44790</t>
  </si>
  <si>
    <t>N4006.11594</t>
  </si>
  <si>
    <t>W07459.93263</t>
  </si>
  <si>
    <t>N4006.14587</t>
  </si>
  <si>
    <t>W07500.51843</t>
  </si>
  <si>
    <t>N4006.04191</t>
  </si>
  <si>
    <t>W07501.04757</t>
  </si>
  <si>
    <t>N4005.80244</t>
  </si>
  <si>
    <t>W07501.54807</t>
  </si>
  <si>
    <t>N4005.46609</t>
  </si>
  <si>
    <t>W07501.89440</t>
  </si>
  <si>
    <t>N4005.09498</t>
  </si>
  <si>
    <t>W07502.06467</t>
  </si>
  <si>
    <t>N4004.65274</t>
  </si>
  <si>
    <t>W07502.02089</t>
  </si>
  <si>
    <t>N4004.21275</t>
  </si>
  <si>
    <t>W07501.75117</t>
  </si>
  <si>
    <t>N4003.91503</t>
  </si>
  <si>
    <t>W07501.40130</t>
  </si>
  <si>
    <t>N4003.69101</t>
  </si>
  <si>
    <t>W07500.91464</t>
  </si>
  <si>
    <t>N4003.60604</t>
  </si>
  <si>
    <t>W07500.29731</t>
  </si>
  <si>
    <t>N4003.72352</t>
  </si>
  <si>
    <t>W07459.76301</t>
  </si>
  <si>
    <t>N4004.00418</t>
  </si>
  <si>
    <t>W07459.30306</t>
  </si>
  <si>
    <t>N4004.39074</t>
  </si>
  <si>
    <t>W07459.02916</t>
  </si>
  <si>
    <t>N4004.75542</t>
  </si>
  <si>
    <t>W07458.96478</t>
  </si>
  <si>
    <t>W07459.03881</t>
  </si>
  <si>
    <t>N4005.54077</t>
  </si>
  <si>
    <t>W07459.25511</t>
  </si>
  <si>
    <t>N4005.82079</t>
  </si>
  <si>
    <t>W07459.59886</t>
  </si>
  <si>
    <t>N4005.96756</t>
  </si>
  <si>
    <t>W07500.07200</t>
  </si>
  <si>
    <t>N4005.94245</t>
  </si>
  <si>
    <t>W07500.63333</t>
  </si>
  <si>
    <t>N4005.74322</t>
  </si>
  <si>
    <t>W07501.14606</t>
  </si>
  <si>
    <t>N4005.46803</t>
  </si>
  <si>
    <t>W07501.47372</t>
  </si>
  <si>
    <t>N4005.12170</t>
  </si>
  <si>
    <t>W07501.67907</t>
  </si>
  <si>
    <t>N4004.72838</t>
  </si>
  <si>
    <t>W07501.69452</t>
  </si>
  <si>
    <t>N4004.29000</t>
  </si>
  <si>
    <t>W07501.49690</t>
  </si>
  <si>
    <t>N4003.98745</t>
  </si>
  <si>
    <t>W07501.17020</t>
  </si>
  <si>
    <t>N4003.74540</t>
  </si>
  <si>
    <t>W07500.64846</t>
  </si>
  <si>
    <t>N4003.69390</t>
  </si>
  <si>
    <t>W07500.05784</t>
  </si>
  <si>
    <t>N4003.83778</t>
  </si>
  <si>
    <t>W07459.51260</t>
  </si>
  <si>
    <t>N4004.07049</t>
  </si>
  <si>
    <t>W07459.14245</t>
  </si>
  <si>
    <t>N4004.43001</t>
  </si>
  <si>
    <t>N4004.81689</t>
  </si>
  <si>
    <t>W07458.85374</t>
  </si>
  <si>
    <t>N4005.19798</t>
  </si>
  <si>
    <t>W07458.96543</t>
  </si>
  <si>
    <t>N4005.50794</t>
  </si>
  <si>
    <t>W07459.20650</t>
  </si>
  <si>
    <t>N4005.71490</t>
  </si>
  <si>
    <t>W07459.54124</t>
  </si>
  <si>
    <t>N4005.82626</t>
  </si>
  <si>
    <t>W07500.04303</t>
  </si>
  <si>
    <t>N4005.77702</t>
  </si>
  <si>
    <t>W07500.53581</t>
  </si>
  <si>
    <t>N4005.61222</t>
  </si>
  <si>
    <t>W07500.99704</t>
  </si>
  <si>
    <t>N4005.37726</t>
  </si>
  <si>
    <t>W07501.31569</t>
  </si>
  <si>
    <t>N4005.01580</t>
  </si>
  <si>
    <t>W07501.48048</t>
  </si>
  <si>
    <t>N4004.66175</t>
  </si>
  <si>
    <t>W07501.36236</t>
  </si>
  <si>
    <t>N4004.33023</t>
  </si>
  <si>
    <t>W07501.02150</t>
  </si>
  <si>
    <t>W07500.61306</t>
  </si>
  <si>
    <t>N4004.14806</t>
  </si>
  <si>
    <t>W07500.09131</t>
  </si>
  <si>
    <t>N4004.25395</t>
  </si>
  <si>
    <t>W07459.71698</t>
  </si>
  <si>
    <t>N4004.43934</t>
  </si>
  <si>
    <t>W07459.34233</t>
  </si>
  <si>
    <t>N4004.60865</t>
  </si>
  <si>
    <t>W07459.04235</t>
  </si>
  <si>
    <t>N4004.81657</t>
  </si>
  <si>
    <t>W07458.67189</t>
  </si>
  <si>
    <t>N4004.99875</t>
  </si>
  <si>
    <t>W07458.33876</t>
  </si>
  <si>
    <t>N4005.21890</t>
  </si>
  <si>
    <t>W07458.04779</t>
  </si>
  <si>
    <t>N4005.50279</t>
  </si>
  <si>
    <t>W07458.03910</t>
  </si>
  <si>
    <t>N4005.73775</t>
  </si>
  <si>
    <t>W07458.27889</t>
  </si>
  <si>
    <t>N4005.92733</t>
  </si>
  <si>
    <t>W07458.59915</t>
  </si>
  <si>
    <t>N4005.95565</t>
  </si>
  <si>
    <t>W07458.99633</t>
  </si>
  <si>
    <t>N4005.85298</t>
  </si>
  <si>
    <t>W07459.35006</t>
  </si>
  <si>
    <t>N4005.66983</t>
  </si>
  <si>
    <t>W07459.70507</t>
  </si>
  <si>
    <t>N4005.49538</t>
  </si>
  <si>
    <t>W07459.98574</t>
  </si>
  <si>
    <t>N4005.29711</t>
  </si>
  <si>
    <t>W07500.26866</t>
  </si>
  <si>
    <t>N4005.10174</t>
  </si>
  <si>
    <t>W07500.54160</t>
  </si>
  <si>
    <t>N4004.88384</t>
  </si>
  <si>
    <t>N4004.67495</t>
  </si>
  <si>
    <t>W07501.17503</t>
  </si>
  <si>
    <t>N4004.47797</t>
  </si>
  <si>
    <t>W07501.46825</t>
  </si>
  <si>
    <t>N4004.25685</t>
  </si>
  <si>
    <t>W07501.74538</t>
  </si>
  <si>
    <t>N4003.97747</t>
  </si>
  <si>
    <t>W07501.87058</t>
  </si>
  <si>
    <t>N4003.62309</t>
  </si>
  <si>
    <t>W07501.78625</t>
  </si>
  <si>
    <t>N4003.39875</t>
  </si>
  <si>
    <t>W07501.41289</t>
  </si>
  <si>
    <t>N4003.41034</t>
  </si>
  <si>
    <t>W07500.89887</t>
  </si>
  <si>
    <t>N4003.52042</t>
  </si>
  <si>
    <t>W07500.51263</t>
  </si>
  <si>
    <t>N4003.66429</t>
  </si>
  <si>
    <t>W07500.08391</t>
  </si>
  <si>
    <t>N4003.83488</t>
  </si>
  <si>
    <t>W07459.64907</t>
  </si>
  <si>
    <t>N4004.01899</t>
  </si>
  <si>
    <t>N4004.24204</t>
  </si>
  <si>
    <t>W07458.69892</t>
  </si>
  <si>
    <t>N4004.44095</t>
  </si>
  <si>
    <t>W07458.26827</t>
  </si>
  <si>
    <t>N4004.73997</t>
  </si>
  <si>
    <t>W07457.81508</t>
  </si>
  <si>
    <t>N4005.13489</t>
  </si>
  <si>
    <t>W07457.70372</t>
  </si>
  <si>
    <t>N4005.51630</t>
  </si>
  <si>
    <t>W07457.93964</t>
  </si>
  <si>
    <t>N4005.80083</t>
  </si>
  <si>
    <t>W07458.31429</t>
  </si>
  <si>
    <t>N4005.91220</t>
  </si>
  <si>
    <t>W07458.81801</t>
  </si>
  <si>
    <t>N4005.79214</t>
  </si>
  <si>
    <t>W07459.39093</t>
  </si>
  <si>
    <t>N4005.53594</t>
  </si>
  <si>
    <t>W07459.90978</t>
  </si>
  <si>
    <t>N4005.28360</t>
  </si>
  <si>
    <t>W07500.31823</t>
  </si>
  <si>
    <t>N4004.98651</t>
  </si>
  <si>
    <t>W07500.75017</t>
  </si>
  <si>
    <t>N4004.67946</t>
  </si>
  <si>
    <t>W07501.16184</t>
  </si>
  <si>
    <t>N4004.32862</t>
  </si>
  <si>
    <t>W07501.40999</t>
  </si>
  <si>
    <t>N4003.84518</t>
  </si>
  <si>
    <t>W07501.33146</t>
  </si>
  <si>
    <t>N4003.54038</t>
  </si>
  <si>
    <t>W07500.90466</t>
  </si>
  <si>
    <t>N4003.49081</t>
  </si>
  <si>
    <t>W07500.39129</t>
  </si>
  <si>
    <t>N4003.63339</t>
  </si>
  <si>
    <t>W07459.90366</t>
  </si>
  <si>
    <t>N4003.83810</t>
  </si>
  <si>
    <t>W07459.52837</t>
  </si>
  <si>
    <t>N4004.05761</t>
  </si>
  <si>
    <t>W07459.20264</t>
  </si>
  <si>
    <t>W07458.93710</t>
  </si>
  <si>
    <t>N4004.49149</t>
  </si>
  <si>
    <t>W07458.61556</t>
  </si>
  <si>
    <t>W07458.32813</t>
  </si>
  <si>
    <t>N4004.93148</t>
  </si>
  <si>
    <t>W07458.04715</t>
  </si>
  <si>
    <t>N4005.20216</t>
  </si>
  <si>
    <t>W07458.02462</t>
  </si>
  <si>
    <t>N4005.44099</t>
  </si>
  <si>
    <t>W07458.24928</t>
  </si>
  <si>
    <t>N4005.63861</t>
  </si>
  <si>
    <t>W07458.55151</t>
  </si>
  <si>
    <t>N4005.77058</t>
  </si>
  <si>
    <t>W07458.87016</t>
  </si>
  <si>
    <t>N4005.79182</t>
  </si>
  <si>
    <t>W07459.26669</t>
  </si>
  <si>
    <t>N4005.71103</t>
  </si>
  <si>
    <t>W07459.58277</t>
  </si>
  <si>
    <t>N4005.52178</t>
  </si>
  <si>
    <t>W07459.94004</t>
  </si>
  <si>
    <t>N4005.34379</t>
  </si>
  <si>
    <t>W07500.21587</t>
  </si>
  <si>
    <t>N4005.20088</t>
  </si>
  <si>
    <t>W07500.41028</t>
  </si>
  <si>
    <t>N4005.10142</t>
  </si>
  <si>
    <t>W07500.55705</t>
  </si>
  <si>
    <t>N4005.03190</t>
  </si>
  <si>
    <t>W07500.66327</t>
  </si>
  <si>
    <t>N4005.00229</t>
  </si>
  <si>
    <t>W07500.70028</t>
  </si>
  <si>
    <t>N4004.97171</t>
  </si>
  <si>
    <t>W07500.74373</t>
  </si>
  <si>
    <t>N4004.94886</t>
  </si>
  <si>
    <t>W07500.77656</t>
  </si>
  <si>
    <t>N4004.93824</t>
  </si>
  <si>
    <t>W07500.80392</t>
  </si>
  <si>
    <t>N4004.96238</t>
  </si>
  <si>
    <t>W07500.83064</t>
  </si>
  <si>
    <t>N4004.99070</t>
  </si>
  <si>
    <t>W07500.83772</t>
  </si>
  <si>
    <t>N4005.39271</t>
  </si>
  <si>
    <t>W07500.42702</t>
  </si>
  <si>
    <t>N4005.40172</t>
  </si>
  <si>
    <t>W07500.43345</t>
  </si>
  <si>
    <t>N4005.40043</t>
  </si>
  <si>
    <t>W07500.43571</t>
  </si>
  <si>
    <t>W07500.43249</t>
  </si>
  <si>
    <t>N4005.39915</t>
  </si>
  <si>
    <t>W07500.43120</t>
  </si>
  <si>
    <t>Lat</t>
  </si>
  <si>
    <t>Lon</t>
  </si>
  <si>
    <t>deg</t>
  </si>
  <si>
    <t>START:flight32.txt</t>
  </si>
  <si>
    <t>RAMMPP 2001 Study RF-32 Flight Notes 07/10/2001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</si>
  <si>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</si>
  <si>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</si>
  <si>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</si>
  <si>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</si>
  <si>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053510 Engine on</t>
  </si>
  <si>
    <t>053550 Research power on</t>
  </si>
  <si>
    <t>0537   Rustrak on.  PSAP pump on</t>
  </si>
  <si>
    <t>053834 PSAP DAS started</t>
  </si>
  <si>
    <t xml:space="preserve">0539   TEI thumbwheels: TEI 48  SPAN 659  ZERO 465  RANGE 22  TIME </t>
  </si>
  <si>
    <t xml:space="preserve">       00; TEI 43  ZERO  REMOTE  RANGE 50; TEI 49  SPAN 500  OFFSET </t>
  </si>
  <si>
    <t xml:space="preserve">       59  P/T ON</t>
  </si>
  <si>
    <t>053957 Neph and neph DAS on</t>
  </si>
  <si>
    <t>0543   PNE altimeter 29.77"Hg</t>
  </si>
  <si>
    <t>054355 Takeoff.  TEI pumps on.  TEI zeros on</t>
  </si>
  <si>
    <t>054615*@ 1.0Kft S of MU balloon.  Start intercomparison</t>
  </si>
  <si>
    <t>054907*@ 1.0Kft W of MU balloon</t>
  </si>
  <si>
    <t>055017*@ 1.0Kft E of MU balloon</t>
  </si>
  <si>
    <t>055207*@ 1.0Kft W of MU balloon</t>
  </si>
  <si>
    <t>055240 TEI zeros off @ 1.0Kft</t>
  </si>
  <si>
    <t>055312*@ 1.0Kft E of MU balloon</t>
  </si>
  <si>
    <t>055453*@ 1.0Kft W of MU balloon</t>
  </si>
  <si>
    <t>055557*@ 1.0Kft E of MU balloon.  End intercomparison</t>
  </si>
  <si>
    <t xml:space="preserve">055815*Low pass ~20ft AGL rnwy 33 PNE.  Nav/time fix mid-field.  </t>
  </si>
  <si>
    <t xml:space="preserve">       Start spiral @ 300ft/min over PNE</t>
  </si>
  <si>
    <t>061645 PHL alt 29.75</t>
  </si>
  <si>
    <t>062515 Level @ 9.5Kft over PNE TEI zeros on</t>
  </si>
  <si>
    <t xml:space="preserve">062630 Status: 91.9%; 745.9mbarind; 0.101V(0.5ppbvSO2); 5V(BG); 7.0C; </t>
  </si>
  <si>
    <t xml:space="preserve">       52.0ppbvO3; 1.375V(0.69ppmvCO)</t>
  </si>
  <si>
    <t xml:space="preserve">063100 TEI zeros off @ 9.5Kft </t>
  </si>
  <si>
    <t>063555 Start descent @ 300ft/min over PNE</t>
  </si>
  <si>
    <t>070220*Low pass to ~15ft AGL rnwy 24 PNE</t>
  </si>
  <si>
    <t>070220 TEI zeros on</t>
  </si>
  <si>
    <t>070400 PSAP program off</t>
  </si>
  <si>
    <t>070530 Neph program off.  PSAP program wouldn't shut down.  End task</t>
  </si>
  <si>
    <t>071015 Land @ PNE rnwy 24.  TEI pumps off.  Taxi.  PHL alt 29.75</t>
  </si>
  <si>
    <t>071115 Conclude rustrak</t>
  </si>
  <si>
    <t>071130 Research power off</t>
  </si>
  <si>
    <t>071135 GPS-90 off</t>
  </si>
  <si>
    <t>Raw Data Files:</t>
  </si>
  <si>
    <t>GPS    01071032.trk</t>
  </si>
  <si>
    <t>DAS    1071032x.dta (x: 1=RH,2=Pr,3=SO2,4=Mode,5=T,7=O3,8=CO)</t>
  </si>
  <si>
    <t>PSAP   11910537.psp</t>
  </si>
  <si>
    <t>NEPH   01071032.dat</t>
  </si>
  <si>
    <t>END:flight32.txt</t>
  </si>
  <si>
    <t>Latest Revision: 03/18/2002</t>
  </si>
  <si>
    <t>RF-32 2001 Summer Study. http://www.meto.umd.edu/~umdair/rammpp01.html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</si>
</sst>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mm/dd/yy"/>
    <numFmt numFmtId="168" formatCode="0.0000000000000"/>
    <numFmt numFmtId="169" formatCode="0.0E+00"/>
    <numFmt numFmtId="170" formatCode="0.E+00"/>
  </numFmts>
  <fonts count="30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4" fillId="0" borderId="0" xfId="0" applyFont="1" applyAlignment="1">
      <alignment/>
    </xf>
    <xf numFmtId="21" fontId="14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5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worksheet" Target="worksheets/sheet3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Data!$N$9:$N$574</c:f>
              <c:numCache>
                <c:ptCount val="566"/>
                <c:pt idx="0">
                  <c:v>43.829642767395924</c:v>
                </c:pt>
                <c:pt idx="1">
                  <c:v>45.47905212270528</c:v>
                </c:pt>
                <c:pt idx="2">
                  <c:v>46.3038796746135</c:v>
                </c:pt>
                <c:pt idx="3">
                  <c:v>44.6543064923916</c:v>
                </c:pt>
                <c:pt idx="4">
                  <c:v>43.00506093145833</c:v>
                </c:pt>
                <c:pt idx="5">
                  <c:v>43.00506093145833</c:v>
                </c:pt>
                <c:pt idx="6">
                  <c:v>42.180560968313515</c:v>
                </c:pt>
                <c:pt idx="7">
                  <c:v>43.00506093145833</c:v>
                </c:pt>
                <c:pt idx="8">
                  <c:v>41.35614286170363</c:v>
                </c:pt>
                <c:pt idx="9">
                  <c:v>43.00506093145833</c:v>
                </c:pt>
                <c:pt idx="10">
                  <c:v>43.00506093145833</c:v>
                </c:pt>
                <c:pt idx="11">
                  <c:v>43.00506093145833</c:v>
                </c:pt>
                <c:pt idx="12">
                  <c:v>44.6543064923916</c:v>
                </c:pt>
                <c:pt idx="13">
                  <c:v>42.180560968313515</c:v>
                </c:pt>
                <c:pt idx="14">
                  <c:v>43.00506093145833</c:v>
                </c:pt>
                <c:pt idx="15">
                  <c:v>43.00506093145833</c:v>
                </c:pt>
                <c:pt idx="16">
                  <c:v>43.00506093145833</c:v>
                </c:pt>
                <c:pt idx="17">
                  <c:v>43.00506093145833</c:v>
                </c:pt>
                <c:pt idx="18">
                  <c:v>43.00506093145833</c:v>
                </c:pt>
                <c:pt idx="19">
                  <c:v>44.6543064923916</c:v>
                </c:pt>
                <c:pt idx="20">
                  <c:v>44.6543064923916</c:v>
                </c:pt>
                <c:pt idx="21">
                  <c:v>42.180560968313515</c:v>
                </c:pt>
                <c:pt idx="22">
                  <c:v>43.00506093145833</c:v>
                </c:pt>
                <c:pt idx="23">
                  <c:v>43.00506093145833</c:v>
                </c:pt>
                <c:pt idx="24">
                  <c:v>43.00506093145833</c:v>
                </c:pt>
                <c:pt idx="25">
                  <c:v>43.829642767395924</c:v>
                </c:pt>
                <c:pt idx="26">
                  <c:v>44.6543064923916</c:v>
                </c:pt>
                <c:pt idx="27">
                  <c:v>44.6543064923916</c:v>
                </c:pt>
                <c:pt idx="28">
                  <c:v>43.829642767395924</c:v>
                </c:pt>
                <c:pt idx="29">
                  <c:v>43.00506093145833</c:v>
                </c:pt>
                <c:pt idx="30">
                  <c:v>43.00506093145833</c:v>
                </c:pt>
                <c:pt idx="31">
                  <c:v>43.00506093145833</c:v>
                </c:pt>
                <c:pt idx="32">
                  <c:v>56.208206111063376</c:v>
                </c:pt>
                <c:pt idx="33">
                  <c:v>42.180560968313515</c:v>
                </c:pt>
                <c:pt idx="34">
                  <c:v>44.6543064923916</c:v>
                </c:pt>
                <c:pt idx="35">
                  <c:v>45.47905212270528</c:v>
                </c:pt>
                <c:pt idx="36">
                  <c:v>43.829642767395924</c:v>
                </c:pt>
                <c:pt idx="37">
                  <c:v>43.00506093145833</c:v>
                </c:pt>
                <c:pt idx="38">
                  <c:v>42.180560968313515</c:v>
                </c:pt>
                <c:pt idx="39">
                  <c:v>43.00506093145833</c:v>
                </c:pt>
                <c:pt idx="40">
                  <c:v>41.35614286170363</c:v>
                </c:pt>
                <c:pt idx="41">
                  <c:v>41.35614286170363</c:v>
                </c:pt>
                <c:pt idx="42">
                  <c:v>41.35614286170363</c:v>
                </c:pt>
                <c:pt idx="43">
                  <c:v>78.53622703684198</c:v>
                </c:pt>
                <c:pt idx="44">
                  <c:v>117.5473152762503</c:v>
                </c:pt>
                <c:pt idx="45">
                  <c:v>153.3995632471818</c:v>
                </c:pt>
                <c:pt idx="46">
                  <c:v>189.4072744847416</c:v>
                </c:pt>
                <c:pt idx="47">
                  <c:v>227.25771345318748</c:v>
                </c:pt>
                <c:pt idx="48">
                  <c:v>247.5153808414799</c:v>
                </c:pt>
                <c:pt idx="49">
                  <c:v>277.14668087840295</c:v>
                </c:pt>
                <c:pt idx="50">
                  <c:v>317.10434328411924</c:v>
                </c:pt>
                <c:pt idx="51">
                  <c:v>348.69619679779464</c:v>
                </c:pt>
                <c:pt idx="52">
                  <c:v>341.8553344012313</c:v>
                </c:pt>
                <c:pt idx="53">
                  <c:v>350.40729331569815</c:v>
                </c:pt>
                <c:pt idx="54">
                  <c:v>358.11159388875717</c:v>
                </c:pt>
                <c:pt idx="55">
                  <c:v>362.3948515129957</c:v>
                </c:pt>
                <c:pt idx="56">
                  <c:v>366.680319622767</c:v>
                </c:pt>
                <c:pt idx="57">
                  <c:v>358.11159388875717</c:v>
                </c:pt>
                <c:pt idx="58">
                  <c:v>351.262973812308</c:v>
                </c:pt>
                <c:pt idx="59">
                  <c:v>353.8305444708462</c:v>
                </c:pt>
                <c:pt idx="60">
                  <c:v>364.1087733708875</c:v>
                </c:pt>
                <c:pt idx="61">
                  <c:v>357.2552074215407</c:v>
                </c:pt>
                <c:pt idx="62">
                  <c:v>341.0006227158485</c:v>
                </c:pt>
                <c:pt idx="63">
                  <c:v>331.60459588483</c:v>
                </c:pt>
                <c:pt idx="64">
                  <c:v>323.0719693921943</c:v>
                </c:pt>
                <c:pt idx="65">
                  <c:v>325.630836868249</c:v>
                </c:pt>
                <c:pt idx="66">
                  <c:v>326.4839679494929</c:v>
                </c:pt>
                <c:pt idx="67">
                  <c:v>337.5826554430607</c:v>
                </c:pt>
                <c:pt idx="68">
                  <c:v>351.262973812308</c:v>
                </c:pt>
                <c:pt idx="69">
                  <c:v>354.6865778072063</c:v>
                </c:pt>
                <c:pt idx="70">
                  <c:v>348.69619679779464</c:v>
                </c:pt>
                <c:pt idx="71">
                  <c:v>341.8553344012313</c:v>
                </c:pt>
                <c:pt idx="72">
                  <c:v>327.3371866886984</c:v>
                </c:pt>
                <c:pt idx="73">
                  <c:v>332.45834095030096</c:v>
                </c:pt>
                <c:pt idx="74">
                  <c:v>334.1660944518485</c:v>
                </c:pt>
                <c:pt idx="75">
                  <c:v>323.92483760759956</c:v>
                </c:pt>
                <c:pt idx="76">
                  <c:v>331.60459588483</c:v>
                </c:pt>
                <c:pt idx="77">
                  <c:v>332.45834095030096</c:v>
                </c:pt>
                <c:pt idx="78">
                  <c:v>323.92483760759956</c:v>
                </c:pt>
                <c:pt idx="79">
                  <c:v>338.43701537714446</c:v>
                </c:pt>
                <c:pt idx="80">
                  <c:v>341.0006227158485</c:v>
                </c:pt>
                <c:pt idx="81">
                  <c:v>342.71013406969973</c:v>
                </c:pt>
                <c:pt idx="82">
                  <c:v>344.4199974283603</c:v>
                </c:pt>
                <c:pt idx="83">
                  <c:v>332.45834095030096</c:v>
                </c:pt>
                <c:pt idx="84">
                  <c:v>328.1904931038768</c:v>
                </c:pt>
                <c:pt idx="85">
                  <c:v>332.45834095030096</c:v>
                </c:pt>
                <c:pt idx="86">
                  <c:v>337.5826554430607</c:v>
                </c:pt>
                <c:pt idx="87">
                  <c:v>340.1459989954418</c:v>
                </c:pt>
                <c:pt idx="88">
                  <c:v>343.5650217393676</c:v>
                </c:pt>
                <c:pt idx="89">
                  <c:v>347.84078074017566</c:v>
                </c:pt>
                <c:pt idx="90">
                  <c:v>346.1302129368248</c:v>
                </c:pt>
                <c:pt idx="91">
                  <c:v>343.5650217393676</c:v>
                </c:pt>
                <c:pt idx="92">
                  <c:v>344.4199974283603</c:v>
                </c:pt>
                <c:pt idx="93">
                  <c:v>346.98545279256933</c:v>
                </c:pt>
                <c:pt idx="94">
                  <c:v>347.84078074017566</c:v>
                </c:pt>
                <c:pt idx="95">
                  <c:v>341.8553344012313</c:v>
                </c:pt>
                <c:pt idx="96">
                  <c:v>338.43701537714446</c:v>
                </c:pt>
                <c:pt idx="97">
                  <c:v>347.84078074017566</c:v>
                </c:pt>
                <c:pt idx="98">
                  <c:v>353.8305444708462</c:v>
                </c:pt>
                <c:pt idx="99">
                  <c:v>350.40729331569815</c:v>
                </c:pt>
                <c:pt idx="100">
                  <c:v>349.55170098358167</c:v>
                </c:pt>
                <c:pt idx="101">
                  <c:v>343.5650217393676</c:v>
                </c:pt>
                <c:pt idx="102">
                  <c:v>346.1302129368248</c:v>
                </c:pt>
                <c:pt idx="103">
                  <c:v>352.1187424915833</c:v>
                </c:pt>
                <c:pt idx="104">
                  <c:v>357.2552074215407</c:v>
                </c:pt>
                <c:pt idx="105">
                  <c:v>353.8305444708462</c:v>
                </c:pt>
                <c:pt idx="106">
                  <c:v>357.2552074215407</c:v>
                </c:pt>
                <c:pt idx="107">
                  <c:v>356.3989092643509</c:v>
                </c:pt>
                <c:pt idx="108">
                  <c:v>356.3989092643509</c:v>
                </c:pt>
                <c:pt idx="109">
                  <c:v>352.9745993717019</c:v>
                </c:pt>
                <c:pt idx="110">
                  <c:v>355.5426993989749</c:v>
                </c:pt>
                <c:pt idx="111">
                  <c:v>359.82463182613793</c:v>
                </c:pt>
                <c:pt idx="112">
                  <c:v>348.69619679779464</c:v>
                </c:pt>
                <c:pt idx="113">
                  <c:v>365.8230490524488</c:v>
                </c:pt>
                <c:pt idx="114">
                  <c:v>354.6865778072063</c:v>
                </c:pt>
                <c:pt idx="115">
                  <c:v>363.2517682231122</c:v>
                </c:pt>
                <c:pt idx="116">
                  <c:v>362.3948515129957</c:v>
                </c:pt>
                <c:pt idx="117">
                  <c:v>332.45834095030096</c:v>
                </c:pt>
                <c:pt idx="118">
                  <c:v>295.82633396839077</c:v>
                </c:pt>
                <c:pt idx="119">
                  <c:v>263.58782268155653</c:v>
                </c:pt>
                <c:pt idx="120">
                  <c:v>227.25771345318748</c:v>
                </c:pt>
                <c:pt idx="121">
                  <c:v>191.0858577473806</c:v>
                </c:pt>
                <c:pt idx="122">
                  <c:v>150.8932144061812</c:v>
                </c:pt>
                <c:pt idx="123">
                  <c:v>117.5473152762503</c:v>
                </c:pt>
                <c:pt idx="124">
                  <c:v>84.33478676211057</c:v>
                </c:pt>
                <c:pt idx="125">
                  <c:v>56.208206111063376</c:v>
                </c:pt>
                <c:pt idx="126">
                  <c:v>44.6543064923916</c:v>
                </c:pt>
                <c:pt idx="127">
                  <c:v>46.3038796746135</c:v>
                </c:pt>
                <c:pt idx="128">
                  <c:v>61.16480277951655</c:v>
                </c:pt>
                <c:pt idx="129">
                  <c:v>97.60386198658061</c:v>
                </c:pt>
                <c:pt idx="130">
                  <c:v>141.70973535306587</c:v>
                </c:pt>
                <c:pt idx="131">
                  <c:v>183.53490371882026</c:v>
                </c:pt>
                <c:pt idx="132">
                  <c:v>234.00477973703227</c:v>
                </c:pt>
                <c:pt idx="133">
                  <c:v>287.3303731577029</c:v>
                </c:pt>
                <c:pt idx="134">
                  <c:v>319.66137221025156</c:v>
                </c:pt>
                <c:pt idx="135">
                  <c:v>344.4199974283603</c:v>
                </c:pt>
                <c:pt idx="136">
                  <c:v>368.3951263138373</c:v>
                </c:pt>
                <c:pt idx="137">
                  <c:v>388.14089747426607</c:v>
                </c:pt>
                <c:pt idx="138">
                  <c:v>408.79536277387564</c:v>
                </c:pt>
                <c:pt idx="139">
                  <c:v>430.36520027463</c:v>
                </c:pt>
                <c:pt idx="140">
                  <c:v>459.790384440932</c:v>
                </c:pt>
                <c:pt idx="141">
                  <c:v>485.8406558479486</c:v>
                </c:pt>
                <c:pt idx="142">
                  <c:v>496.2836897608752</c:v>
                </c:pt>
                <c:pt idx="143">
                  <c:v>525.0699358554532</c:v>
                </c:pt>
                <c:pt idx="144">
                  <c:v>540.8136865895694</c:v>
                </c:pt>
                <c:pt idx="145">
                  <c:v>556.5873431577359</c:v>
                </c:pt>
                <c:pt idx="146">
                  <c:v>581.1838530923669</c:v>
                </c:pt>
                <c:pt idx="147">
                  <c:v>603.2067572435467</c:v>
                </c:pt>
                <c:pt idx="148">
                  <c:v>615.5651436223948</c:v>
                </c:pt>
                <c:pt idx="149">
                  <c:v>639.4512397856445</c:v>
                </c:pt>
                <c:pt idx="150">
                  <c:v>648.3154073352966</c:v>
                </c:pt>
                <c:pt idx="151">
                  <c:v>679.4147212003904</c:v>
                </c:pt>
                <c:pt idx="152">
                  <c:v>692.7787357344102</c:v>
                </c:pt>
                <c:pt idx="153">
                  <c:v>712.4182772674992</c:v>
                </c:pt>
                <c:pt idx="154">
                  <c:v>731.2085421476118</c:v>
                </c:pt>
                <c:pt idx="155">
                  <c:v>745.5535275711793</c:v>
                </c:pt>
                <c:pt idx="156">
                  <c:v>758.1257500665624</c:v>
                </c:pt>
                <c:pt idx="157">
                  <c:v>777.92063756177</c:v>
                </c:pt>
                <c:pt idx="158">
                  <c:v>800.4722547356021</c:v>
                </c:pt>
                <c:pt idx="159">
                  <c:v>813.1279636089669</c:v>
                </c:pt>
                <c:pt idx="160">
                  <c:v>832.1477656538907</c:v>
                </c:pt>
                <c:pt idx="161">
                  <c:v>853.9381600654722</c:v>
                </c:pt>
                <c:pt idx="162">
                  <c:v>867.5862506390124</c:v>
                </c:pt>
                <c:pt idx="163">
                  <c:v>876.6974556039868</c:v>
                </c:pt>
                <c:pt idx="164">
                  <c:v>890.3830347693622</c:v>
                </c:pt>
                <c:pt idx="165">
                  <c:v>917.8220443330722</c:v>
                </c:pt>
                <c:pt idx="166">
                  <c:v>928.8230855163504</c:v>
                </c:pt>
                <c:pt idx="167">
                  <c:v>954.5490010266424</c:v>
                </c:pt>
                <c:pt idx="168">
                  <c:v>979.431843799804</c:v>
                </c:pt>
                <c:pt idx="169">
                  <c:v>991.4391166594901</c:v>
                </c:pt>
                <c:pt idx="170">
                  <c:v>1022.9250857578602</c:v>
                </c:pt>
                <c:pt idx="171">
                  <c:v>1042.4321117665636</c:v>
                </c:pt>
                <c:pt idx="172">
                  <c:v>1051.7373025340771</c:v>
                </c:pt>
                <c:pt idx="173">
                  <c:v>1071.312209596307</c:v>
                </c:pt>
                <c:pt idx="174">
                  <c:v>1083.4531742328913</c:v>
                </c:pt>
                <c:pt idx="175">
                  <c:v>1091.8688680276891</c:v>
                </c:pt>
                <c:pt idx="176">
                  <c:v>1117.1672443839682</c:v>
                </c:pt>
                <c:pt idx="177">
                  <c:v>1136.8971828178685</c:v>
                </c:pt>
                <c:pt idx="178">
                  <c:v>1145.3672421851986</c:v>
                </c:pt>
                <c:pt idx="179">
                  <c:v>1172.7185747427823</c:v>
                </c:pt>
                <c:pt idx="180">
                  <c:v>1181.2252697383756</c:v>
                </c:pt>
                <c:pt idx="181">
                  <c:v>1207.746409929622</c:v>
                </c:pt>
                <c:pt idx="182">
                  <c:v>1221.9890834320777</c:v>
                </c:pt>
                <c:pt idx="183">
                  <c:v>1243.8754057971007</c:v>
                </c:pt>
                <c:pt idx="184">
                  <c:v>1273.4659299568914</c:v>
                </c:pt>
                <c:pt idx="185">
                  <c:v>1287.8218685961267</c:v>
                </c:pt>
                <c:pt idx="186">
                  <c:v>1306.0417588166247</c:v>
                </c:pt>
                <c:pt idx="187">
                  <c:v>1323.3396616919517</c:v>
                </c:pt>
                <c:pt idx="188">
                  <c:v>1355.1463740484346</c:v>
                </c:pt>
                <c:pt idx="189">
                  <c:v>1373.514747108599</c:v>
                </c:pt>
                <c:pt idx="190">
                  <c:v>1391.9238411738022</c:v>
                </c:pt>
                <c:pt idx="191">
                  <c:v>1418.154537105319</c:v>
                </c:pt>
                <c:pt idx="192">
                  <c:v>1436.662970607001</c:v>
                </c:pt>
                <c:pt idx="193">
                  <c:v>1457.1677701152887</c:v>
                </c:pt>
                <c:pt idx="194">
                  <c:v>1473.804057964054</c:v>
                </c:pt>
                <c:pt idx="195">
                  <c:v>1482.6250162851647</c:v>
                </c:pt>
                <c:pt idx="196">
                  <c:v>1501.2778675482011</c:v>
                </c:pt>
                <c:pt idx="197">
                  <c:v>1518.0028507891839</c:v>
                </c:pt>
                <c:pt idx="198">
                  <c:v>1537.7225261024455</c:v>
                </c:pt>
                <c:pt idx="199">
                  <c:v>1554.5211482797145</c:v>
                </c:pt>
                <c:pt idx="200">
                  <c:v>1568.380870048433</c:v>
                </c:pt>
                <c:pt idx="201">
                  <c:v>1589.2139230653224</c:v>
                </c:pt>
                <c:pt idx="202">
                  <c:v>1608.1080185249336</c:v>
                </c:pt>
                <c:pt idx="203">
                  <c:v>1620.0633195058806</c:v>
                </c:pt>
                <c:pt idx="204">
                  <c:v>1643.025868740528</c:v>
                </c:pt>
                <c:pt idx="205">
                  <c:v>1662.0429416055251</c:v>
                </c:pt>
                <c:pt idx="206">
                  <c:v>1679.0952122984638</c:v>
                </c:pt>
                <c:pt idx="207">
                  <c:v>1687.1319430220794</c:v>
                </c:pt>
                <c:pt idx="208">
                  <c:v>1704.2358653862254</c:v>
                </c:pt>
                <c:pt idx="209">
                  <c:v>1717.3391475656813</c:v>
                </c:pt>
                <c:pt idx="210">
                  <c:v>1743.607904801254</c:v>
                </c:pt>
                <c:pt idx="211">
                  <c:v>1751.70734594276</c:v>
                </c:pt>
                <c:pt idx="212">
                  <c:v>1775.037341323612</c:v>
                </c:pt>
                <c:pt idx="213">
                  <c:v>1788.2529121898665</c:v>
                </c:pt>
                <c:pt idx="214">
                  <c:v>1806.586186494991</c:v>
                </c:pt>
                <c:pt idx="215">
                  <c:v>1822.9164796085006</c:v>
                </c:pt>
                <c:pt idx="216">
                  <c:v>1838.2553511061942</c:v>
                </c:pt>
                <c:pt idx="217">
                  <c:v>1863.8832690221864</c:v>
                </c:pt>
                <c:pt idx="218">
                  <c:v>1881.355541490196</c:v>
                </c:pt>
                <c:pt idx="219">
                  <c:v>1896.8028418559811</c:v>
                </c:pt>
                <c:pt idx="220">
                  <c:v>1920.5446544807119</c:v>
                </c:pt>
                <c:pt idx="221">
                  <c:v>1939.1726688597655</c:v>
                </c:pt>
                <c:pt idx="222">
                  <c:v>1948.502369903349</c:v>
                </c:pt>
                <c:pt idx="223">
                  <c:v>1968.2328957953632</c:v>
                </c:pt>
                <c:pt idx="224">
                  <c:v>1983.8428096069724</c:v>
                </c:pt>
                <c:pt idx="225">
                  <c:v>1996.3519026659403</c:v>
                </c:pt>
                <c:pt idx="226">
                  <c:v>2017.2423573868261</c:v>
                </c:pt>
                <c:pt idx="227">
                  <c:v>2029.8019030712255</c:v>
                </c:pt>
                <c:pt idx="228">
                  <c:v>2044.4787556746994</c:v>
                </c:pt>
                <c:pt idx="229">
                  <c:v>2061.284127202547</c:v>
                </c:pt>
                <c:pt idx="230">
                  <c:v>2080.2309125417723</c:v>
                </c:pt>
                <c:pt idx="231">
                  <c:v>2089.720541197915</c:v>
                </c:pt>
                <c:pt idx="232">
                  <c:v>2109.7898858352883</c:v>
                </c:pt>
                <c:pt idx="233">
                  <c:v>2125.668438774682</c:v>
                </c:pt>
                <c:pt idx="234">
                  <c:v>2147.9495457107187</c:v>
                </c:pt>
                <c:pt idx="235">
                  <c:v>2177.7509925155355</c:v>
                </c:pt>
                <c:pt idx="236">
                  <c:v>2184.1509553541055</c:v>
                </c:pt>
                <c:pt idx="237">
                  <c:v>2201.2416768426847</c:v>
                </c:pt>
                <c:pt idx="238">
                  <c:v>2213.011985506473</c:v>
                </c:pt>
                <c:pt idx="239">
                  <c:v>2239.8248966681094</c:v>
                </c:pt>
                <c:pt idx="240">
                  <c:v>2250.5743497834446</c:v>
                </c:pt>
                <c:pt idx="241">
                  <c:v>2264.5694743557324</c:v>
                </c:pt>
                <c:pt idx="242">
                  <c:v>2279.667571918626</c:v>
                </c:pt>
                <c:pt idx="243">
                  <c:v>2303.4487558608353</c:v>
                </c:pt>
                <c:pt idx="244">
                  <c:v>2321.871885548033</c:v>
                </c:pt>
                <c:pt idx="245">
                  <c:v>2338.1616011727056</c:v>
                </c:pt>
                <c:pt idx="246">
                  <c:v>2362.111136675868</c:v>
                </c:pt>
                <c:pt idx="247">
                  <c:v>2367.5638595535183</c:v>
                </c:pt>
                <c:pt idx="248">
                  <c:v>2377.387792654353</c:v>
                </c:pt>
                <c:pt idx="249">
                  <c:v>2391.598467857607</c:v>
                </c:pt>
                <c:pt idx="250">
                  <c:v>2408.025676720278</c:v>
                </c:pt>
                <c:pt idx="251">
                  <c:v>2426.6825501368885</c:v>
                </c:pt>
                <c:pt idx="252">
                  <c:v>2444.2803344648937</c:v>
                </c:pt>
                <c:pt idx="253">
                  <c:v>2464.122521616757</c:v>
                </c:pt>
                <c:pt idx="254">
                  <c:v>2475.166480382557</c:v>
                </c:pt>
                <c:pt idx="255">
                  <c:v>2498.406713958366</c:v>
                </c:pt>
                <c:pt idx="256">
                  <c:v>2515.0467930794393</c:v>
                </c:pt>
                <c:pt idx="257">
                  <c:v>2527.270745115158</c:v>
                </c:pt>
                <c:pt idx="258">
                  <c:v>2548.427320564442</c:v>
                </c:pt>
                <c:pt idx="259">
                  <c:v>2567.4026864830576</c:v>
                </c:pt>
                <c:pt idx="260">
                  <c:v>2583.062082180768</c:v>
                </c:pt>
                <c:pt idx="261">
                  <c:v>2605.483997712592</c:v>
                </c:pt>
                <c:pt idx="262">
                  <c:v>2617.8419063847714</c:v>
                </c:pt>
                <c:pt idx="263">
                  <c:v>2632.470457879279</c:v>
                </c:pt>
                <c:pt idx="264">
                  <c:v>2642.6130339312886</c:v>
                </c:pt>
                <c:pt idx="265">
                  <c:v>2657.2853269548586</c:v>
                </c:pt>
                <c:pt idx="266">
                  <c:v>2668.589373584775</c:v>
                </c:pt>
                <c:pt idx="267">
                  <c:v>2687.841639054587</c:v>
                </c:pt>
                <c:pt idx="268">
                  <c:v>2701.4583975668384</c:v>
                </c:pt>
                <c:pt idx="269">
                  <c:v>2720.7871080564064</c:v>
                </c:pt>
                <c:pt idx="270">
                  <c:v>2735.5983032893355</c:v>
                </c:pt>
                <c:pt idx="271">
                  <c:v>2752.72103539653</c:v>
                </c:pt>
                <c:pt idx="272">
                  <c:v>2769.879147511191</c:v>
                </c:pt>
                <c:pt idx="273">
                  <c:v>2790.5157900107088</c:v>
                </c:pt>
                <c:pt idx="274">
                  <c:v>2798.5550216190413</c:v>
                </c:pt>
                <c:pt idx="275">
                  <c:v>2821.5672335806767</c:v>
                </c:pt>
                <c:pt idx="276">
                  <c:v>2840.023029752847</c:v>
                </c:pt>
                <c:pt idx="277">
                  <c:v>2844.643395081118</c:v>
                </c:pt>
                <c:pt idx="278">
                  <c:v>2867.783862534812</c:v>
                </c:pt>
                <c:pt idx="279">
                  <c:v>2888.665561816996</c:v>
                </c:pt>
                <c:pt idx="280">
                  <c:v>2894.4753650148787</c:v>
                </c:pt>
                <c:pt idx="281">
                  <c:v>2914.259155933125</c:v>
                </c:pt>
                <c:pt idx="282">
                  <c:v>2931.7546705979757</c:v>
                </c:pt>
                <c:pt idx="283">
                  <c:v>2942.2697001208935</c:v>
                </c:pt>
                <c:pt idx="284">
                  <c:v>2968.029299201976</c:v>
                </c:pt>
                <c:pt idx="285">
                  <c:v>2984.4634746548</c:v>
                </c:pt>
                <c:pt idx="286">
                  <c:v>2993.869055580504</c:v>
                </c:pt>
                <c:pt idx="287">
                  <c:v>2997.3988968119756</c:v>
                </c:pt>
                <c:pt idx="288">
                  <c:v>3019.789469672147</c:v>
                </c:pt>
                <c:pt idx="289">
                  <c:v>3042.2405791957035</c:v>
                </c:pt>
                <c:pt idx="290">
                  <c:v>3019.789469672147</c:v>
                </c:pt>
                <c:pt idx="291">
                  <c:v>3023.3303487132216</c:v>
                </c:pt>
                <c:pt idx="292">
                  <c:v>3035.144195309618</c:v>
                </c:pt>
                <c:pt idx="293">
                  <c:v>3022.1498879290875</c:v>
                </c:pt>
                <c:pt idx="294">
                  <c:v>3043.4238996639688</c:v>
                </c:pt>
                <c:pt idx="295">
                  <c:v>3045.791046593341</c:v>
                </c:pt>
                <c:pt idx="296">
                  <c:v>3048.158868500458</c:v>
                </c:pt>
                <c:pt idx="297">
                  <c:v>3056.4515661871474</c:v>
                </c:pt>
                <c:pt idx="298">
                  <c:v>3042.2405791957035</c:v>
                </c:pt>
                <c:pt idx="299">
                  <c:v>3050.5273657703665</c:v>
                </c:pt>
                <c:pt idx="300">
                  <c:v>3043.4238996639688</c:v>
                </c:pt>
                <c:pt idx="301">
                  <c:v>3025.691773831366</c:v>
                </c:pt>
                <c:pt idx="302">
                  <c:v>3015.0706450689586</c:v>
                </c:pt>
                <c:pt idx="303">
                  <c:v>3022.1498879290875</c:v>
                </c:pt>
                <c:pt idx="304">
                  <c:v>3033.9620540346486</c:v>
                </c:pt>
                <c:pt idx="305">
                  <c:v>3026.8727382608613</c:v>
                </c:pt>
                <c:pt idx="306">
                  <c:v>3028.0538706676616</c:v>
                </c:pt>
                <c:pt idx="307">
                  <c:v>3038.6916291999514</c:v>
                </c:pt>
                <c:pt idx="308">
                  <c:v>3050.5273657703665</c:v>
                </c:pt>
                <c:pt idx="309">
                  <c:v>3046.9748731506243</c:v>
                </c:pt>
                <c:pt idx="310">
                  <c:v>3022.1498879290875</c:v>
                </c:pt>
                <c:pt idx="311">
                  <c:v>3026.8727382608613</c:v>
                </c:pt>
                <c:pt idx="312">
                  <c:v>3030.4166396043584</c:v>
                </c:pt>
                <c:pt idx="313">
                  <c:v>3031.5982762299027</c:v>
                </c:pt>
                <c:pt idx="314">
                  <c:v>3029.2351710995563</c:v>
                </c:pt>
                <c:pt idx="315">
                  <c:v>3025.691773831366</c:v>
                </c:pt>
                <c:pt idx="316">
                  <c:v>3017.429722179144</c:v>
                </c:pt>
                <c:pt idx="317">
                  <c:v>3005.6410328454567</c:v>
                </c:pt>
                <c:pt idx="318">
                  <c:v>3013.891357788414</c:v>
                </c:pt>
                <c:pt idx="319">
                  <c:v>3026.8727382608613</c:v>
                </c:pt>
                <c:pt idx="320">
                  <c:v>3029.2351710995563</c:v>
                </c:pt>
                <c:pt idx="321">
                  <c:v>3026.8727382608613</c:v>
                </c:pt>
                <c:pt idx="322">
                  <c:v>3022.1498879290875</c:v>
                </c:pt>
                <c:pt idx="323">
                  <c:v>3013.891357788414</c:v>
                </c:pt>
                <c:pt idx="324">
                  <c:v>3022.1498879290875</c:v>
                </c:pt>
                <c:pt idx="325">
                  <c:v>3025.691773831366</c:v>
                </c:pt>
                <c:pt idx="326">
                  <c:v>3018.6095121039807</c:v>
                </c:pt>
                <c:pt idx="327">
                  <c:v>3013.891357788414</c:v>
                </c:pt>
                <c:pt idx="328">
                  <c:v>3004.4630838581643</c:v>
                </c:pt>
                <c:pt idx="329">
                  <c:v>2993.869055580504</c:v>
                </c:pt>
                <c:pt idx="330">
                  <c:v>3000.930239145441</c:v>
                </c:pt>
                <c:pt idx="331">
                  <c:v>3006.81914895327</c:v>
                </c:pt>
                <c:pt idx="332">
                  <c:v>3011.5332855385777</c:v>
                </c:pt>
                <c:pt idx="333">
                  <c:v>3006.81914895327</c:v>
                </c:pt>
                <c:pt idx="334">
                  <c:v>3002.1076870555316</c:v>
                </c:pt>
                <c:pt idx="335">
                  <c:v>3015.0706450689586</c:v>
                </c:pt>
                <c:pt idx="336">
                  <c:v>2984.4634746548</c:v>
                </c:pt>
                <c:pt idx="337">
                  <c:v>2984.4634746548</c:v>
                </c:pt>
                <c:pt idx="338">
                  <c:v>2976.2423213626926</c:v>
                </c:pt>
                <c:pt idx="339">
                  <c:v>2964.511917699898</c:v>
                </c:pt>
                <c:pt idx="340">
                  <c:v>2951.627584049108</c:v>
                </c:pt>
                <c:pt idx="341">
                  <c:v>2928.2526175319426</c:v>
                </c:pt>
                <c:pt idx="342">
                  <c:v>2916.5897625641974</c:v>
                </c:pt>
                <c:pt idx="343">
                  <c:v>2895.637813588485</c:v>
                </c:pt>
                <c:pt idx="344">
                  <c:v>2866.6253063596505</c:v>
                </c:pt>
                <c:pt idx="345">
                  <c:v>2846.954542151979</c:v>
                </c:pt>
                <c:pt idx="346">
                  <c:v>2837.713810780235</c:v>
                </c:pt>
                <c:pt idx="347">
                  <c:v>2803.152365056608</c:v>
                </c:pt>
                <c:pt idx="348">
                  <c:v>2784.778243059587</c:v>
                </c:pt>
                <c:pt idx="349">
                  <c:v>2775.6064057367066</c:v>
                </c:pt>
                <c:pt idx="350">
                  <c:v>2750.4359634580615</c:v>
                </c:pt>
                <c:pt idx="351">
                  <c:v>2727.6197617924217</c:v>
                </c:pt>
                <c:pt idx="352">
                  <c:v>2725.3415858187354</c:v>
                </c:pt>
                <c:pt idx="353">
                  <c:v>2716.235126924469</c:v>
                </c:pt>
                <c:pt idx="354">
                  <c:v>2696.9169966486143</c:v>
                </c:pt>
                <c:pt idx="355">
                  <c:v>2679.9088292252245</c:v>
                </c:pt>
                <c:pt idx="356">
                  <c:v>2670.852030648365</c:v>
                </c:pt>
                <c:pt idx="357">
                  <c:v>2664.0659082015027</c:v>
                </c:pt>
                <c:pt idx="358">
                  <c:v>2656.155768173003</c:v>
                </c:pt>
                <c:pt idx="359">
                  <c:v>2641.4854690749144</c:v>
                </c:pt>
                <c:pt idx="360">
                  <c:v>2615.5936455420124</c:v>
                </c:pt>
                <c:pt idx="361">
                  <c:v>2596.5079650893877</c:v>
                </c:pt>
                <c:pt idx="362">
                  <c:v>2584.181741236197</c:v>
                </c:pt>
                <c:pt idx="363">
                  <c:v>2561.8171939929252</c:v>
                </c:pt>
                <c:pt idx="364">
                  <c:v>2550.657467313982</c:v>
                </c:pt>
                <c:pt idx="365">
                  <c:v>2546.197772592396</c:v>
                </c:pt>
                <c:pt idx="366">
                  <c:v>2532.833041104498</c:v>
                </c:pt>
                <c:pt idx="367">
                  <c:v>2521.7121724650005</c:v>
                </c:pt>
                <c:pt idx="368">
                  <c:v>2506.167934845673</c:v>
                </c:pt>
                <c:pt idx="369">
                  <c:v>2490.652740260297</c:v>
                </c:pt>
                <c:pt idx="370">
                  <c:v>2467.4341672726114</c:v>
                </c:pt>
                <c:pt idx="371">
                  <c:v>2454.195501460218</c:v>
                </c:pt>
                <c:pt idx="372">
                  <c:v>2443.179379690725</c:v>
                </c:pt>
                <c:pt idx="373">
                  <c:v>2427.781319754369</c:v>
                </c:pt>
                <c:pt idx="374">
                  <c:v>2406.9295178681805</c:v>
                </c:pt>
                <c:pt idx="375">
                  <c:v>2391.598467857607</c:v>
                </c:pt>
                <c:pt idx="376">
                  <c:v>2382.85055936146</c:v>
                </c:pt>
                <c:pt idx="377">
                  <c:v>2359.931049666234</c:v>
                </c:pt>
                <c:pt idx="378">
                  <c:v>2346.862533334319</c:v>
                </c:pt>
                <c:pt idx="379">
                  <c:v>2327.298240947298</c:v>
                </c:pt>
                <c:pt idx="380">
                  <c:v>2306.6969277669095</c:v>
                </c:pt>
                <c:pt idx="381">
                  <c:v>2282.906453077285</c:v>
                </c:pt>
                <c:pt idx="382">
                  <c:v>2258.1072550630633</c:v>
                </c:pt>
                <c:pt idx="383">
                  <c:v>2257.0307072723554</c:v>
                </c:pt>
                <c:pt idx="384">
                  <c:v>2249.498778073891</c:v>
                </c:pt>
                <c:pt idx="385">
                  <c:v>2233.381897737353</c:v>
                </c:pt>
                <c:pt idx="386">
                  <c:v>2217.2962375669395</c:v>
                </c:pt>
                <c:pt idx="387">
                  <c:v>2201.2416768426847</c:v>
                </c:pt>
                <c:pt idx="388">
                  <c:v>2186.285372888541</c:v>
                </c:pt>
                <c:pt idx="389">
                  <c:v>2166.0305228605557</c:v>
                </c:pt>
                <c:pt idx="390">
                  <c:v>2154.3265725481224</c:v>
                </c:pt>
                <c:pt idx="391">
                  <c:v>2135.2101649886627</c:v>
                </c:pt>
                <c:pt idx="392">
                  <c:v>2110.8475119428113</c:v>
                </c:pt>
                <c:pt idx="393">
                  <c:v>2094.9972468288615</c:v>
                </c:pt>
                <c:pt idx="394">
                  <c:v>2074.9635787958614</c:v>
                </c:pt>
                <c:pt idx="395">
                  <c:v>2054.978126617004</c:v>
                </c:pt>
                <c:pt idx="396">
                  <c:v>2042.3804735733258</c:v>
                </c:pt>
                <c:pt idx="397">
                  <c:v>2022.4731930697142</c:v>
                </c:pt>
                <c:pt idx="398">
                  <c:v>2007.8351485831524</c:v>
                </c:pt>
                <c:pt idx="399">
                  <c:v>1980.7184784588103</c:v>
                </c:pt>
                <c:pt idx="400">
                  <c:v>1953.6900700608267</c:v>
                </c:pt>
                <c:pt idx="401">
                  <c:v>1938.1366821611482</c:v>
                </c:pt>
                <c:pt idx="402">
                  <c:v>1917.4440440624621</c:v>
                </c:pt>
                <c:pt idx="403">
                  <c:v>1900.9269796968983</c:v>
                </c:pt>
                <c:pt idx="404">
                  <c:v>1891.650548229128</c:v>
                </c:pt>
                <c:pt idx="405">
                  <c:v>1872.1009355730928</c:v>
                </c:pt>
                <c:pt idx="406">
                  <c:v>1856.6994757540344</c:v>
                </c:pt>
                <c:pt idx="407">
                  <c:v>1843.3746110994095</c:v>
                </c:pt>
                <c:pt idx="408">
                  <c:v>1825.9819880560387</c:v>
                </c:pt>
                <c:pt idx="409">
                  <c:v>1810.6657500120705</c:v>
                </c:pt>
                <c:pt idx="410">
                  <c:v>1788.2529121898665</c:v>
                </c:pt>
                <c:pt idx="411">
                  <c:v>1773.0060420541865</c:v>
                </c:pt>
                <c:pt idx="412">
                  <c:v>1755.7600309290103</c:v>
                </c:pt>
                <c:pt idx="413">
                  <c:v>1741.584278284111</c:v>
                </c:pt>
                <c:pt idx="414">
                  <c:v>1733.4947000778477</c:v>
                </c:pt>
                <c:pt idx="415">
                  <c:v>1715.3219117068616</c:v>
                </c:pt>
                <c:pt idx="416">
                  <c:v>1701.2149650781253</c:v>
                </c:pt>
                <c:pt idx="417">
                  <c:v>1684.117257430065</c:v>
                </c:pt>
                <c:pt idx="418">
                  <c:v>1669.0602245249618</c:v>
                </c:pt>
                <c:pt idx="419">
                  <c:v>1655.0315836588024</c:v>
                </c:pt>
                <c:pt idx="420">
                  <c:v>1631.0374864292214</c:v>
                </c:pt>
                <c:pt idx="421">
                  <c:v>1616.076306407081</c:v>
                </c:pt>
                <c:pt idx="422">
                  <c:v>1599.1528247568997</c:v>
                </c:pt>
                <c:pt idx="423">
                  <c:v>1584.248929570922</c:v>
                </c:pt>
                <c:pt idx="424">
                  <c:v>1574.3278395353634</c:v>
                </c:pt>
                <c:pt idx="425">
                  <c:v>1563.4283134681589</c:v>
                </c:pt>
                <c:pt idx="426">
                  <c:v>1544.635490716953</c:v>
                </c:pt>
                <c:pt idx="427">
                  <c:v>1526.8709100535998</c:v>
                </c:pt>
                <c:pt idx="428">
                  <c:v>1518.987723158482</c:v>
                </c:pt>
                <c:pt idx="429">
                  <c:v>1509.1442519110096</c:v>
                </c:pt>
                <c:pt idx="430">
                  <c:v>1486.5484519225283</c:v>
                </c:pt>
                <c:pt idx="431">
                  <c:v>1474.7837018479258</c:v>
                </c:pt>
                <c:pt idx="432">
                  <c:v>1455.2127491828912</c:v>
                </c:pt>
                <c:pt idx="433">
                  <c:v>1435.6878133782363</c:v>
                </c:pt>
                <c:pt idx="434">
                  <c:v>1420.1008517449552</c:v>
                </c:pt>
                <c:pt idx="435">
                  <c:v>1396.7751303063503</c:v>
                </c:pt>
                <c:pt idx="436">
                  <c:v>1382.2297572197062</c:v>
                </c:pt>
                <c:pt idx="437">
                  <c:v>1364.808873826121</c:v>
                </c:pt>
                <c:pt idx="438">
                  <c:v>1350.3193371328807</c:v>
                </c:pt>
                <c:pt idx="439">
                  <c:v>1341.637735325908</c:v>
                </c:pt>
                <c:pt idx="440">
                  <c:v>1326.2261519725662</c:v>
                </c:pt>
                <c:pt idx="441">
                  <c:v>1310.8431185178936</c:v>
                </c:pt>
                <c:pt idx="442">
                  <c:v>1301.2431736660435</c:v>
                </c:pt>
                <c:pt idx="443">
                  <c:v>1286.8640334982306</c:v>
                </c:pt>
                <c:pt idx="444">
                  <c:v>1265.8195653540008</c:v>
                </c:pt>
                <c:pt idx="445">
                  <c:v>1252.4553459838662</c:v>
                </c:pt>
                <c:pt idx="446">
                  <c:v>1231.4977886643621</c:v>
                </c:pt>
                <c:pt idx="447">
                  <c:v>1220.088648277428</c:v>
                </c:pt>
                <c:pt idx="448">
                  <c:v>1204.9008043142492</c:v>
                </c:pt>
                <c:pt idx="449">
                  <c:v>1188.7940991305588</c:v>
                </c:pt>
                <c:pt idx="450">
                  <c:v>1171.7739241107415</c:v>
                </c:pt>
                <c:pt idx="451">
                  <c:v>1153.8459498646869</c:v>
                </c:pt>
                <c:pt idx="452">
                  <c:v>1132.195324715917</c:v>
                </c:pt>
                <c:pt idx="453">
                  <c:v>1141.6017047113073</c:v>
                </c:pt>
                <c:pt idx="454">
                  <c:v>1103.103076783325</c:v>
                </c:pt>
                <c:pt idx="455">
                  <c:v>1085.3225914789675</c:v>
                </c:pt>
                <c:pt idx="456">
                  <c:v>1071.312209596307</c:v>
                </c:pt>
                <c:pt idx="457">
                  <c:v>1049.8754300213436</c:v>
                </c:pt>
                <c:pt idx="458">
                  <c:v>1034.9954594195397</c:v>
                </c:pt>
                <c:pt idx="459">
                  <c:v>1021.0696614686087</c:v>
                </c:pt>
                <c:pt idx="460">
                  <c:v>1004.389472320705</c:v>
                </c:pt>
                <c:pt idx="461">
                  <c:v>984.0479712031274</c:v>
                </c:pt>
                <c:pt idx="462">
                  <c:v>973.8958760134346</c:v>
                </c:pt>
                <c:pt idx="463">
                  <c:v>958.2306465633417</c:v>
                </c:pt>
                <c:pt idx="464">
                  <c:v>947.1906032283478</c:v>
                </c:pt>
                <c:pt idx="465">
                  <c:v>931.5756245301179</c:v>
                </c:pt>
                <c:pt idx="466">
                  <c:v>918.7382413188311</c:v>
                </c:pt>
                <c:pt idx="467">
                  <c:v>911.4114942927256</c:v>
                </c:pt>
                <c:pt idx="468">
                  <c:v>889.4699607817472</c:v>
                </c:pt>
                <c:pt idx="469">
                  <c:v>874.8744146807469</c:v>
                </c:pt>
                <c:pt idx="470">
                  <c:v>854.84733523165</c:v>
                </c:pt>
                <c:pt idx="471">
                  <c:v>843.0358153414224</c:v>
                </c:pt>
                <c:pt idx="472">
                  <c:v>830.3344778702917</c:v>
                </c:pt>
                <c:pt idx="473">
                  <c:v>814.0326813057804</c:v>
                </c:pt>
                <c:pt idx="474">
                  <c:v>799.5690131649073</c:v>
                </c:pt>
                <c:pt idx="475">
                  <c:v>782.4260640582729</c:v>
                </c:pt>
                <c:pt idx="476">
                  <c:v>761.7213125267217</c:v>
                </c:pt>
                <c:pt idx="477">
                  <c:v>748.2459733246772</c:v>
                </c:pt>
                <c:pt idx="478">
                  <c:v>740.1712536188954</c:v>
                </c:pt>
                <c:pt idx="479">
                  <c:v>724.0453315485765</c:v>
                </c:pt>
                <c:pt idx="480">
                  <c:v>703.4854543621882</c:v>
                </c:pt>
                <c:pt idx="481">
                  <c:v>691.8871320000485</c:v>
                </c:pt>
                <c:pt idx="482">
                  <c:v>677.6344765002516</c:v>
                </c:pt>
                <c:pt idx="483">
                  <c:v>659.852989251857</c:v>
                </c:pt>
                <c:pt idx="484">
                  <c:v>647.4285646610956</c:v>
                </c:pt>
                <c:pt idx="485">
                  <c:v>633.2519476933187</c:v>
                </c:pt>
                <c:pt idx="486">
                  <c:v>613.7985333887339</c:v>
                </c:pt>
                <c:pt idx="487">
                  <c:v>612.9153691898689</c:v>
                </c:pt>
                <c:pt idx="488">
                  <c:v>616.4485896971669</c:v>
                </c:pt>
                <c:pt idx="489">
                  <c:v>618.2157638625927</c:v>
                </c:pt>
                <c:pt idx="490">
                  <c:v>592.6284738104757</c:v>
                </c:pt>
                <c:pt idx="491">
                  <c:v>560.0966728970218</c:v>
                </c:pt>
                <c:pt idx="492">
                  <c:v>555.7102424046609</c:v>
                </c:pt>
                <c:pt idx="493">
                  <c:v>518.0822830842324</c:v>
                </c:pt>
                <c:pt idx="494">
                  <c:v>493.6716997927087</c:v>
                </c:pt>
                <c:pt idx="495">
                  <c:v>460.6574114709032</c:v>
                </c:pt>
                <c:pt idx="496">
                  <c:v>431.229160257931</c:v>
                </c:pt>
                <c:pt idx="497">
                  <c:v>414.82927175416097</c:v>
                </c:pt>
                <c:pt idx="498">
                  <c:v>387.28140863926023</c:v>
                </c:pt>
                <c:pt idx="499">
                  <c:v>354.6865778072063</c:v>
                </c:pt>
                <c:pt idx="500">
                  <c:v>327.3371866886984</c:v>
                </c:pt>
                <c:pt idx="501">
                  <c:v>285.6322235869572</c:v>
                </c:pt>
                <c:pt idx="502">
                  <c:v>252.58752883914474</c:v>
                </c:pt>
                <c:pt idx="503">
                  <c:v>226.41471549581286</c:v>
                </c:pt>
                <c:pt idx="504">
                  <c:v>195.28380100042756</c:v>
                </c:pt>
                <c:pt idx="505">
                  <c:v>159.25065409311793</c:v>
                </c:pt>
                <c:pt idx="506">
                  <c:v>117.5473152762503</c:v>
                </c:pt>
                <c:pt idx="507">
                  <c:v>83.50617314350272</c:v>
                </c:pt>
                <c:pt idx="508">
                  <c:v>50.429246827870486</c:v>
                </c:pt>
                <c:pt idx="509">
                  <c:v>37.235279608059855</c:v>
                </c:pt>
                <c:pt idx="510">
                  <c:v>36.41135229955016</c:v>
                </c:pt>
                <c:pt idx="511">
                  <c:v>48.77885402267604</c:v>
                </c:pt>
                <c:pt idx="512">
                  <c:v>97.60386198658061</c:v>
                </c:pt>
                <c:pt idx="513">
                  <c:v>142.54417753554986</c:v>
                </c:pt>
                <c:pt idx="514">
                  <c:v>207.04934483774144</c:v>
                </c:pt>
                <c:pt idx="515">
                  <c:v>251.7419556627109</c:v>
                </c:pt>
                <c:pt idx="516">
                  <c:v>263.58782268155653</c:v>
                </c:pt>
                <c:pt idx="517">
                  <c:v>302.62936670690647</c:v>
                </c:pt>
                <c:pt idx="518">
                  <c:v>332.45834095030096</c:v>
                </c:pt>
                <c:pt idx="519">
                  <c:v>362.3948515129957</c:v>
                </c:pt>
                <c:pt idx="520">
                  <c:v>386.4220087552327</c:v>
                </c:pt>
                <c:pt idx="521">
                  <c:v>407.0721937757852</c:v>
                </c:pt>
                <c:pt idx="522">
                  <c:v>408.79536277387564</c:v>
                </c:pt>
                <c:pt idx="523">
                  <c:v>413.9670162763083</c:v>
                </c:pt>
                <c:pt idx="524">
                  <c:v>412.2427738755944</c:v>
                </c:pt>
                <c:pt idx="525">
                  <c:v>409.65708138327216</c:v>
                </c:pt>
                <c:pt idx="526">
                  <c:v>401.0439166529634</c:v>
                </c:pt>
                <c:pt idx="527">
                  <c:v>406.21074334999116</c:v>
                </c:pt>
                <c:pt idx="528">
                  <c:v>387.28140863926023</c:v>
                </c:pt>
                <c:pt idx="529">
                  <c:v>389.0004752786688</c:v>
                </c:pt>
                <c:pt idx="530">
                  <c:v>403.62692814312516</c:v>
                </c:pt>
                <c:pt idx="531">
                  <c:v>407.9337335775643</c:v>
                </c:pt>
                <c:pt idx="532">
                  <c:v>401.0439166529634</c:v>
                </c:pt>
                <c:pt idx="533">
                  <c:v>386.4220087552327</c:v>
                </c:pt>
                <c:pt idx="534">
                  <c:v>381.26747639109186</c:v>
                </c:pt>
                <c:pt idx="535">
                  <c:v>378.69140955734</c:v>
                </c:pt>
                <c:pt idx="536">
                  <c:v>381.26747639109186</c:v>
                </c:pt>
                <c:pt idx="537">
                  <c:v>386.4220087552327</c:v>
                </c:pt>
                <c:pt idx="538">
                  <c:v>386.4220087552327</c:v>
                </c:pt>
                <c:pt idx="539">
                  <c:v>396.7406821824069</c:v>
                </c:pt>
                <c:pt idx="540">
                  <c:v>395.0200126006182</c:v>
                </c:pt>
                <c:pt idx="541">
                  <c:v>387.28140863926023</c:v>
                </c:pt>
                <c:pt idx="542">
                  <c:v>398.4617083796552</c:v>
                </c:pt>
                <c:pt idx="543">
                  <c:v>399.3223552552759</c:v>
                </c:pt>
                <c:pt idx="544">
                  <c:v>395.0200126006182</c:v>
                </c:pt>
                <c:pt idx="545">
                  <c:v>392.43967655872547</c:v>
                </c:pt>
                <c:pt idx="546">
                  <c:v>365.8230490524488</c:v>
                </c:pt>
                <c:pt idx="547">
                  <c:v>337.5826554430607</c:v>
                </c:pt>
                <c:pt idx="548">
                  <c:v>311.99264637170364</c:v>
                </c:pt>
                <c:pt idx="549">
                  <c:v>289.0288700693299</c:v>
                </c:pt>
                <c:pt idx="550">
                  <c:v>257.6627768561532</c:v>
                </c:pt>
                <c:pt idx="551">
                  <c:v>236.5363436117268</c:v>
                </c:pt>
                <c:pt idx="552">
                  <c:v>214.62172110066433</c:v>
                </c:pt>
                <c:pt idx="553">
                  <c:v>186.8900356319383</c:v>
                </c:pt>
                <c:pt idx="554">
                  <c:v>153.3995632471818</c:v>
                </c:pt>
                <c:pt idx="555">
                  <c:v>109.231721378856</c:v>
                </c:pt>
                <c:pt idx="556">
                  <c:v>71.91425589485117</c:v>
                </c:pt>
                <c:pt idx="557">
                  <c:v>36.41135229955016</c:v>
                </c:pt>
                <c:pt idx="558">
                  <c:v>19.949950592017956</c:v>
                </c:pt>
                <c:pt idx="559">
                  <c:v>25.70772999203218</c:v>
                </c:pt>
                <c:pt idx="560">
                  <c:v>27.353543370127905</c:v>
                </c:pt>
                <c:pt idx="561">
                  <c:v>29.822875213273694</c:v>
                </c:pt>
                <c:pt idx="562">
                  <c:v>30.646149032615963</c:v>
                </c:pt>
                <c:pt idx="563">
                  <c:v>31.46950448140912</c:v>
                </c:pt>
                <c:pt idx="564">
                  <c:v>31.46950448140912</c:v>
                </c:pt>
                <c:pt idx="565">
                  <c:v>31.46950448140912</c:v>
                </c:pt>
              </c:numCache>
            </c:numRef>
          </c:yVal>
          <c:smooth val="0"/>
        </c:ser>
        <c:axId val="63952178"/>
        <c:axId val="38698691"/>
      </c:scatterChart>
      <c:valAx>
        <c:axId val="63952178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98691"/>
        <c:crosses val="autoZero"/>
        <c:crossBetween val="midCat"/>
        <c:dispUnits/>
      </c:valAx>
      <c:valAx>
        <c:axId val="3869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9521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Data!$S$136:$S$301</c:f>
              <c:numCache>
                <c:ptCount val="166"/>
                <c:pt idx="2">
                  <c:v>6.465E-05</c:v>
                </c:pt>
                <c:pt idx="5">
                  <c:v>7.029E-05</c:v>
                </c:pt>
                <c:pt idx="8">
                  <c:v>5.158E-05</c:v>
                </c:pt>
                <c:pt idx="12">
                  <c:v>3.8E-05</c:v>
                </c:pt>
                <c:pt idx="15">
                  <c:v>3.463E-05</c:v>
                </c:pt>
                <c:pt idx="18">
                  <c:v>3.661E-05</c:v>
                </c:pt>
                <c:pt idx="21">
                  <c:v>3.493E-05</c:v>
                </c:pt>
                <c:pt idx="24">
                  <c:v>4.36E-05</c:v>
                </c:pt>
                <c:pt idx="27">
                  <c:v>4.491E-05</c:v>
                </c:pt>
                <c:pt idx="31">
                  <c:v>4.065E-05</c:v>
                </c:pt>
                <c:pt idx="34">
                  <c:v>4.363E-05</c:v>
                </c:pt>
                <c:pt idx="37">
                  <c:v>4.581E-05</c:v>
                </c:pt>
                <c:pt idx="40">
                  <c:v>4.624E-05</c:v>
                </c:pt>
                <c:pt idx="43">
                  <c:v>4.245E-05</c:v>
                </c:pt>
                <c:pt idx="46">
                  <c:v>4.041E-05</c:v>
                </c:pt>
                <c:pt idx="49">
                  <c:v>4.016E-05</c:v>
                </c:pt>
                <c:pt idx="53">
                  <c:v>4.216E-05</c:v>
                </c:pt>
                <c:pt idx="56">
                  <c:v>4.242E-05</c:v>
                </c:pt>
                <c:pt idx="59">
                  <c:v>4.456E-05</c:v>
                </c:pt>
                <c:pt idx="62">
                  <c:v>3.991E-05</c:v>
                </c:pt>
                <c:pt idx="65">
                  <c:v>4.02E-05</c:v>
                </c:pt>
                <c:pt idx="68">
                  <c:v>4.285E-05</c:v>
                </c:pt>
                <c:pt idx="72">
                  <c:v>4.511E-05</c:v>
                </c:pt>
                <c:pt idx="75">
                  <c:v>4.265E-05</c:v>
                </c:pt>
                <c:pt idx="78">
                  <c:v>4.425E-05</c:v>
                </c:pt>
                <c:pt idx="81">
                  <c:v>4.512E-05</c:v>
                </c:pt>
                <c:pt idx="84">
                  <c:v>4.388E-05</c:v>
                </c:pt>
                <c:pt idx="87">
                  <c:v>4.111E-05</c:v>
                </c:pt>
                <c:pt idx="91">
                  <c:v>4.085E-05</c:v>
                </c:pt>
                <c:pt idx="94">
                  <c:v>3.939E-05</c:v>
                </c:pt>
                <c:pt idx="97">
                  <c:v>3.99E-05</c:v>
                </c:pt>
                <c:pt idx="100">
                  <c:v>3.926E-05</c:v>
                </c:pt>
                <c:pt idx="103">
                  <c:v>3.665E-05</c:v>
                </c:pt>
                <c:pt idx="106">
                  <c:v>4.2E-05</c:v>
                </c:pt>
                <c:pt idx="110">
                  <c:v>4.634E-05</c:v>
                </c:pt>
                <c:pt idx="113">
                  <c:v>4.121E-05</c:v>
                </c:pt>
                <c:pt idx="116">
                  <c:v>3.964E-05</c:v>
                </c:pt>
                <c:pt idx="119">
                  <c:v>4.469E-05</c:v>
                </c:pt>
                <c:pt idx="122">
                  <c:v>4.525E-05</c:v>
                </c:pt>
                <c:pt idx="125">
                  <c:v>4.381E-05</c:v>
                </c:pt>
                <c:pt idx="128">
                  <c:v>4.348E-05</c:v>
                </c:pt>
                <c:pt idx="132">
                  <c:v>4.35E-05</c:v>
                </c:pt>
                <c:pt idx="135">
                  <c:v>4.37E-05</c:v>
                </c:pt>
                <c:pt idx="138">
                  <c:v>4.026E-05</c:v>
                </c:pt>
                <c:pt idx="141">
                  <c:v>4.171E-05</c:v>
                </c:pt>
                <c:pt idx="144">
                  <c:v>3.995E-05</c:v>
                </c:pt>
                <c:pt idx="147">
                  <c:v>4.08E-05</c:v>
                </c:pt>
                <c:pt idx="150">
                  <c:v>3.785E-05</c:v>
                </c:pt>
                <c:pt idx="154">
                  <c:v>3.823E-05</c:v>
                </c:pt>
                <c:pt idx="157">
                  <c:v>3.626E-05</c:v>
                </c:pt>
                <c:pt idx="160">
                  <c:v>3.596E-05</c:v>
                </c:pt>
                <c:pt idx="163">
                  <c:v>3.559E-05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Data!$T$136:$T$301</c:f>
              <c:numCache>
                <c:ptCount val="166"/>
                <c:pt idx="2">
                  <c:v>4.175E-05</c:v>
                </c:pt>
                <c:pt idx="5">
                  <c:v>4.442E-05</c:v>
                </c:pt>
                <c:pt idx="8">
                  <c:v>3.312E-05</c:v>
                </c:pt>
                <c:pt idx="12">
                  <c:v>2.396E-05</c:v>
                </c:pt>
                <c:pt idx="15">
                  <c:v>2.334E-05</c:v>
                </c:pt>
                <c:pt idx="18">
                  <c:v>2.421E-05</c:v>
                </c:pt>
                <c:pt idx="21">
                  <c:v>2.305E-05</c:v>
                </c:pt>
                <c:pt idx="24">
                  <c:v>2.917E-05</c:v>
                </c:pt>
                <c:pt idx="27">
                  <c:v>2.833E-05</c:v>
                </c:pt>
                <c:pt idx="31">
                  <c:v>2.74E-05</c:v>
                </c:pt>
                <c:pt idx="34">
                  <c:v>2.72E-05</c:v>
                </c:pt>
                <c:pt idx="37">
                  <c:v>2.956E-05</c:v>
                </c:pt>
                <c:pt idx="40">
                  <c:v>2.979E-05</c:v>
                </c:pt>
                <c:pt idx="43">
                  <c:v>2.767E-05</c:v>
                </c:pt>
                <c:pt idx="46">
                  <c:v>2.635E-05</c:v>
                </c:pt>
                <c:pt idx="49">
                  <c:v>2.475E-05</c:v>
                </c:pt>
                <c:pt idx="53">
                  <c:v>2.698E-05</c:v>
                </c:pt>
                <c:pt idx="56">
                  <c:v>2.731E-05</c:v>
                </c:pt>
                <c:pt idx="59">
                  <c:v>2.811E-05</c:v>
                </c:pt>
                <c:pt idx="62">
                  <c:v>2.552E-05</c:v>
                </c:pt>
                <c:pt idx="65">
                  <c:v>2.659E-05</c:v>
                </c:pt>
                <c:pt idx="68">
                  <c:v>2.698E-05</c:v>
                </c:pt>
                <c:pt idx="72">
                  <c:v>2.867E-05</c:v>
                </c:pt>
                <c:pt idx="75">
                  <c:v>2.718E-05</c:v>
                </c:pt>
                <c:pt idx="78">
                  <c:v>2.775E-05</c:v>
                </c:pt>
                <c:pt idx="81">
                  <c:v>2.821E-05</c:v>
                </c:pt>
                <c:pt idx="84">
                  <c:v>2.74E-05</c:v>
                </c:pt>
                <c:pt idx="87">
                  <c:v>2.549E-05</c:v>
                </c:pt>
                <c:pt idx="91">
                  <c:v>2.634E-05</c:v>
                </c:pt>
                <c:pt idx="94">
                  <c:v>2.531E-05</c:v>
                </c:pt>
                <c:pt idx="97">
                  <c:v>2.392E-05</c:v>
                </c:pt>
                <c:pt idx="100">
                  <c:v>2.457E-05</c:v>
                </c:pt>
                <c:pt idx="103">
                  <c:v>2.321E-05</c:v>
                </c:pt>
                <c:pt idx="106">
                  <c:v>2.664E-05</c:v>
                </c:pt>
                <c:pt idx="110">
                  <c:v>2.935E-05</c:v>
                </c:pt>
                <c:pt idx="113">
                  <c:v>2.591E-05</c:v>
                </c:pt>
                <c:pt idx="116">
                  <c:v>2.435E-05</c:v>
                </c:pt>
                <c:pt idx="119">
                  <c:v>2.786E-05</c:v>
                </c:pt>
                <c:pt idx="122">
                  <c:v>2.902E-05</c:v>
                </c:pt>
                <c:pt idx="125">
                  <c:v>2.832E-05</c:v>
                </c:pt>
                <c:pt idx="128">
                  <c:v>2.71E-05</c:v>
                </c:pt>
                <c:pt idx="132">
                  <c:v>2.793E-05</c:v>
                </c:pt>
                <c:pt idx="135">
                  <c:v>2.716E-05</c:v>
                </c:pt>
                <c:pt idx="138">
                  <c:v>2.512E-05</c:v>
                </c:pt>
                <c:pt idx="141">
                  <c:v>2.586E-05</c:v>
                </c:pt>
                <c:pt idx="144">
                  <c:v>2.521E-05</c:v>
                </c:pt>
                <c:pt idx="147">
                  <c:v>2.585E-05</c:v>
                </c:pt>
                <c:pt idx="150">
                  <c:v>2.391E-05</c:v>
                </c:pt>
                <c:pt idx="154">
                  <c:v>2.345E-05</c:v>
                </c:pt>
                <c:pt idx="157">
                  <c:v>2.285E-05</c:v>
                </c:pt>
                <c:pt idx="160">
                  <c:v>2.265E-05</c:v>
                </c:pt>
                <c:pt idx="163">
                  <c:v>2.275E-05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Data!$U$136:$U$301</c:f>
              <c:numCache>
                <c:ptCount val="166"/>
                <c:pt idx="2">
                  <c:v>2.42E-05</c:v>
                </c:pt>
                <c:pt idx="5">
                  <c:v>2.547E-05</c:v>
                </c:pt>
                <c:pt idx="8">
                  <c:v>1.974E-05</c:v>
                </c:pt>
                <c:pt idx="12">
                  <c:v>1.502E-05</c:v>
                </c:pt>
                <c:pt idx="15">
                  <c:v>1.411E-05</c:v>
                </c:pt>
                <c:pt idx="18">
                  <c:v>1.529E-05</c:v>
                </c:pt>
                <c:pt idx="21">
                  <c:v>1.443E-05</c:v>
                </c:pt>
                <c:pt idx="24">
                  <c:v>1.793E-05</c:v>
                </c:pt>
                <c:pt idx="27">
                  <c:v>1.637E-05</c:v>
                </c:pt>
                <c:pt idx="31">
                  <c:v>1.589E-05</c:v>
                </c:pt>
                <c:pt idx="34">
                  <c:v>1.644E-05</c:v>
                </c:pt>
                <c:pt idx="37">
                  <c:v>1.73E-05</c:v>
                </c:pt>
                <c:pt idx="40">
                  <c:v>1.742E-05</c:v>
                </c:pt>
                <c:pt idx="43">
                  <c:v>1.67E-05</c:v>
                </c:pt>
                <c:pt idx="46">
                  <c:v>1.565E-05</c:v>
                </c:pt>
                <c:pt idx="49">
                  <c:v>1.377E-05</c:v>
                </c:pt>
                <c:pt idx="53">
                  <c:v>1.565E-05</c:v>
                </c:pt>
                <c:pt idx="56">
                  <c:v>1.493E-05</c:v>
                </c:pt>
                <c:pt idx="59">
                  <c:v>1.593E-05</c:v>
                </c:pt>
                <c:pt idx="62">
                  <c:v>1.533E-05</c:v>
                </c:pt>
                <c:pt idx="65">
                  <c:v>1.518E-05</c:v>
                </c:pt>
                <c:pt idx="68">
                  <c:v>1.492E-05</c:v>
                </c:pt>
                <c:pt idx="72">
                  <c:v>1.648E-05</c:v>
                </c:pt>
                <c:pt idx="75">
                  <c:v>1.589E-05</c:v>
                </c:pt>
                <c:pt idx="78">
                  <c:v>1.573E-05</c:v>
                </c:pt>
                <c:pt idx="81">
                  <c:v>1.534E-05</c:v>
                </c:pt>
                <c:pt idx="84">
                  <c:v>1.512E-05</c:v>
                </c:pt>
                <c:pt idx="87">
                  <c:v>1.356E-05</c:v>
                </c:pt>
                <c:pt idx="91">
                  <c:v>1.462E-05</c:v>
                </c:pt>
                <c:pt idx="94">
                  <c:v>1.335E-05</c:v>
                </c:pt>
                <c:pt idx="97">
                  <c:v>1.351E-05</c:v>
                </c:pt>
                <c:pt idx="100">
                  <c:v>1.376E-05</c:v>
                </c:pt>
                <c:pt idx="103">
                  <c:v>1.288E-05</c:v>
                </c:pt>
                <c:pt idx="106">
                  <c:v>1.435E-05</c:v>
                </c:pt>
                <c:pt idx="110">
                  <c:v>1.639E-05</c:v>
                </c:pt>
                <c:pt idx="113">
                  <c:v>1.404E-05</c:v>
                </c:pt>
                <c:pt idx="116">
                  <c:v>1.342E-05</c:v>
                </c:pt>
                <c:pt idx="119">
                  <c:v>1.482E-05</c:v>
                </c:pt>
                <c:pt idx="122">
                  <c:v>1.656E-05</c:v>
                </c:pt>
                <c:pt idx="125">
                  <c:v>1.493E-05</c:v>
                </c:pt>
                <c:pt idx="128">
                  <c:v>1.493E-05</c:v>
                </c:pt>
                <c:pt idx="132">
                  <c:v>1.501E-05</c:v>
                </c:pt>
                <c:pt idx="135">
                  <c:v>1.436E-05</c:v>
                </c:pt>
                <c:pt idx="138">
                  <c:v>1.381E-05</c:v>
                </c:pt>
                <c:pt idx="141">
                  <c:v>1.389E-05</c:v>
                </c:pt>
                <c:pt idx="144">
                  <c:v>1.35E-05</c:v>
                </c:pt>
                <c:pt idx="147">
                  <c:v>1.384E-05</c:v>
                </c:pt>
                <c:pt idx="150">
                  <c:v>1.29E-05</c:v>
                </c:pt>
                <c:pt idx="154">
                  <c:v>1.223E-05</c:v>
                </c:pt>
                <c:pt idx="157">
                  <c:v>1.264E-05</c:v>
                </c:pt>
                <c:pt idx="160">
                  <c:v>1.146E-05</c:v>
                </c:pt>
                <c:pt idx="163">
                  <c:v>1.264E-05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5632684"/>
        <c:axId val="50694157"/>
      </c:scatterChart>
      <c:valAx>
        <c:axId val="5632684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0694157"/>
        <c:crosses val="autoZero"/>
        <c:crossBetween val="midCat"/>
        <c:dispUnits/>
        <c:majorUnit val="1E-05"/>
      </c:valAx>
      <c:valAx>
        <c:axId val="50694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Data!$O$301:$O$519</c:f>
              <c:numCache>
                <c:ptCount val="219"/>
                <c:pt idx="0">
                  <c:v>6.5</c:v>
                </c:pt>
                <c:pt idx="1">
                  <c:v>6.9</c:v>
                </c:pt>
                <c:pt idx="2">
                  <c:v>7</c:v>
                </c:pt>
                <c:pt idx="3">
                  <c:v>6.8</c:v>
                </c:pt>
                <c:pt idx="4">
                  <c:v>6.8</c:v>
                </c:pt>
                <c:pt idx="5">
                  <c:v>6.9</c:v>
                </c:pt>
                <c:pt idx="6">
                  <c:v>7.1</c:v>
                </c:pt>
                <c:pt idx="7">
                  <c:v>7.2</c:v>
                </c:pt>
                <c:pt idx="8">
                  <c:v>7.2</c:v>
                </c:pt>
                <c:pt idx="9">
                  <c:v>7.3</c:v>
                </c:pt>
                <c:pt idx="10">
                  <c:v>7.5</c:v>
                </c:pt>
                <c:pt idx="11">
                  <c:v>7.3</c:v>
                </c:pt>
                <c:pt idx="12">
                  <c:v>7.1</c:v>
                </c:pt>
                <c:pt idx="13">
                  <c:v>7.2</c:v>
                </c:pt>
                <c:pt idx="14">
                  <c:v>7.3</c:v>
                </c:pt>
                <c:pt idx="15">
                  <c:v>7</c:v>
                </c:pt>
                <c:pt idx="16">
                  <c:v>6.8</c:v>
                </c:pt>
                <c:pt idx="17">
                  <c:v>6.7</c:v>
                </c:pt>
                <c:pt idx="18">
                  <c:v>6.9</c:v>
                </c:pt>
                <c:pt idx="19">
                  <c:v>6.8</c:v>
                </c:pt>
                <c:pt idx="20">
                  <c:v>6.6</c:v>
                </c:pt>
                <c:pt idx="21">
                  <c:v>6.4</c:v>
                </c:pt>
                <c:pt idx="22">
                  <c:v>6.5</c:v>
                </c:pt>
                <c:pt idx="23">
                  <c:v>6.7</c:v>
                </c:pt>
                <c:pt idx="24">
                  <c:v>6.9</c:v>
                </c:pt>
                <c:pt idx="25">
                  <c:v>7.1</c:v>
                </c:pt>
                <c:pt idx="26">
                  <c:v>7.1</c:v>
                </c:pt>
                <c:pt idx="27">
                  <c:v>6.9</c:v>
                </c:pt>
                <c:pt idx="28">
                  <c:v>6.9</c:v>
                </c:pt>
                <c:pt idx="29">
                  <c:v>7.1</c:v>
                </c:pt>
                <c:pt idx="30">
                  <c:v>7.2</c:v>
                </c:pt>
                <c:pt idx="31">
                  <c:v>7.3</c:v>
                </c:pt>
                <c:pt idx="32">
                  <c:v>7.3</c:v>
                </c:pt>
                <c:pt idx="33">
                  <c:v>7.3</c:v>
                </c:pt>
                <c:pt idx="34">
                  <c:v>7.4</c:v>
                </c:pt>
                <c:pt idx="35">
                  <c:v>7.4</c:v>
                </c:pt>
                <c:pt idx="36">
                  <c:v>7.3</c:v>
                </c:pt>
                <c:pt idx="37">
                  <c:v>7.6</c:v>
                </c:pt>
                <c:pt idx="38">
                  <c:v>7.5</c:v>
                </c:pt>
                <c:pt idx="39">
                  <c:v>7.4</c:v>
                </c:pt>
                <c:pt idx="40">
                  <c:v>7.4</c:v>
                </c:pt>
                <c:pt idx="41">
                  <c:v>7.4</c:v>
                </c:pt>
                <c:pt idx="42">
                  <c:v>7.5</c:v>
                </c:pt>
                <c:pt idx="43">
                  <c:v>7.5</c:v>
                </c:pt>
                <c:pt idx="44">
                  <c:v>7.7</c:v>
                </c:pt>
                <c:pt idx="45">
                  <c:v>7.5</c:v>
                </c:pt>
                <c:pt idx="46">
                  <c:v>7.6</c:v>
                </c:pt>
                <c:pt idx="47">
                  <c:v>7.6</c:v>
                </c:pt>
                <c:pt idx="48">
                  <c:v>7.6</c:v>
                </c:pt>
                <c:pt idx="49">
                  <c:v>7.8</c:v>
                </c:pt>
                <c:pt idx="50">
                  <c:v>8.2</c:v>
                </c:pt>
                <c:pt idx="51">
                  <c:v>8.4</c:v>
                </c:pt>
                <c:pt idx="52">
                  <c:v>8.7</c:v>
                </c:pt>
                <c:pt idx="53">
                  <c:v>8.6</c:v>
                </c:pt>
                <c:pt idx="54">
                  <c:v>8.4</c:v>
                </c:pt>
                <c:pt idx="55">
                  <c:v>8.7</c:v>
                </c:pt>
                <c:pt idx="56">
                  <c:v>9</c:v>
                </c:pt>
                <c:pt idx="57">
                  <c:v>9.1</c:v>
                </c:pt>
                <c:pt idx="58">
                  <c:v>9.1</c:v>
                </c:pt>
                <c:pt idx="59">
                  <c:v>9.4</c:v>
                </c:pt>
                <c:pt idx="60">
                  <c:v>9.5</c:v>
                </c:pt>
                <c:pt idx="61">
                  <c:v>9.4</c:v>
                </c:pt>
                <c:pt idx="62">
                  <c:v>9.5</c:v>
                </c:pt>
                <c:pt idx="63">
                  <c:v>9.7</c:v>
                </c:pt>
                <c:pt idx="64">
                  <c:v>9.8</c:v>
                </c:pt>
                <c:pt idx="65">
                  <c:v>9.8</c:v>
                </c:pt>
                <c:pt idx="66">
                  <c:v>9.8</c:v>
                </c:pt>
                <c:pt idx="67">
                  <c:v>9.7</c:v>
                </c:pt>
                <c:pt idx="68">
                  <c:v>9.9</c:v>
                </c:pt>
                <c:pt idx="69">
                  <c:v>10</c:v>
                </c:pt>
                <c:pt idx="70">
                  <c:v>10.1</c:v>
                </c:pt>
                <c:pt idx="71">
                  <c:v>10</c:v>
                </c:pt>
                <c:pt idx="72">
                  <c:v>10.2</c:v>
                </c:pt>
                <c:pt idx="73">
                  <c:v>10.4</c:v>
                </c:pt>
                <c:pt idx="74">
                  <c:v>10.5</c:v>
                </c:pt>
                <c:pt idx="75">
                  <c:v>10.6</c:v>
                </c:pt>
                <c:pt idx="76">
                  <c:v>10.6</c:v>
                </c:pt>
                <c:pt idx="77">
                  <c:v>10.6</c:v>
                </c:pt>
                <c:pt idx="78">
                  <c:v>10.8</c:v>
                </c:pt>
                <c:pt idx="79">
                  <c:v>10.9</c:v>
                </c:pt>
                <c:pt idx="80">
                  <c:v>11.1</c:v>
                </c:pt>
                <c:pt idx="81">
                  <c:v>11.3</c:v>
                </c:pt>
                <c:pt idx="82">
                  <c:v>11.4</c:v>
                </c:pt>
                <c:pt idx="83">
                  <c:v>11.4</c:v>
                </c:pt>
                <c:pt idx="84">
                  <c:v>11.3</c:v>
                </c:pt>
                <c:pt idx="85">
                  <c:v>11.5</c:v>
                </c:pt>
                <c:pt idx="86">
                  <c:v>11.6</c:v>
                </c:pt>
                <c:pt idx="87">
                  <c:v>11.9</c:v>
                </c:pt>
                <c:pt idx="88">
                  <c:v>11.9</c:v>
                </c:pt>
                <c:pt idx="89">
                  <c:v>12</c:v>
                </c:pt>
                <c:pt idx="90">
                  <c:v>12.2</c:v>
                </c:pt>
                <c:pt idx="91">
                  <c:v>12</c:v>
                </c:pt>
                <c:pt idx="92">
                  <c:v>12</c:v>
                </c:pt>
                <c:pt idx="93">
                  <c:v>12.1</c:v>
                </c:pt>
                <c:pt idx="94">
                  <c:v>12.2</c:v>
                </c:pt>
                <c:pt idx="95">
                  <c:v>12.4</c:v>
                </c:pt>
                <c:pt idx="96">
                  <c:v>12.5</c:v>
                </c:pt>
                <c:pt idx="97">
                  <c:v>12.7</c:v>
                </c:pt>
                <c:pt idx="98">
                  <c:v>12.8</c:v>
                </c:pt>
                <c:pt idx="99">
                  <c:v>12.9</c:v>
                </c:pt>
                <c:pt idx="100">
                  <c:v>13.2</c:v>
                </c:pt>
                <c:pt idx="101">
                  <c:v>13.2</c:v>
                </c:pt>
                <c:pt idx="102">
                  <c:v>13.4</c:v>
                </c:pt>
                <c:pt idx="103">
                  <c:v>13.6</c:v>
                </c:pt>
                <c:pt idx="104">
                  <c:v>13.7</c:v>
                </c:pt>
                <c:pt idx="105">
                  <c:v>14</c:v>
                </c:pt>
                <c:pt idx="106">
                  <c:v>14.1</c:v>
                </c:pt>
                <c:pt idx="107">
                  <c:v>14.2</c:v>
                </c:pt>
                <c:pt idx="108">
                  <c:v>14.5</c:v>
                </c:pt>
                <c:pt idx="109">
                  <c:v>14.5</c:v>
                </c:pt>
                <c:pt idx="110">
                  <c:v>14.7</c:v>
                </c:pt>
                <c:pt idx="111">
                  <c:v>14.8</c:v>
                </c:pt>
                <c:pt idx="112">
                  <c:v>14.8</c:v>
                </c:pt>
                <c:pt idx="113">
                  <c:v>14.9</c:v>
                </c:pt>
                <c:pt idx="114">
                  <c:v>15</c:v>
                </c:pt>
                <c:pt idx="115">
                  <c:v>15.1</c:v>
                </c:pt>
                <c:pt idx="116">
                  <c:v>15.2</c:v>
                </c:pt>
                <c:pt idx="117">
                  <c:v>15.4</c:v>
                </c:pt>
                <c:pt idx="118">
                  <c:v>15.7</c:v>
                </c:pt>
                <c:pt idx="119">
                  <c:v>15.9</c:v>
                </c:pt>
                <c:pt idx="120">
                  <c:v>16.1</c:v>
                </c:pt>
                <c:pt idx="121">
                  <c:v>16.2</c:v>
                </c:pt>
                <c:pt idx="122">
                  <c:v>16.2</c:v>
                </c:pt>
                <c:pt idx="123">
                  <c:v>16.2</c:v>
                </c:pt>
                <c:pt idx="124">
                  <c:v>16.3</c:v>
                </c:pt>
                <c:pt idx="125">
                  <c:v>16.5</c:v>
                </c:pt>
                <c:pt idx="126">
                  <c:v>16.7</c:v>
                </c:pt>
                <c:pt idx="127">
                  <c:v>16.7</c:v>
                </c:pt>
                <c:pt idx="128">
                  <c:v>16.9</c:v>
                </c:pt>
                <c:pt idx="129">
                  <c:v>17.1</c:v>
                </c:pt>
                <c:pt idx="130">
                  <c:v>17.2</c:v>
                </c:pt>
                <c:pt idx="131">
                  <c:v>17.3</c:v>
                </c:pt>
                <c:pt idx="132">
                  <c:v>17.4</c:v>
                </c:pt>
                <c:pt idx="133">
                  <c:v>17.4</c:v>
                </c:pt>
                <c:pt idx="134">
                  <c:v>17.5</c:v>
                </c:pt>
                <c:pt idx="135">
                  <c:v>17.8</c:v>
                </c:pt>
                <c:pt idx="136">
                  <c:v>17.5</c:v>
                </c:pt>
                <c:pt idx="137">
                  <c:v>17.8</c:v>
                </c:pt>
                <c:pt idx="138">
                  <c:v>18</c:v>
                </c:pt>
                <c:pt idx="139">
                  <c:v>18.1</c:v>
                </c:pt>
                <c:pt idx="140">
                  <c:v>18.3</c:v>
                </c:pt>
                <c:pt idx="141">
                  <c:v>18.5</c:v>
                </c:pt>
                <c:pt idx="142">
                  <c:v>18.7</c:v>
                </c:pt>
                <c:pt idx="143">
                  <c:v>19</c:v>
                </c:pt>
                <c:pt idx="144">
                  <c:v>19.1</c:v>
                </c:pt>
                <c:pt idx="145">
                  <c:v>19.3</c:v>
                </c:pt>
                <c:pt idx="146">
                  <c:v>19.4</c:v>
                </c:pt>
                <c:pt idx="147">
                  <c:v>19.4</c:v>
                </c:pt>
                <c:pt idx="148">
                  <c:v>19.5</c:v>
                </c:pt>
                <c:pt idx="149">
                  <c:v>19.7</c:v>
                </c:pt>
                <c:pt idx="150">
                  <c:v>19.9</c:v>
                </c:pt>
                <c:pt idx="151">
                  <c:v>20</c:v>
                </c:pt>
                <c:pt idx="152">
                  <c:v>20.2</c:v>
                </c:pt>
                <c:pt idx="153">
                  <c:v>20.3</c:v>
                </c:pt>
                <c:pt idx="154">
                  <c:v>20.5</c:v>
                </c:pt>
                <c:pt idx="155">
                  <c:v>20.6</c:v>
                </c:pt>
                <c:pt idx="156">
                  <c:v>20.7</c:v>
                </c:pt>
                <c:pt idx="157">
                  <c:v>20.8</c:v>
                </c:pt>
                <c:pt idx="158">
                  <c:v>20.7</c:v>
                </c:pt>
                <c:pt idx="159">
                  <c:v>20.5</c:v>
                </c:pt>
                <c:pt idx="160">
                  <c:v>20.9</c:v>
                </c:pt>
                <c:pt idx="161">
                  <c:v>21.2</c:v>
                </c:pt>
                <c:pt idx="162">
                  <c:v>21.6</c:v>
                </c:pt>
                <c:pt idx="163">
                  <c:v>21.9</c:v>
                </c:pt>
                <c:pt idx="164">
                  <c:v>22</c:v>
                </c:pt>
                <c:pt idx="165">
                  <c:v>22.1</c:v>
                </c:pt>
                <c:pt idx="166">
                  <c:v>22.4</c:v>
                </c:pt>
                <c:pt idx="167">
                  <c:v>22.4</c:v>
                </c:pt>
                <c:pt idx="168">
                  <c:v>22.6</c:v>
                </c:pt>
                <c:pt idx="169">
                  <c:v>22.7</c:v>
                </c:pt>
                <c:pt idx="170">
                  <c:v>22.8</c:v>
                </c:pt>
                <c:pt idx="171">
                  <c:v>22.9</c:v>
                </c:pt>
                <c:pt idx="172">
                  <c:v>23</c:v>
                </c:pt>
                <c:pt idx="173">
                  <c:v>23.1</c:v>
                </c:pt>
                <c:pt idx="174">
                  <c:v>23.2</c:v>
                </c:pt>
                <c:pt idx="175">
                  <c:v>23.2</c:v>
                </c:pt>
                <c:pt idx="176">
                  <c:v>22.7</c:v>
                </c:pt>
                <c:pt idx="177">
                  <c:v>22.5</c:v>
                </c:pt>
                <c:pt idx="178">
                  <c:v>23.1</c:v>
                </c:pt>
                <c:pt idx="179">
                  <c:v>23.3</c:v>
                </c:pt>
                <c:pt idx="180">
                  <c:v>23.3</c:v>
                </c:pt>
                <c:pt idx="181">
                  <c:v>23.5</c:v>
                </c:pt>
                <c:pt idx="182">
                  <c:v>24</c:v>
                </c:pt>
                <c:pt idx="183">
                  <c:v>24.3</c:v>
                </c:pt>
                <c:pt idx="184">
                  <c:v>24.6</c:v>
                </c:pt>
                <c:pt idx="185">
                  <c:v>24.6</c:v>
                </c:pt>
                <c:pt idx="186">
                  <c:v>24.6</c:v>
                </c:pt>
                <c:pt idx="187">
                  <c:v>24.7</c:v>
                </c:pt>
                <c:pt idx="188">
                  <c:v>24.8</c:v>
                </c:pt>
                <c:pt idx="189">
                  <c:v>25</c:v>
                </c:pt>
                <c:pt idx="190">
                  <c:v>25.1</c:v>
                </c:pt>
                <c:pt idx="191">
                  <c:v>25.3</c:v>
                </c:pt>
                <c:pt idx="192">
                  <c:v>25.4</c:v>
                </c:pt>
                <c:pt idx="193">
                  <c:v>25.5</c:v>
                </c:pt>
                <c:pt idx="194">
                  <c:v>25.7</c:v>
                </c:pt>
                <c:pt idx="195">
                  <c:v>23.6</c:v>
                </c:pt>
                <c:pt idx="196">
                  <c:v>24.9</c:v>
                </c:pt>
                <c:pt idx="197">
                  <c:v>24.9</c:v>
                </c:pt>
                <c:pt idx="198">
                  <c:v>25.2</c:v>
                </c:pt>
                <c:pt idx="199">
                  <c:v>25.1</c:v>
                </c:pt>
                <c:pt idx="200">
                  <c:v>25.3</c:v>
                </c:pt>
                <c:pt idx="201">
                  <c:v>25.6</c:v>
                </c:pt>
                <c:pt idx="202">
                  <c:v>25.8</c:v>
                </c:pt>
                <c:pt idx="203">
                  <c:v>26.2</c:v>
                </c:pt>
                <c:pt idx="204">
                  <c:v>26.5</c:v>
                </c:pt>
                <c:pt idx="205">
                  <c:v>26.6</c:v>
                </c:pt>
                <c:pt idx="206">
                  <c:v>26.9</c:v>
                </c:pt>
                <c:pt idx="207">
                  <c:v>27.2</c:v>
                </c:pt>
                <c:pt idx="208">
                  <c:v>27.3</c:v>
                </c:pt>
                <c:pt idx="209">
                  <c:v>27.7</c:v>
                </c:pt>
                <c:pt idx="210">
                  <c:v>27.9</c:v>
                </c:pt>
                <c:pt idx="211">
                  <c:v>28.1</c:v>
                </c:pt>
                <c:pt idx="212">
                  <c:v>27.8</c:v>
                </c:pt>
                <c:pt idx="213">
                  <c:v>27.4</c:v>
                </c:pt>
                <c:pt idx="214">
                  <c:v>26.5</c:v>
                </c:pt>
                <c:pt idx="215">
                  <c:v>25.9</c:v>
                </c:pt>
                <c:pt idx="216">
                  <c:v>24.8</c:v>
                </c:pt>
                <c:pt idx="217">
                  <c:v>24.7</c:v>
                </c:pt>
                <c:pt idx="218">
                  <c:v>25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53594230"/>
        <c:axId val="12586023"/>
      </c:scatterChart>
      <c:val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586023"/>
        <c:crosses val="autoZero"/>
        <c:crossBetween val="midCat"/>
        <c:dispUnits/>
      </c:val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94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Data!$P$301:$P$519</c:f>
              <c:numCache>
                <c:ptCount val="219"/>
                <c:pt idx="0">
                  <c:v>91.6</c:v>
                </c:pt>
                <c:pt idx="1">
                  <c:v>89.7</c:v>
                </c:pt>
                <c:pt idx="2">
                  <c:v>86.8</c:v>
                </c:pt>
                <c:pt idx="3">
                  <c:v>87</c:v>
                </c:pt>
                <c:pt idx="4">
                  <c:v>86.8</c:v>
                </c:pt>
                <c:pt idx="5">
                  <c:v>86.2</c:v>
                </c:pt>
                <c:pt idx="6">
                  <c:v>85.1</c:v>
                </c:pt>
                <c:pt idx="7">
                  <c:v>83.7</c:v>
                </c:pt>
                <c:pt idx="8">
                  <c:v>83.6</c:v>
                </c:pt>
                <c:pt idx="9">
                  <c:v>84.5</c:v>
                </c:pt>
                <c:pt idx="10">
                  <c:v>85.2</c:v>
                </c:pt>
                <c:pt idx="11">
                  <c:v>86</c:v>
                </c:pt>
                <c:pt idx="12">
                  <c:v>86.4</c:v>
                </c:pt>
                <c:pt idx="13">
                  <c:v>86.7</c:v>
                </c:pt>
                <c:pt idx="14">
                  <c:v>86.5</c:v>
                </c:pt>
                <c:pt idx="15">
                  <c:v>87</c:v>
                </c:pt>
                <c:pt idx="16">
                  <c:v>88.4</c:v>
                </c:pt>
                <c:pt idx="17">
                  <c:v>89.7</c:v>
                </c:pt>
                <c:pt idx="18">
                  <c:v>90.6</c:v>
                </c:pt>
                <c:pt idx="19">
                  <c:v>91.4</c:v>
                </c:pt>
                <c:pt idx="20">
                  <c:v>92.4</c:v>
                </c:pt>
                <c:pt idx="21">
                  <c:v>93.6</c:v>
                </c:pt>
                <c:pt idx="22">
                  <c:v>92.8</c:v>
                </c:pt>
                <c:pt idx="23">
                  <c:v>91</c:v>
                </c:pt>
                <c:pt idx="24">
                  <c:v>89.9</c:v>
                </c:pt>
                <c:pt idx="25">
                  <c:v>89.8</c:v>
                </c:pt>
                <c:pt idx="26">
                  <c:v>89.2</c:v>
                </c:pt>
                <c:pt idx="27">
                  <c:v>89.2</c:v>
                </c:pt>
                <c:pt idx="28">
                  <c:v>88.5</c:v>
                </c:pt>
                <c:pt idx="29">
                  <c:v>87.1</c:v>
                </c:pt>
                <c:pt idx="30">
                  <c:v>86.6</c:v>
                </c:pt>
                <c:pt idx="31">
                  <c:v>86.7</c:v>
                </c:pt>
                <c:pt idx="32">
                  <c:v>86.4</c:v>
                </c:pt>
                <c:pt idx="33">
                  <c:v>85.1</c:v>
                </c:pt>
                <c:pt idx="34">
                  <c:v>86.2</c:v>
                </c:pt>
                <c:pt idx="35">
                  <c:v>86.5</c:v>
                </c:pt>
                <c:pt idx="36">
                  <c:v>86.7</c:v>
                </c:pt>
                <c:pt idx="37">
                  <c:v>85.8</c:v>
                </c:pt>
                <c:pt idx="38">
                  <c:v>85.5</c:v>
                </c:pt>
                <c:pt idx="39">
                  <c:v>85.5</c:v>
                </c:pt>
                <c:pt idx="40">
                  <c:v>85.1</c:v>
                </c:pt>
                <c:pt idx="41">
                  <c:v>85.3</c:v>
                </c:pt>
                <c:pt idx="42">
                  <c:v>85.7</c:v>
                </c:pt>
                <c:pt idx="43">
                  <c:v>84.5</c:v>
                </c:pt>
                <c:pt idx="44">
                  <c:v>85.4</c:v>
                </c:pt>
                <c:pt idx="45">
                  <c:v>87.2</c:v>
                </c:pt>
                <c:pt idx="46">
                  <c:v>88.2</c:v>
                </c:pt>
                <c:pt idx="47">
                  <c:v>89.2</c:v>
                </c:pt>
                <c:pt idx="48">
                  <c:v>90.7</c:v>
                </c:pt>
                <c:pt idx="49">
                  <c:v>91.7</c:v>
                </c:pt>
                <c:pt idx="50">
                  <c:v>89.7</c:v>
                </c:pt>
                <c:pt idx="51">
                  <c:v>88.1</c:v>
                </c:pt>
                <c:pt idx="52">
                  <c:v>89.2</c:v>
                </c:pt>
                <c:pt idx="53">
                  <c:v>90.9</c:v>
                </c:pt>
                <c:pt idx="54">
                  <c:v>92.4</c:v>
                </c:pt>
                <c:pt idx="55">
                  <c:v>92.8</c:v>
                </c:pt>
                <c:pt idx="56">
                  <c:v>91.5</c:v>
                </c:pt>
                <c:pt idx="57">
                  <c:v>90.1</c:v>
                </c:pt>
                <c:pt idx="58">
                  <c:v>91.3</c:v>
                </c:pt>
                <c:pt idx="59">
                  <c:v>91.7</c:v>
                </c:pt>
                <c:pt idx="60">
                  <c:v>90.8</c:v>
                </c:pt>
                <c:pt idx="61">
                  <c:v>90.7</c:v>
                </c:pt>
                <c:pt idx="62">
                  <c:v>92</c:v>
                </c:pt>
                <c:pt idx="63">
                  <c:v>91.9</c:v>
                </c:pt>
                <c:pt idx="64">
                  <c:v>90.8</c:v>
                </c:pt>
                <c:pt idx="65">
                  <c:v>91.3</c:v>
                </c:pt>
                <c:pt idx="66">
                  <c:v>91.7</c:v>
                </c:pt>
                <c:pt idx="67">
                  <c:v>92.7</c:v>
                </c:pt>
                <c:pt idx="68">
                  <c:v>92.5</c:v>
                </c:pt>
                <c:pt idx="69">
                  <c:v>94.3</c:v>
                </c:pt>
                <c:pt idx="70">
                  <c:v>95.1</c:v>
                </c:pt>
                <c:pt idx="71">
                  <c:v>97.3</c:v>
                </c:pt>
                <c:pt idx="72">
                  <c:v>97.2</c:v>
                </c:pt>
                <c:pt idx="73">
                  <c:v>95.6</c:v>
                </c:pt>
                <c:pt idx="74">
                  <c:v>93.4</c:v>
                </c:pt>
                <c:pt idx="75">
                  <c:v>92.3</c:v>
                </c:pt>
                <c:pt idx="76">
                  <c:v>93.6</c:v>
                </c:pt>
                <c:pt idx="77">
                  <c:v>94.6</c:v>
                </c:pt>
                <c:pt idx="78">
                  <c:v>94.2</c:v>
                </c:pt>
                <c:pt idx="79">
                  <c:v>94</c:v>
                </c:pt>
                <c:pt idx="80">
                  <c:v>93.2</c:v>
                </c:pt>
                <c:pt idx="81">
                  <c:v>91.6</c:v>
                </c:pt>
                <c:pt idx="82">
                  <c:v>92</c:v>
                </c:pt>
                <c:pt idx="83">
                  <c:v>92.6</c:v>
                </c:pt>
                <c:pt idx="84">
                  <c:v>93.6</c:v>
                </c:pt>
                <c:pt idx="85">
                  <c:v>93.3</c:v>
                </c:pt>
                <c:pt idx="86">
                  <c:v>93.7</c:v>
                </c:pt>
                <c:pt idx="87">
                  <c:v>93.9</c:v>
                </c:pt>
                <c:pt idx="88">
                  <c:v>96</c:v>
                </c:pt>
                <c:pt idx="89">
                  <c:v>96.5</c:v>
                </c:pt>
                <c:pt idx="90">
                  <c:v>96.7</c:v>
                </c:pt>
                <c:pt idx="91">
                  <c:v>96.9</c:v>
                </c:pt>
                <c:pt idx="92">
                  <c:v>96.9</c:v>
                </c:pt>
                <c:pt idx="93">
                  <c:v>97.2</c:v>
                </c:pt>
                <c:pt idx="94">
                  <c:v>97.1</c:v>
                </c:pt>
                <c:pt idx="95">
                  <c:v>96.7</c:v>
                </c:pt>
                <c:pt idx="96">
                  <c:v>96.5</c:v>
                </c:pt>
                <c:pt idx="97">
                  <c:v>95.9</c:v>
                </c:pt>
                <c:pt idx="98">
                  <c:v>95.6</c:v>
                </c:pt>
                <c:pt idx="99">
                  <c:v>95.8</c:v>
                </c:pt>
                <c:pt idx="100">
                  <c:v>95.6</c:v>
                </c:pt>
                <c:pt idx="101">
                  <c:v>94.8</c:v>
                </c:pt>
                <c:pt idx="102">
                  <c:v>94.5</c:v>
                </c:pt>
                <c:pt idx="103">
                  <c:v>93.6</c:v>
                </c:pt>
                <c:pt idx="104">
                  <c:v>93.2</c:v>
                </c:pt>
                <c:pt idx="105">
                  <c:v>92.9</c:v>
                </c:pt>
                <c:pt idx="106">
                  <c:v>92.3</c:v>
                </c:pt>
                <c:pt idx="107">
                  <c:v>92.6</c:v>
                </c:pt>
                <c:pt idx="108">
                  <c:v>92.7</c:v>
                </c:pt>
                <c:pt idx="109">
                  <c:v>92.8</c:v>
                </c:pt>
                <c:pt idx="110">
                  <c:v>93.2</c:v>
                </c:pt>
                <c:pt idx="111">
                  <c:v>93.4</c:v>
                </c:pt>
                <c:pt idx="112">
                  <c:v>93.3</c:v>
                </c:pt>
                <c:pt idx="113">
                  <c:v>93.3</c:v>
                </c:pt>
                <c:pt idx="114">
                  <c:v>93.5</c:v>
                </c:pt>
                <c:pt idx="115">
                  <c:v>93.9</c:v>
                </c:pt>
                <c:pt idx="116">
                  <c:v>95.1</c:v>
                </c:pt>
                <c:pt idx="117">
                  <c:v>94.3</c:v>
                </c:pt>
                <c:pt idx="118">
                  <c:v>93.2</c:v>
                </c:pt>
                <c:pt idx="119">
                  <c:v>91.7</c:v>
                </c:pt>
                <c:pt idx="120">
                  <c:v>90.9</c:v>
                </c:pt>
                <c:pt idx="121">
                  <c:v>90.2</c:v>
                </c:pt>
                <c:pt idx="122">
                  <c:v>90.3</c:v>
                </c:pt>
                <c:pt idx="123">
                  <c:v>92.5</c:v>
                </c:pt>
                <c:pt idx="124">
                  <c:v>92.8</c:v>
                </c:pt>
                <c:pt idx="125">
                  <c:v>92.3</c:v>
                </c:pt>
                <c:pt idx="126">
                  <c:v>91.7</c:v>
                </c:pt>
                <c:pt idx="127">
                  <c:v>92.2</c:v>
                </c:pt>
                <c:pt idx="128">
                  <c:v>92.1</c:v>
                </c:pt>
                <c:pt idx="129">
                  <c:v>91.5</c:v>
                </c:pt>
                <c:pt idx="130">
                  <c:v>90.7</c:v>
                </c:pt>
                <c:pt idx="131">
                  <c:v>90.3</c:v>
                </c:pt>
                <c:pt idx="132">
                  <c:v>90.6</c:v>
                </c:pt>
                <c:pt idx="133">
                  <c:v>90.7</c:v>
                </c:pt>
                <c:pt idx="134">
                  <c:v>90.4</c:v>
                </c:pt>
                <c:pt idx="135">
                  <c:v>89.5</c:v>
                </c:pt>
                <c:pt idx="136">
                  <c:v>90</c:v>
                </c:pt>
                <c:pt idx="137">
                  <c:v>89.3</c:v>
                </c:pt>
                <c:pt idx="138">
                  <c:v>88.4</c:v>
                </c:pt>
                <c:pt idx="139">
                  <c:v>87.8</c:v>
                </c:pt>
                <c:pt idx="140">
                  <c:v>87.1</c:v>
                </c:pt>
                <c:pt idx="141">
                  <c:v>86.7</c:v>
                </c:pt>
                <c:pt idx="142">
                  <c:v>86.2</c:v>
                </c:pt>
                <c:pt idx="143">
                  <c:v>85.6</c:v>
                </c:pt>
                <c:pt idx="144">
                  <c:v>85.3</c:v>
                </c:pt>
                <c:pt idx="145">
                  <c:v>85</c:v>
                </c:pt>
                <c:pt idx="146">
                  <c:v>84.5</c:v>
                </c:pt>
                <c:pt idx="147">
                  <c:v>84.9</c:v>
                </c:pt>
                <c:pt idx="148">
                  <c:v>84.3</c:v>
                </c:pt>
                <c:pt idx="149">
                  <c:v>82.1</c:v>
                </c:pt>
                <c:pt idx="150">
                  <c:v>79.1</c:v>
                </c:pt>
                <c:pt idx="151">
                  <c:v>78.1</c:v>
                </c:pt>
                <c:pt idx="152">
                  <c:v>77.6</c:v>
                </c:pt>
                <c:pt idx="153">
                  <c:v>77.1</c:v>
                </c:pt>
                <c:pt idx="154">
                  <c:v>76.9</c:v>
                </c:pt>
                <c:pt idx="155">
                  <c:v>76.8</c:v>
                </c:pt>
                <c:pt idx="156">
                  <c:v>77</c:v>
                </c:pt>
                <c:pt idx="157">
                  <c:v>76</c:v>
                </c:pt>
                <c:pt idx="158">
                  <c:v>77.5</c:v>
                </c:pt>
                <c:pt idx="159">
                  <c:v>80.2</c:v>
                </c:pt>
                <c:pt idx="160">
                  <c:v>78.8</c:v>
                </c:pt>
                <c:pt idx="161">
                  <c:v>75.6</c:v>
                </c:pt>
                <c:pt idx="162">
                  <c:v>74.8</c:v>
                </c:pt>
                <c:pt idx="163">
                  <c:v>74.1</c:v>
                </c:pt>
                <c:pt idx="164">
                  <c:v>73.7</c:v>
                </c:pt>
                <c:pt idx="165">
                  <c:v>73.6</c:v>
                </c:pt>
                <c:pt idx="166">
                  <c:v>73</c:v>
                </c:pt>
                <c:pt idx="167">
                  <c:v>72.9</c:v>
                </c:pt>
                <c:pt idx="168">
                  <c:v>72.7</c:v>
                </c:pt>
                <c:pt idx="169">
                  <c:v>72.7</c:v>
                </c:pt>
                <c:pt idx="170">
                  <c:v>72.4</c:v>
                </c:pt>
                <c:pt idx="171">
                  <c:v>72.1</c:v>
                </c:pt>
                <c:pt idx="172">
                  <c:v>71.8</c:v>
                </c:pt>
                <c:pt idx="173">
                  <c:v>71.7</c:v>
                </c:pt>
                <c:pt idx="174">
                  <c:v>71.4</c:v>
                </c:pt>
                <c:pt idx="175">
                  <c:v>71.3</c:v>
                </c:pt>
                <c:pt idx="176">
                  <c:v>72.8</c:v>
                </c:pt>
                <c:pt idx="177">
                  <c:v>75.1</c:v>
                </c:pt>
                <c:pt idx="178">
                  <c:v>74.5</c:v>
                </c:pt>
                <c:pt idx="179">
                  <c:v>73.1</c:v>
                </c:pt>
                <c:pt idx="180">
                  <c:v>73.7</c:v>
                </c:pt>
                <c:pt idx="181">
                  <c:v>74.2</c:v>
                </c:pt>
                <c:pt idx="182">
                  <c:v>71.4</c:v>
                </c:pt>
                <c:pt idx="183">
                  <c:v>70</c:v>
                </c:pt>
                <c:pt idx="184">
                  <c:v>69.3</c:v>
                </c:pt>
                <c:pt idx="185">
                  <c:v>69.1</c:v>
                </c:pt>
                <c:pt idx="186">
                  <c:v>69.3</c:v>
                </c:pt>
                <c:pt idx="187">
                  <c:v>69</c:v>
                </c:pt>
                <c:pt idx="188">
                  <c:v>69.2</c:v>
                </c:pt>
                <c:pt idx="189">
                  <c:v>68.5</c:v>
                </c:pt>
                <c:pt idx="190">
                  <c:v>68.2</c:v>
                </c:pt>
                <c:pt idx="191">
                  <c:v>67.8</c:v>
                </c:pt>
                <c:pt idx="192">
                  <c:v>67.4</c:v>
                </c:pt>
                <c:pt idx="193">
                  <c:v>67.1</c:v>
                </c:pt>
                <c:pt idx="194">
                  <c:v>66.5</c:v>
                </c:pt>
                <c:pt idx="195">
                  <c:v>73.7</c:v>
                </c:pt>
                <c:pt idx="196">
                  <c:v>70.5</c:v>
                </c:pt>
                <c:pt idx="197">
                  <c:v>69.2</c:v>
                </c:pt>
                <c:pt idx="198">
                  <c:v>68.7</c:v>
                </c:pt>
                <c:pt idx="199">
                  <c:v>70</c:v>
                </c:pt>
                <c:pt idx="200">
                  <c:v>69.2</c:v>
                </c:pt>
                <c:pt idx="201">
                  <c:v>69.9</c:v>
                </c:pt>
                <c:pt idx="202">
                  <c:v>70.6</c:v>
                </c:pt>
                <c:pt idx="203">
                  <c:v>69.2</c:v>
                </c:pt>
                <c:pt idx="204">
                  <c:v>68.6</c:v>
                </c:pt>
                <c:pt idx="205">
                  <c:v>68.1</c:v>
                </c:pt>
                <c:pt idx="206">
                  <c:v>67.1</c:v>
                </c:pt>
                <c:pt idx="207">
                  <c:v>66.4</c:v>
                </c:pt>
                <c:pt idx="208">
                  <c:v>66.2</c:v>
                </c:pt>
                <c:pt idx="209">
                  <c:v>66.1</c:v>
                </c:pt>
                <c:pt idx="210">
                  <c:v>66.2</c:v>
                </c:pt>
                <c:pt idx="211">
                  <c:v>65.9</c:v>
                </c:pt>
                <c:pt idx="212">
                  <c:v>66</c:v>
                </c:pt>
                <c:pt idx="213">
                  <c:v>65.7</c:v>
                </c:pt>
                <c:pt idx="214">
                  <c:v>71.2</c:v>
                </c:pt>
                <c:pt idx="215">
                  <c:v>74</c:v>
                </c:pt>
                <c:pt idx="216">
                  <c:v>79.9</c:v>
                </c:pt>
                <c:pt idx="217">
                  <c:v>84.1</c:v>
                </c:pt>
                <c:pt idx="218">
                  <c:v>83.7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46165344"/>
        <c:axId val="12834913"/>
      </c:scatterChart>
      <c:valAx>
        <c:axId val="4616534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34913"/>
        <c:crosses val="autoZero"/>
        <c:crossBetween val="midCat"/>
        <c:dispUnits/>
      </c:val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165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Data!$Q$301:$Q$519</c:f>
              <c:numCache>
                <c:ptCount val="219"/>
                <c:pt idx="0">
                  <c:v>50</c:v>
                </c:pt>
                <c:pt idx="1">
                  <c:v>49.4</c:v>
                </c:pt>
                <c:pt idx="2">
                  <c:v>52</c:v>
                </c:pt>
                <c:pt idx="3">
                  <c:v>52</c:v>
                </c:pt>
                <c:pt idx="4">
                  <c:v>52.5</c:v>
                </c:pt>
                <c:pt idx="5">
                  <c:v>51.9</c:v>
                </c:pt>
                <c:pt idx="6">
                  <c:v>53.6</c:v>
                </c:pt>
                <c:pt idx="7">
                  <c:v>52.1</c:v>
                </c:pt>
                <c:pt idx="8">
                  <c:v>53.1</c:v>
                </c:pt>
                <c:pt idx="9">
                  <c:v>53</c:v>
                </c:pt>
                <c:pt idx="10">
                  <c:v>56.5</c:v>
                </c:pt>
                <c:pt idx="11">
                  <c:v>55.5</c:v>
                </c:pt>
                <c:pt idx="12">
                  <c:v>55</c:v>
                </c:pt>
                <c:pt idx="13">
                  <c:v>51</c:v>
                </c:pt>
                <c:pt idx="14">
                  <c:v>54</c:v>
                </c:pt>
                <c:pt idx="15">
                  <c:v>55.9</c:v>
                </c:pt>
                <c:pt idx="16">
                  <c:v>52</c:v>
                </c:pt>
                <c:pt idx="17">
                  <c:v>51.5</c:v>
                </c:pt>
                <c:pt idx="18">
                  <c:v>54.5</c:v>
                </c:pt>
                <c:pt idx="19">
                  <c:v>51.5</c:v>
                </c:pt>
                <c:pt idx="20">
                  <c:v>51.9</c:v>
                </c:pt>
                <c:pt idx="21">
                  <c:v>50.6</c:v>
                </c:pt>
                <c:pt idx="22">
                  <c:v>53.5</c:v>
                </c:pt>
                <c:pt idx="23">
                  <c:v>49.9</c:v>
                </c:pt>
                <c:pt idx="24">
                  <c:v>49.1</c:v>
                </c:pt>
                <c:pt idx="25">
                  <c:v>49.9</c:v>
                </c:pt>
                <c:pt idx="26">
                  <c:v>50.5</c:v>
                </c:pt>
                <c:pt idx="27">
                  <c:v>48.5</c:v>
                </c:pt>
                <c:pt idx="28">
                  <c:v>50.4</c:v>
                </c:pt>
                <c:pt idx="29">
                  <c:v>51.5</c:v>
                </c:pt>
                <c:pt idx="30">
                  <c:v>53.6</c:v>
                </c:pt>
                <c:pt idx="31">
                  <c:v>50.9</c:v>
                </c:pt>
                <c:pt idx="32">
                  <c:v>52.6</c:v>
                </c:pt>
                <c:pt idx="33">
                  <c:v>54</c:v>
                </c:pt>
                <c:pt idx="34">
                  <c:v>52</c:v>
                </c:pt>
                <c:pt idx="35">
                  <c:v>50.4</c:v>
                </c:pt>
                <c:pt idx="36">
                  <c:v>54</c:v>
                </c:pt>
                <c:pt idx="37">
                  <c:v>54.9</c:v>
                </c:pt>
                <c:pt idx="38">
                  <c:v>56</c:v>
                </c:pt>
                <c:pt idx="39">
                  <c:v>52.9</c:v>
                </c:pt>
                <c:pt idx="40">
                  <c:v>54.1</c:v>
                </c:pt>
                <c:pt idx="41">
                  <c:v>54</c:v>
                </c:pt>
                <c:pt idx="42">
                  <c:v>52.6</c:v>
                </c:pt>
                <c:pt idx="43">
                  <c:v>55.3</c:v>
                </c:pt>
                <c:pt idx="44">
                  <c:v>53.9</c:v>
                </c:pt>
                <c:pt idx="45">
                  <c:v>53</c:v>
                </c:pt>
                <c:pt idx="46">
                  <c:v>54</c:v>
                </c:pt>
                <c:pt idx="47">
                  <c:v>52.6</c:v>
                </c:pt>
                <c:pt idx="48">
                  <c:v>52.6</c:v>
                </c:pt>
                <c:pt idx="49">
                  <c:v>53</c:v>
                </c:pt>
                <c:pt idx="50">
                  <c:v>53</c:v>
                </c:pt>
                <c:pt idx="51">
                  <c:v>53.1</c:v>
                </c:pt>
                <c:pt idx="52">
                  <c:v>53.6</c:v>
                </c:pt>
                <c:pt idx="53">
                  <c:v>52.6</c:v>
                </c:pt>
                <c:pt idx="54">
                  <c:v>51.5</c:v>
                </c:pt>
                <c:pt idx="55">
                  <c:v>50.5</c:v>
                </c:pt>
                <c:pt idx="56">
                  <c:v>50.9</c:v>
                </c:pt>
                <c:pt idx="57">
                  <c:v>50.9</c:v>
                </c:pt>
                <c:pt idx="58">
                  <c:v>50.5</c:v>
                </c:pt>
                <c:pt idx="59">
                  <c:v>51</c:v>
                </c:pt>
                <c:pt idx="60">
                  <c:v>51.5</c:v>
                </c:pt>
                <c:pt idx="61">
                  <c:v>51.6</c:v>
                </c:pt>
                <c:pt idx="62">
                  <c:v>51</c:v>
                </c:pt>
                <c:pt idx="63">
                  <c:v>48.9</c:v>
                </c:pt>
                <c:pt idx="64">
                  <c:v>49.5</c:v>
                </c:pt>
                <c:pt idx="65">
                  <c:v>49.1</c:v>
                </c:pt>
                <c:pt idx="66">
                  <c:v>52.6</c:v>
                </c:pt>
                <c:pt idx="67">
                  <c:v>51.6</c:v>
                </c:pt>
                <c:pt idx="68">
                  <c:v>49.9</c:v>
                </c:pt>
                <c:pt idx="69">
                  <c:v>50.9</c:v>
                </c:pt>
                <c:pt idx="70">
                  <c:v>48.1</c:v>
                </c:pt>
                <c:pt idx="71">
                  <c:v>51</c:v>
                </c:pt>
                <c:pt idx="72">
                  <c:v>50.9</c:v>
                </c:pt>
                <c:pt idx="73">
                  <c:v>48.6</c:v>
                </c:pt>
                <c:pt idx="74">
                  <c:v>50</c:v>
                </c:pt>
                <c:pt idx="75">
                  <c:v>49</c:v>
                </c:pt>
                <c:pt idx="76">
                  <c:v>50.4</c:v>
                </c:pt>
                <c:pt idx="77">
                  <c:v>51.1</c:v>
                </c:pt>
                <c:pt idx="78">
                  <c:v>50</c:v>
                </c:pt>
                <c:pt idx="79">
                  <c:v>51.5</c:v>
                </c:pt>
                <c:pt idx="80">
                  <c:v>51</c:v>
                </c:pt>
                <c:pt idx="81">
                  <c:v>50.5</c:v>
                </c:pt>
                <c:pt idx="82">
                  <c:v>50</c:v>
                </c:pt>
                <c:pt idx="83">
                  <c:v>49.6</c:v>
                </c:pt>
                <c:pt idx="84">
                  <c:v>50.6</c:v>
                </c:pt>
                <c:pt idx="85">
                  <c:v>50.9</c:v>
                </c:pt>
                <c:pt idx="86">
                  <c:v>50.1</c:v>
                </c:pt>
                <c:pt idx="87">
                  <c:v>49.4</c:v>
                </c:pt>
                <c:pt idx="88">
                  <c:v>47.6</c:v>
                </c:pt>
                <c:pt idx="89">
                  <c:v>51</c:v>
                </c:pt>
                <c:pt idx="90">
                  <c:v>48.6</c:v>
                </c:pt>
                <c:pt idx="91">
                  <c:v>49.6</c:v>
                </c:pt>
                <c:pt idx="92">
                  <c:v>49</c:v>
                </c:pt>
                <c:pt idx="93">
                  <c:v>46</c:v>
                </c:pt>
                <c:pt idx="94">
                  <c:v>48</c:v>
                </c:pt>
                <c:pt idx="95">
                  <c:v>50.6</c:v>
                </c:pt>
                <c:pt idx="96">
                  <c:v>47</c:v>
                </c:pt>
                <c:pt idx="97">
                  <c:v>47</c:v>
                </c:pt>
                <c:pt idx="98">
                  <c:v>45</c:v>
                </c:pt>
                <c:pt idx="99">
                  <c:v>48.6</c:v>
                </c:pt>
                <c:pt idx="100">
                  <c:v>48.1</c:v>
                </c:pt>
                <c:pt idx="101">
                  <c:v>48.5</c:v>
                </c:pt>
                <c:pt idx="102">
                  <c:v>46.9</c:v>
                </c:pt>
                <c:pt idx="103">
                  <c:v>47.6</c:v>
                </c:pt>
                <c:pt idx="104">
                  <c:v>47</c:v>
                </c:pt>
                <c:pt idx="105">
                  <c:v>47.6</c:v>
                </c:pt>
                <c:pt idx="106">
                  <c:v>46.4</c:v>
                </c:pt>
                <c:pt idx="107">
                  <c:v>46.5</c:v>
                </c:pt>
                <c:pt idx="108">
                  <c:v>46.5</c:v>
                </c:pt>
                <c:pt idx="109">
                  <c:v>48.6</c:v>
                </c:pt>
                <c:pt idx="110">
                  <c:v>46.6</c:v>
                </c:pt>
                <c:pt idx="111">
                  <c:v>48</c:v>
                </c:pt>
                <c:pt idx="112">
                  <c:v>48</c:v>
                </c:pt>
                <c:pt idx="113">
                  <c:v>48.9</c:v>
                </c:pt>
                <c:pt idx="114">
                  <c:v>47.6</c:v>
                </c:pt>
                <c:pt idx="115">
                  <c:v>48.5</c:v>
                </c:pt>
                <c:pt idx="116">
                  <c:v>47</c:v>
                </c:pt>
                <c:pt idx="117">
                  <c:v>47.6</c:v>
                </c:pt>
                <c:pt idx="118">
                  <c:v>46.9</c:v>
                </c:pt>
                <c:pt idx="119">
                  <c:v>48</c:v>
                </c:pt>
                <c:pt idx="120">
                  <c:v>46.6</c:v>
                </c:pt>
                <c:pt idx="121">
                  <c:v>42.5</c:v>
                </c:pt>
                <c:pt idx="122">
                  <c:v>42</c:v>
                </c:pt>
                <c:pt idx="123">
                  <c:v>49.6</c:v>
                </c:pt>
                <c:pt idx="124">
                  <c:v>46.5</c:v>
                </c:pt>
                <c:pt idx="125">
                  <c:v>47.9</c:v>
                </c:pt>
                <c:pt idx="126">
                  <c:v>47.1</c:v>
                </c:pt>
                <c:pt idx="127">
                  <c:v>48</c:v>
                </c:pt>
                <c:pt idx="128">
                  <c:v>47</c:v>
                </c:pt>
                <c:pt idx="129">
                  <c:v>49.1</c:v>
                </c:pt>
                <c:pt idx="130">
                  <c:v>48.6</c:v>
                </c:pt>
                <c:pt idx="131">
                  <c:v>45.6</c:v>
                </c:pt>
                <c:pt idx="132">
                  <c:v>43.1</c:v>
                </c:pt>
                <c:pt idx="133">
                  <c:v>48</c:v>
                </c:pt>
                <c:pt idx="134">
                  <c:v>46.1</c:v>
                </c:pt>
                <c:pt idx="135">
                  <c:v>48.6</c:v>
                </c:pt>
                <c:pt idx="136">
                  <c:v>47</c:v>
                </c:pt>
                <c:pt idx="137">
                  <c:v>47.9</c:v>
                </c:pt>
                <c:pt idx="138">
                  <c:v>46.1</c:v>
                </c:pt>
                <c:pt idx="139">
                  <c:v>48</c:v>
                </c:pt>
                <c:pt idx="140">
                  <c:v>45.5</c:v>
                </c:pt>
                <c:pt idx="141">
                  <c:v>48.6</c:v>
                </c:pt>
                <c:pt idx="142">
                  <c:v>47.6</c:v>
                </c:pt>
                <c:pt idx="143">
                  <c:v>45.1</c:v>
                </c:pt>
                <c:pt idx="144">
                  <c:v>43.1</c:v>
                </c:pt>
                <c:pt idx="145">
                  <c:v>47.5</c:v>
                </c:pt>
                <c:pt idx="146">
                  <c:v>45.7</c:v>
                </c:pt>
                <c:pt idx="147">
                  <c:v>46.6</c:v>
                </c:pt>
                <c:pt idx="148">
                  <c:v>47.6</c:v>
                </c:pt>
                <c:pt idx="149">
                  <c:v>47.6</c:v>
                </c:pt>
                <c:pt idx="150">
                  <c:v>46.5</c:v>
                </c:pt>
                <c:pt idx="151">
                  <c:v>50.5</c:v>
                </c:pt>
                <c:pt idx="152">
                  <c:v>48.5</c:v>
                </c:pt>
                <c:pt idx="153">
                  <c:v>52</c:v>
                </c:pt>
                <c:pt idx="154">
                  <c:v>50</c:v>
                </c:pt>
                <c:pt idx="155">
                  <c:v>52.6</c:v>
                </c:pt>
                <c:pt idx="156">
                  <c:v>50.4</c:v>
                </c:pt>
                <c:pt idx="157">
                  <c:v>52.9</c:v>
                </c:pt>
                <c:pt idx="158">
                  <c:v>51.1</c:v>
                </c:pt>
                <c:pt idx="159">
                  <c:v>52.1</c:v>
                </c:pt>
                <c:pt idx="160">
                  <c:v>48.5</c:v>
                </c:pt>
                <c:pt idx="161">
                  <c:v>51.6</c:v>
                </c:pt>
                <c:pt idx="162">
                  <c:v>52.6</c:v>
                </c:pt>
                <c:pt idx="163">
                  <c:v>54</c:v>
                </c:pt>
                <c:pt idx="164">
                  <c:v>49.5</c:v>
                </c:pt>
                <c:pt idx="165">
                  <c:v>52</c:v>
                </c:pt>
                <c:pt idx="166">
                  <c:v>49.6</c:v>
                </c:pt>
                <c:pt idx="167">
                  <c:v>51.5</c:v>
                </c:pt>
                <c:pt idx="168">
                  <c:v>49.4</c:v>
                </c:pt>
                <c:pt idx="169">
                  <c:v>50</c:v>
                </c:pt>
                <c:pt idx="170">
                  <c:v>49</c:v>
                </c:pt>
                <c:pt idx="171">
                  <c:v>51</c:v>
                </c:pt>
                <c:pt idx="172">
                  <c:v>49</c:v>
                </c:pt>
                <c:pt idx="173">
                  <c:v>50.5</c:v>
                </c:pt>
                <c:pt idx="174">
                  <c:v>49.1</c:v>
                </c:pt>
                <c:pt idx="175">
                  <c:v>50.1</c:v>
                </c:pt>
                <c:pt idx="176">
                  <c:v>48.5</c:v>
                </c:pt>
                <c:pt idx="177">
                  <c:v>51.6</c:v>
                </c:pt>
                <c:pt idx="178">
                  <c:v>52.2</c:v>
                </c:pt>
                <c:pt idx="179">
                  <c:v>54</c:v>
                </c:pt>
                <c:pt idx="180">
                  <c:v>50.6</c:v>
                </c:pt>
                <c:pt idx="181">
                  <c:v>51.6</c:v>
                </c:pt>
                <c:pt idx="182">
                  <c:v>50</c:v>
                </c:pt>
                <c:pt idx="183">
                  <c:v>52</c:v>
                </c:pt>
                <c:pt idx="184">
                  <c:v>50.4</c:v>
                </c:pt>
                <c:pt idx="185">
                  <c:v>49</c:v>
                </c:pt>
                <c:pt idx="186">
                  <c:v>50</c:v>
                </c:pt>
                <c:pt idx="187">
                  <c:v>50.6</c:v>
                </c:pt>
                <c:pt idx="188">
                  <c:v>48.1</c:v>
                </c:pt>
                <c:pt idx="189">
                  <c:v>51</c:v>
                </c:pt>
                <c:pt idx="190">
                  <c:v>49.6</c:v>
                </c:pt>
                <c:pt idx="191">
                  <c:v>51.1</c:v>
                </c:pt>
                <c:pt idx="192">
                  <c:v>49.6</c:v>
                </c:pt>
                <c:pt idx="193">
                  <c:v>51.7</c:v>
                </c:pt>
                <c:pt idx="194">
                  <c:v>53.1</c:v>
                </c:pt>
                <c:pt idx="195">
                  <c:v>54.6</c:v>
                </c:pt>
                <c:pt idx="196">
                  <c:v>47.6</c:v>
                </c:pt>
                <c:pt idx="197">
                  <c:v>51.1</c:v>
                </c:pt>
                <c:pt idx="198">
                  <c:v>46.6</c:v>
                </c:pt>
                <c:pt idx="199">
                  <c:v>46.6</c:v>
                </c:pt>
                <c:pt idx="200">
                  <c:v>45.1</c:v>
                </c:pt>
                <c:pt idx="201">
                  <c:v>44.1</c:v>
                </c:pt>
                <c:pt idx="202">
                  <c:v>39.6</c:v>
                </c:pt>
                <c:pt idx="203">
                  <c:v>39.2</c:v>
                </c:pt>
                <c:pt idx="204">
                  <c:v>38.1</c:v>
                </c:pt>
                <c:pt idx="205">
                  <c:v>38.1</c:v>
                </c:pt>
                <c:pt idx="206">
                  <c:v>37.6</c:v>
                </c:pt>
                <c:pt idx="207">
                  <c:v>38.7</c:v>
                </c:pt>
                <c:pt idx="208">
                  <c:v>37</c:v>
                </c:pt>
                <c:pt idx="209">
                  <c:v>37.2</c:v>
                </c:pt>
                <c:pt idx="210">
                  <c:v>34.6</c:v>
                </c:pt>
                <c:pt idx="211">
                  <c:v>35.8</c:v>
                </c:pt>
                <c:pt idx="212">
                  <c:v>33.1</c:v>
                </c:pt>
                <c:pt idx="213">
                  <c:v>33.7</c:v>
                </c:pt>
                <c:pt idx="214">
                  <c:v>39.6</c:v>
                </c:pt>
                <c:pt idx="215">
                  <c:v>32.1</c:v>
                </c:pt>
                <c:pt idx="216">
                  <c:v>27.8</c:v>
                </c:pt>
                <c:pt idx="217">
                  <c:v>23.2</c:v>
                </c:pt>
                <c:pt idx="218">
                  <c:v>19.7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48405354"/>
        <c:axId val="32995003"/>
      </c:scatterChart>
      <c:val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995003"/>
        <c:crosses val="autoZero"/>
        <c:crossBetween val="midCat"/>
        <c:dispUnits/>
      </c:val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05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Data!$AB$301:$AB$519</c:f>
              <c:numCache>
                <c:ptCount val="219"/>
                <c:pt idx="38">
                  <c:v>160.365</c:v>
                </c:pt>
                <c:pt idx="39">
                  <c:v>136.1815</c:v>
                </c:pt>
                <c:pt idx="40">
                  <c:v>128.31033333333332</c:v>
                </c:pt>
                <c:pt idx="41">
                  <c:v>124.53325</c:v>
                </c:pt>
                <c:pt idx="42">
                  <c:v>132.20639999999997</c:v>
                </c:pt>
                <c:pt idx="43">
                  <c:v>137.42733333333334</c:v>
                </c:pt>
                <c:pt idx="44">
                  <c:v>138.05016666666668</c:v>
                </c:pt>
                <c:pt idx="45">
                  <c:v>155.0065</c:v>
                </c:pt>
                <c:pt idx="46">
                  <c:v>155.6505</c:v>
                </c:pt>
                <c:pt idx="47">
                  <c:v>164.46116666666668</c:v>
                </c:pt>
                <c:pt idx="48">
                  <c:v>156.91733333333335</c:v>
                </c:pt>
                <c:pt idx="49">
                  <c:v>149.3735</c:v>
                </c:pt>
                <c:pt idx="50">
                  <c:v>150.0175</c:v>
                </c:pt>
                <c:pt idx="51">
                  <c:v>134.328</c:v>
                </c:pt>
                <c:pt idx="52">
                  <c:v>143.1175</c:v>
                </c:pt>
                <c:pt idx="53">
                  <c:v>143.74033333333333</c:v>
                </c:pt>
                <c:pt idx="54">
                  <c:v>152.55100000000002</c:v>
                </c:pt>
                <c:pt idx="55">
                  <c:v>153.19500000000002</c:v>
                </c:pt>
                <c:pt idx="56">
                  <c:v>145.65116666666668</c:v>
                </c:pt>
                <c:pt idx="57">
                  <c:v>146.274</c:v>
                </c:pt>
                <c:pt idx="58">
                  <c:v>138.75133333333335</c:v>
                </c:pt>
                <c:pt idx="59">
                  <c:v>131.22866666666667</c:v>
                </c:pt>
                <c:pt idx="60">
                  <c:v>123.68483333333334</c:v>
                </c:pt>
                <c:pt idx="61">
                  <c:v>132.48483333333334</c:v>
                </c:pt>
                <c:pt idx="62">
                  <c:v>124.96216666666668</c:v>
                </c:pt>
                <c:pt idx="63">
                  <c:v>117.42900000000002</c:v>
                </c:pt>
                <c:pt idx="64">
                  <c:v>118.05183333333332</c:v>
                </c:pt>
                <c:pt idx="65">
                  <c:v>110.5185</c:v>
                </c:pt>
                <c:pt idx="66">
                  <c:v>102.99566666666668</c:v>
                </c:pt>
                <c:pt idx="67">
                  <c:v>103.61866666666667</c:v>
                </c:pt>
                <c:pt idx="68">
                  <c:v>104.24149999999999</c:v>
                </c:pt>
                <c:pt idx="69">
                  <c:v>113.05216666666666</c:v>
                </c:pt>
                <c:pt idx="70">
                  <c:v>105.5295</c:v>
                </c:pt>
                <c:pt idx="71">
                  <c:v>106.15233333333332</c:v>
                </c:pt>
                <c:pt idx="72">
                  <c:v>106.77533333333332</c:v>
                </c:pt>
                <c:pt idx="73">
                  <c:v>99.2525</c:v>
                </c:pt>
                <c:pt idx="74">
                  <c:v>108.06316666666667</c:v>
                </c:pt>
                <c:pt idx="75">
                  <c:v>116.85266666666666</c:v>
                </c:pt>
                <c:pt idx="76">
                  <c:v>133.80883333333333</c:v>
                </c:pt>
                <c:pt idx="77">
                  <c:v>134.45283333333333</c:v>
                </c:pt>
                <c:pt idx="78">
                  <c:v>126.93</c:v>
                </c:pt>
                <c:pt idx="79">
                  <c:v>111.21966666666668</c:v>
                </c:pt>
                <c:pt idx="80">
                  <c:v>103.67583333333334</c:v>
                </c:pt>
                <c:pt idx="81">
                  <c:v>96.15316666666666</c:v>
                </c:pt>
                <c:pt idx="82">
                  <c:v>88.6305</c:v>
                </c:pt>
                <c:pt idx="83">
                  <c:v>97.42</c:v>
                </c:pt>
                <c:pt idx="84">
                  <c:v>106.20966666666665</c:v>
                </c:pt>
                <c:pt idx="85">
                  <c:v>115.02016666666667</c:v>
                </c:pt>
                <c:pt idx="86">
                  <c:v>107.4975</c:v>
                </c:pt>
                <c:pt idx="87">
                  <c:v>99.95366666666666</c:v>
                </c:pt>
                <c:pt idx="88">
                  <c:v>100.57650000000001</c:v>
                </c:pt>
                <c:pt idx="89">
                  <c:v>93.05383333333333</c:v>
                </c:pt>
                <c:pt idx="90">
                  <c:v>101.85383333333334</c:v>
                </c:pt>
                <c:pt idx="91">
                  <c:v>102.47666666666667</c:v>
                </c:pt>
                <c:pt idx="92">
                  <c:v>111.27666666666666</c:v>
                </c:pt>
                <c:pt idx="93">
                  <c:v>111.92066666666666</c:v>
                </c:pt>
                <c:pt idx="94">
                  <c:v>104.3875</c:v>
                </c:pt>
                <c:pt idx="95">
                  <c:v>105.01033333333335</c:v>
                </c:pt>
                <c:pt idx="96">
                  <c:v>105.65433333333334</c:v>
                </c:pt>
                <c:pt idx="97">
                  <c:v>106.29833333333333</c:v>
                </c:pt>
                <c:pt idx="98">
                  <c:v>106.92116666666668</c:v>
                </c:pt>
                <c:pt idx="99">
                  <c:v>107.54400000000003</c:v>
                </c:pt>
                <c:pt idx="100">
                  <c:v>108.18783333333333</c:v>
                </c:pt>
                <c:pt idx="101">
                  <c:v>108.83183333333334</c:v>
                </c:pt>
                <c:pt idx="102">
                  <c:v>101.288</c:v>
                </c:pt>
                <c:pt idx="103">
                  <c:v>110.07749999999999</c:v>
                </c:pt>
                <c:pt idx="104">
                  <c:v>110.7215</c:v>
                </c:pt>
                <c:pt idx="105">
                  <c:v>111.3655</c:v>
                </c:pt>
                <c:pt idx="106">
                  <c:v>95.65516666666667</c:v>
                </c:pt>
                <c:pt idx="107">
                  <c:v>79.94466666666668</c:v>
                </c:pt>
                <c:pt idx="108">
                  <c:v>80.58866666666667</c:v>
                </c:pt>
                <c:pt idx="109">
                  <c:v>81.23266666666666</c:v>
                </c:pt>
                <c:pt idx="110">
                  <c:v>73.68883333333333</c:v>
                </c:pt>
                <c:pt idx="111">
                  <c:v>74.31166666666665</c:v>
                </c:pt>
                <c:pt idx="112">
                  <c:v>83.12216666666667</c:v>
                </c:pt>
                <c:pt idx="113">
                  <c:v>100.09949999999999</c:v>
                </c:pt>
                <c:pt idx="114">
                  <c:v>100.72233333333332</c:v>
                </c:pt>
                <c:pt idx="115">
                  <c:v>85.0225</c:v>
                </c:pt>
                <c:pt idx="116">
                  <c:v>93.83316666666667</c:v>
                </c:pt>
                <c:pt idx="117">
                  <c:v>102.63316666666667</c:v>
                </c:pt>
                <c:pt idx="118">
                  <c:v>103.25616666666667</c:v>
                </c:pt>
                <c:pt idx="119">
                  <c:v>103.88950000000001</c:v>
                </c:pt>
                <c:pt idx="120">
                  <c:v>96.36683333333333</c:v>
                </c:pt>
                <c:pt idx="121">
                  <c:v>105.15633333333335</c:v>
                </c:pt>
                <c:pt idx="122">
                  <c:v>97.61250000000001</c:v>
                </c:pt>
                <c:pt idx="123">
                  <c:v>81.92316666666666</c:v>
                </c:pt>
                <c:pt idx="124">
                  <c:v>98.90033333333332</c:v>
                </c:pt>
                <c:pt idx="125">
                  <c:v>115.8565</c:v>
                </c:pt>
                <c:pt idx="126">
                  <c:v>132.81266666666667</c:v>
                </c:pt>
                <c:pt idx="127">
                  <c:v>125.29</c:v>
                </c:pt>
                <c:pt idx="128">
                  <c:v>134.10066666666668</c:v>
                </c:pt>
                <c:pt idx="129">
                  <c:v>134.7235</c:v>
                </c:pt>
                <c:pt idx="130">
                  <c:v>119.01299999999999</c:v>
                </c:pt>
                <c:pt idx="131">
                  <c:v>103.32366666666667</c:v>
                </c:pt>
                <c:pt idx="132">
                  <c:v>95.801</c:v>
                </c:pt>
                <c:pt idx="133">
                  <c:v>96.42383333333333</c:v>
                </c:pt>
                <c:pt idx="134">
                  <c:v>88.88</c:v>
                </c:pt>
                <c:pt idx="135">
                  <c:v>89.524</c:v>
                </c:pt>
                <c:pt idx="136">
                  <c:v>98.33466666666665</c:v>
                </c:pt>
                <c:pt idx="137">
                  <c:v>98.9575</c:v>
                </c:pt>
                <c:pt idx="138">
                  <c:v>91.41366666666666</c:v>
                </c:pt>
                <c:pt idx="139">
                  <c:v>92.05766666666666</c:v>
                </c:pt>
                <c:pt idx="140">
                  <c:v>92.70166666666667</c:v>
                </c:pt>
                <c:pt idx="141">
                  <c:v>101.49116666666669</c:v>
                </c:pt>
                <c:pt idx="142">
                  <c:v>93.95799999999998</c:v>
                </c:pt>
                <c:pt idx="143">
                  <c:v>94.60200000000002</c:v>
                </c:pt>
                <c:pt idx="144">
                  <c:v>95.23533333333334</c:v>
                </c:pt>
                <c:pt idx="145">
                  <c:v>104.02483333333333</c:v>
                </c:pt>
                <c:pt idx="146">
                  <c:v>112.82483333333333</c:v>
                </c:pt>
                <c:pt idx="147">
                  <c:v>113.46883333333334</c:v>
                </c:pt>
                <c:pt idx="148">
                  <c:v>114.09166666666665</c:v>
                </c:pt>
                <c:pt idx="149">
                  <c:v>106.54783333333334</c:v>
                </c:pt>
                <c:pt idx="150">
                  <c:v>107.19183333333335</c:v>
                </c:pt>
                <c:pt idx="151">
                  <c:v>107.83566666666668</c:v>
                </c:pt>
                <c:pt idx="152">
                  <c:v>100.29199999999999</c:v>
                </c:pt>
                <c:pt idx="153">
                  <c:v>92.74816666666668</c:v>
                </c:pt>
                <c:pt idx="154">
                  <c:v>101.55883333333333</c:v>
                </c:pt>
                <c:pt idx="155">
                  <c:v>102.20283333333334</c:v>
                </c:pt>
                <c:pt idx="156">
                  <c:v>102.82566666666668</c:v>
                </c:pt>
                <c:pt idx="157">
                  <c:v>103.44866666666667</c:v>
                </c:pt>
                <c:pt idx="158">
                  <c:v>104.09250000000002</c:v>
                </c:pt>
                <c:pt idx="159">
                  <c:v>121.06983333333334</c:v>
                </c:pt>
                <c:pt idx="160">
                  <c:v>121.69266666666668</c:v>
                </c:pt>
                <c:pt idx="161">
                  <c:v>122.3155</c:v>
                </c:pt>
                <c:pt idx="162">
                  <c:v>131.12616666666668</c:v>
                </c:pt>
                <c:pt idx="163">
                  <c:v>123.60333333333335</c:v>
                </c:pt>
                <c:pt idx="164">
                  <c:v>132.39283333333336</c:v>
                </c:pt>
                <c:pt idx="165">
                  <c:v>116.68233333333332</c:v>
                </c:pt>
                <c:pt idx="166">
                  <c:v>117.32633333333332</c:v>
                </c:pt>
                <c:pt idx="167">
                  <c:v>117.97033333333333</c:v>
                </c:pt>
                <c:pt idx="168">
                  <c:v>110.42649999999999</c:v>
                </c:pt>
                <c:pt idx="169">
                  <c:v>111.04950000000001</c:v>
                </c:pt>
                <c:pt idx="170">
                  <c:v>103.52683333333333</c:v>
                </c:pt>
                <c:pt idx="171">
                  <c:v>120.49349999999998</c:v>
                </c:pt>
                <c:pt idx="172">
                  <c:v>121.11633333333333</c:v>
                </c:pt>
                <c:pt idx="173">
                  <c:v>129.9163333333333</c:v>
                </c:pt>
                <c:pt idx="174">
                  <c:v>138.727</c:v>
                </c:pt>
                <c:pt idx="175">
                  <c:v>147.52700000000002</c:v>
                </c:pt>
                <c:pt idx="176">
                  <c:v>148.1498333333333</c:v>
                </c:pt>
                <c:pt idx="177">
                  <c:v>140.62716666666668</c:v>
                </c:pt>
                <c:pt idx="178">
                  <c:v>133.1045</c:v>
                </c:pt>
                <c:pt idx="179">
                  <c:v>133.7275</c:v>
                </c:pt>
                <c:pt idx="180">
                  <c:v>134.35033333333334</c:v>
                </c:pt>
                <c:pt idx="181">
                  <c:v>134.99433333333334</c:v>
                </c:pt>
                <c:pt idx="182">
                  <c:v>135.63833333333335</c:v>
                </c:pt>
                <c:pt idx="183">
                  <c:v>128.0945</c:v>
                </c:pt>
                <c:pt idx="184">
                  <c:v>136.884</c:v>
                </c:pt>
                <c:pt idx="185">
                  <c:v>137.52783333333332</c:v>
                </c:pt>
                <c:pt idx="186">
                  <c:v>138.17183333333335</c:v>
                </c:pt>
                <c:pt idx="187">
                  <c:v>138.79466666666667</c:v>
                </c:pt>
                <c:pt idx="188">
                  <c:v>139.4175</c:v>
                </c:pt>
                <c:pt idx="189">
                  <c:v>140.0615</c:v>
                </c:pt>
                <c:pt idx="190">
                  <c:v>132.53866666666667</c:v>
                </c:pt>
                <c:pt idx="191">
                  <c:v>133.16166666666666</c:v>
                </c:pt>
                <c:pt idx="192">
                  <c:v>133.78449999999998</c:v>
                </c:pt>
                <c:pt idx="193">
                  <c:v>126.26183333333334</c:v>
                </c:pt>
                <c:pt idx="194">
                  <c:v>143.23916666666668</c:v>
                </c:pt>
                <c:pt idx="195">
                  <c:v>152.02866666666668</c:v>
                </c:pt>
                <c:pt idx="196">
                  <c:v>152.66216666666665</c:v>
                </c:pt>
                <c:pt idx="197">
                  <c:v>161.47266666666667</c:v>
                </c:pt>
                <c:pt idx="198">
                  <c:v>162.106</c:v>
                </c:pt>
                <c:pt idx="199">
                  <c:v>187.2288333333333</c:v>
                </c:pt>
                <c:pt idx="200">
                  <c:v>196.029</c:v>
                </c:pt>
                <c:pt idx="201">
                  <c:v>213.00633333333334</c:v>
                </c:pt>
                <c:pt idx="202">
                  <c:v>238.1291666666667</c:v>
                </c:pt>
                <c:pt idx="203">
                  <c:v>271.41866666666664</c:v>
                </c:pt>
                <c:pt idx="204">
                  <c:v>337.396</c:v>
                </c:pt>
                <c:pt idx="205">
                  <c:v>411.53999999999996</c:v>
                </c:pt>
                <c:pt idx="206">
                  <c:v>526.4961666666667</c:v>
                </c:pt>
                <c:pt idx="207">
                  <c:v>665.9523333333333</c:v>
                </c:pt>
                <c:pt idx="208">
                  <c:v>838.0963333333333</c:v>
                </c:pt>
                <c:pt idx="209">
                  <c:v>1018.407</c:v>
                </c:pt>
                <c:pt idx="210">
                  <c:v>1239.5298333333333</c:v>
                </c:pt>
                <c:pt idx="211">
                  <c:v>1476.9859999999999</c:v>
                </c:pt>
                <c:pt idx="212">
                  <c:v>1698.1298333333332</c:v>
                </c:pt>
                <c:pt idx="213">
                  <c:v>1919.273833333333</c:v>
                </c:pt>
                <c:pt idx="214">
                  <c:v>2115.896666666667</c:v>
                </c:pt>
                <c:pt idx="215">
                  <c:v>2279.852833333334</c:v>
                </c:pt>
                <c:pt idx="216">
                  <c:v>2386.6635000000006</c:v>
                </c:pt>
                <c:pt idx="217">
                  <c:v>2460.8073333333336</c:v>
                </c:pt>
                <c:pt idx="218">
                  <c:v>2526.7636666666663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28519572"/>
        <c:axId val="55349557"/>
      </c:scatterChart>
      <c:val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349557"/>
        <c:crosses val="autoZero"/>
        <c:crossBetween val="midCat"/>
        <c:dispUnits/>
      </c:val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19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Data!$AE$301:$AE$519</c:f>
              <c:numCache>
                <c:ptCount val="219"/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0.18500000000000003</c:v>
                </c:pt>
                <c:pt idx="107">
                  <c:v>0.37000000000000005</c:v>
                </c:pt>
                <c:pt idx="108">
                  <c:v>0.555</c:v>
                </c:pt>
                <c:pt idx="109">
                  <c:v>0.555</c:v>
                </c:pt>
                <c:pt idx="110">
                  <c:v>0.7400000000000001</c:v>
                </c:pt>
                <c:pt idx="111">
                  <c:v>0.9250000000000002</c:v>
                </c:pt>
                <c:pt idx="112">
                  <c:v>0.9250000000000002</c:v>
                </c:pt>
                <c:pt idx="113">
                  <c:v>0.9250000000000002</c:v>
                </c:pt>
                <c:pt idx="114">
                  <c:v>0.9250000000000002</c:v>
                </c:pt>
                <c:pt idx="115">
                  <c:v>1.11</c:v>
                </c:pt>
                <c:pt idx="116">
                  <c:v>1.11</c:v>
                </c:pt>
                <c:pt idx="117">
                  <c:v>1.11</c:v>
                </c:pt>
                <c:pt idx="118">
                  <c:v>1.11</c:v>
                </c:pt>
                <c:pt idx="119">
                  <c:v>1.11</c:v>
                </c:pt>
                <c:pt idx="120">
                  <c:v>1.11</c:v>
                </c:pt>
                <c:pt idx="121">
                  <c:v>1.11</c:v>
                </c:pt>
                <c:pt idx="122">
                  <c:v>1.11</c:v>
                </c:pt>
                <c:pt idx="123">
                  <c:v>1.11</c:v>
                </c:pt>
                <c:pt idx="124">
                  <c:v>1.11</c:v>
                </c:pt>
                <c:pt idx="125">
                  <c:v>1.11</c:v>
                </c:pt>
                <c:pt idx="126">
                  <c:v>1.11</c:v>
                </c:pt>
                <c:pt idx="127">
                  <c:v>1.11</c:v>
                </c:pt>
                <c:pt idx="128">
                  <c:v>1.11</c:v>
                </c:pt>
                <c:pt idx="129">
                  <c:v>1.11</c:v>
                </c:pt>
                <c:pt idx="130">
                  <c:v>1.11</c:v>
                </c:pt>
                <c:pt idx="131">
                  <c:v>1.11</c:v>
                </c:pt>
                <c:pt idx="132">
                  <c:v>1.11</c:v>
                </c:pt>
                <c:pt idx="133">
                  <c:v>1.11</c:v>
                </c:pt>
                <c:pt idx="134">
                  <c:v>0.9250000000000002</c:v>
                </c:pt>
                <c:pt idx="135">
                  <c:v>0.9250000000000002</c:v>
                </c:pt>
                <c:pt idx="136">
                  <c:v>0.7400000000000001</c:v>
                </c:pt>
                <c:pt idx="137">
                  <c:v>0.7400000000000001</c:v>
                </c:pt>
                <c:pt idx="138">
                  <c:v>0.555</c:v>
                </c:pt>
                <c:pt idx="139">
                  <c:v>0.555</c:v>
                </c:pt>
                <c:pt idx="140">
                  <c:v>0.7400000000000001</c:v>
                </c:pt>
                <c:pt idx="141">
                  <c:v>0.555</c:v>
                </c:pt>
                <c:pt idx="142">
                  <c:v>0.555</c:v>
                </c:pt>
                <c:pt idx="143">
                  <c:v>0.37000000000000005</c:v>
                </c:pt>
                <c:pt idx="144">
                  <c:v>0.37000000000000005</c:v>
                </c:pt>
                <c:pt idx="145">
                  <c:v>0.37000000000000005</c:v>
                </c:pt>
                <c:pt idx="146">
                  <c:v>0.37000000000000005</c:v>
                </c:pt>
                <c:pt idx="147">
                  <c:v>0.555</c:v>
                </c:pt>
                <c:pt idx="148">
                  <c:v>0.7400000000000001</c:v>
                </c:pt>
                <c:pt idx="149">
                  <c:v>0.9250000000000002</c:v>
                </c:pt>
                <c:pt idx="150">
                  <c:v>0.9250000000000002</c:v>
                </c:pt>
                <c:pt idx="151">
                  <c:v>0.9250000000000002</c:v>
                </c:pt>
                <c:pt idx="152">
                  <c:v>0.9250000000000002</c:v>
                </c:pt>
                <c:pt idx="153">
                  <c:v>0.9250000000000002</c:v>
                </c:pt>
                <c:pt idx="154">
                  <c:v>0.9250000000000002</c:v>
                </c:pt>
                <c:pt idx="155">
                  <c:v>0.9250000000000002</c:v>
                </c:pt>
                <c:pt idx="156">
                  <c:v>0.9250000000000002</c:v>
                </c:pt>
                <c:pt idx="157">
                  <c:v>0.9250000000000002</c:v>
                </c:pt>
                <c:pt idx="158">
                  <c:v>0.7400000000000001</c:v>
                </c:pt>
                <c:pt idx="159">
                  <c:v>0.555</c:v>
                </c:pt>
                <c:pt idx="160">
                  <c:v>0.37000000000000005</c:v>
                </c:pt>
                <c:pt idx="161">
                  <c:v>0.18500000000000003</c:v>
                </c:pt>
                <c:pt idx="162">
                  <c:v>0.37000000000000005</c:v>
                </c:pt>
                <c:pt idx="163">
                  <c:v>0.37000000000000005</c:v>
                </c:pt>
                <c:pt idx="164">
                  <c:v>0.555</c:v>
                </c:pt>
                <c:pt idx="165">
                  <c:v>0.7400000000000001</c:v>
                </c:pt>
                <c:pt idx="166">
                  <c:v>0.7400000000000001</c:v>
                </c:pt>
                <c:pt idx="167">
                  <c:v>0.7400000000000001</c:v>
                </c:pt>
                <c:pt idx="168">
                  <c:v>0.555</c:v>
                </c:pt>
                <c:pt idx="169">
                  <c:v>0.37000000000000005</c:v>
                </c:pt>
                <c:pt idx="170">
                  <c:v>0.37000000000000005</c:v>
                </c:pt>
                <c:pt idx="171">
                  <c:v>0.18500000000000003</c:v>
                </c:pt>
                <c:pt idx="172">
                  <c:v>0.37000000000000005</c:v>
                </c:pt>
                <c:pt idx="173">
                  <c:v>0.555</c:v>
                </c:pt>
                <c:pt idx="174">
                  <c:v>0.7400000000000001</c:v>
                </c:pt>
                <c:pt idx="175">
                  <c:v>0.7400000000000001</c:v>
                </c:pt>
                <c:pt idx="176">
                  <c:v>0.555</c:v>
                </c:pt>
                <c:pt idx="177">
                  <c:v>0.7400000000000001</c:v>
                </c:pt>
                <c:pt idx="178">
                  <c:v>0.7400000000000001</c:v>
                </c:pt>
                <c:pt idx="179">
                  <c:v>0.555</c:v>
                </c:pt>
                <c:pt idx="180">
                  <c:v>0.37000000000000005</c:v>
                </c:pt>
                <c:pt idx="181">
                  <c:v>0.555</c:v>
                </c:pt>
                <c:pt idx="182">
                  <c:v>0.7400000000000001</c:v>
                </c:pt>
                <c:pt idx="183">
                  <c:v>0.555</c:v>
                </c:pt>
                <c:pt idx="184">
                  <c:v>0.37000000000000005</c:v>
                </c:pt>
                <c:pt idx="185">
                  <c:v>0.37000000000000005</c:v>
                </c:pt>
                <c:pt idx="186">
                  <c:v>0.37000000000000005</c:v>
                </c:pt>
                <c:pt idx="187">
                  <c:v>0.18500000000000003</c:v>
                </c:pt>
                <c:pt idx="188">
                  <c:v>0.18500000000000003</c:v>
                </c:pt>
                <c:pt idx="189">
                  <c:v>0.37000000000000005</c:v>
                </c:pt>
                <c:pt idx="190">
                  <c:v>0.555</c:v>
                </c:pt>
                <c:pt idx="191">
                  <c:v>0.555</c:v>
                </c:pt>
                <c:pt idx="192">
                  <c:v>0.555</c:v>
                </c:pt>
                <c:pt idx="193">
                  <c:v>0.7400000000000001</c:v>
                </c:pt>
                <c:pt idx="194">
                  <c:v>0.7400000000000001</c:v>
                </c:pt>
                <c:pt idx="195">
                  <c:v>0.7400000000000001</c:v>
                </c:pt>
                <c:pt idx="196">
                  <c:v>0.7400000000000001</c:v>
                </c:pt>
                <c:pt idx="197">
                  <c:v>0.7400000000000001</c:v>
                </c:pt>
                <c:pt idx="198">
                  <c:v>0.9250000000000002</c:v>
                </c:pt>
                <c:pt idx="199">
                  <c:v>0.9250000000000002</c:v>
                </c:pt>
                <c:pt idx="200">
                  <c:v>0.9250000000000002</c:v>
                </c:pt>
                <c:pt idx="201">
                  <c:v>0.9250000000000002</c:v>
                </c:pt>
                <c:pt idx="202">
                  <c:v>0.9250000000000002</c:v>
                </c:pt>
                <c:pt idx="203">
                  <c:v>1.11</c:v>
                </c:pt>
                <c:pt idx="204">
                  <c:v>1.11</c:v>
                </c:pt>
                <c:pt idx="205">
                  <c:v>1.2950000000000002</c:v>
                </c:pt>
                <c:pt idx="206">
                  <c:v>1.4800000000000002</c:v>
                </c:pt>
                <c:pt idx="207">
                  <c:v>1.4800000000000002</c:v>
                </c:pt>
                <c:pt idx="208">
                  <c:v>1.665</c:v>
                </c:pt>
                <c:pt idx="209">
                  <c:v>1.8500000000000003</c:v>
                </c:pt>
                <c:pt idx="210">
                  <c:v>2.0350000000000006</c:v>
                </c:pt>
                <c:pt idx="211">
                  <c:v>2.0350000000000006</c:v>
                </c:pt>
                <c:pt idx="212">
                  <c:v>2.22</c:v>
                </c:pt>
                <c:pt idx="213">
                  <c:v>2.7750000000000004</c:v>
                </c:pt>
                <c:pt idx="214">
                  <c:v>3.145</c:v>
                </c:pt>
                <c:pt idx="215">
                  <c:v>3.5150000000000006</c:v>
                </c:pt>
                <c:pt idx="216">
                  <c:v>3.885000000000001</c:v>
                </c:pt>
                <c:pt idx="217">
                  <c:v>4.255000000000001</c:v>
                </c:pt>
                <c:pt idx="218">
                  <c:v>4.625000000000001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29103"/>
        <c:crosses val="autoZero"/>
        <c:crossBetween val="midCat"/>
        <c:dispUnits/>
        <c:majorUnit val="1"/>
      </c:val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83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PNE2_Bap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Data!$R$301:$R$519</c:f>
              <c:numCache>
                <c:ptCount val="219"/>
                <c:pt idx="4">
                  <c:v>-1.8E-06</c:v>
                </c:pt>
                <c:pt idx="10">
                  <c:v>1.09E-05</c:v>
                </c:pt>
                <c:pt idx="16">
                  <c:v>1.19E-05</c:v>
                </c:pt>
                <c:pt idx="22">
                  <c:v>-1.4E-06</c:v>
                </c:pt>
                <c:pt idx="28">
                  <c:v>-9.09E-07</c:v>
                </c:pt>
                <c:pt idx="34">
                  <c:v>3.83E-06</c:v>
                </c:pt>
                <c:pt idx="40">
                  <c:v>8.04E-06</c:v>
                </c:pt>
                <c:pt idx="46">
                  <c:v>1.81E-05</c:v>
                </c:pt>
                <c:pt idx="52">
                  <c:v>1.61E-05</c:v>
                </c:pt>
                <c:pt idx="58">
                  <c:v>1.07E-05</c:v>
                </c:pt>
                <c:pt idx="64">
                  <c:v>1.82E-05</c:v>
                </c:pt>
                <c:pt idx="70">
                  <c:v>2.23E-05</c:v>
                </c:pt>
                <c:pt idx="76">
                  <c:v>7.09E-06</c:v>
                </c:pt>
                <c:pt idx="82">
                  <c:v>1.3E-05</c:v>
                </c:pt>
                <c:pt idx="88">
                  <c:v>1.54E-05</c:v>
                </c:pt>
                <c:pt idx="94">
                  <c:v>7.3E-06</c:v>
                </c:pt>
                <c:pt idx="100">
                  <c:v>6.12E-06</c:v>
                </c:pt>
                <c:pt idx="106">
                  <c:v>1.16E-05</c:v>
                </c:pt>
                <c:pt idx="112">
                  <c:v>1.16E-05</c:v>
                </c:pt>
                <c:pt idx="118">
                  <c:v>7.93E-06</c:v>
                </c:pt>
                <c:pt idx="124">
                  <c:v>1.05E-05</c:v>
                </c:pt>
                <c:pt idx="130">
                  <c:v>7.52E-06</c:v>
                </c:pt>
                <c:pt idx="136">
                  <c:v>4.47E-06</c:v>
                </c:pt>
                <c:pt idx="142">
                  <c:v>7.2E-06</c:v>
                </c:pt>
                <c:pt idx="148">
                  <c:v>-5.06E-06</c:v>
                </c:pt>
                <c:pt idx="154">
                  <c:v>1.34E-05</c:v>
                </c:pt>
                <c:pt idx="160">
                  <c:v>6.01E-06</c:v>
                </c:pt>
                <c:pt idx="166">
                  <c:v>1.02E-05</c:v>
                </c:pt>
                <c:pt idx="172">
                  <c:v>9.65E-06</c:v>
                </c:pt>
                <c:pt idx="178">
                  <c:v>8.84E-06</c:v>
                </c:pt>
                <c:pt idx="184">
                  <c:v>7.39E-06</c:v>
                </c:pt>
                <c:pt idx="190">
                  <c:v>8.11E-06</c:v>
                </c:pt>
                <c:pt idx="196">
                  <c:v>9.27E-06</c:v>
                </c:pt>
                <c:pt idx="202">
                  <c:v>9.3E-06</c:v>
                </c:pt>
                <c:pt idx="208">
                  <c:v>1.1E-05</c:v>
                </c:pt>
                <c:pt idx="214">
                  <c:v>2.27E-05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22381193"/>
        <c:crosses val="autoZero"/>
        <c:crossBetween val="midCat"/>
        <c:dispUnits/>
        <c:majorUnit val="1E-05"/>
      </c:val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99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PNE2 Profile 0626-0703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Data!$S$301:$S$519</c:f>
              <c:numCache>
                <c:ptCount val="219"/>
                <c:pt idx="1">
                  <c:v>3.433E-05</c:v>
                </c:pt>
                <c:pt idx="5">
                  <c:v>3.285E-05</c:v>
                </c:pt>
                <c:pt idx="8">
                  <c:v>3.237E-05</c:v>
                </c:pt>
                <c:pt idx="11">
                  <c:v>3.142E-05</c:v>
                </c:pt>
                <c:pt idx="14">
                  <c:v>3.311E-05</c:v>
                </c:pt>
                <c:pt idx="17">
                  <c:v>3.202E-05</c:v>
                </c:pt>
                <c:pt idx="20">
                  <c:v>3.397E-05</c:v>
                </c:pt>
                <c:pt idx="23">
                  <c:v>3.394E-05</c:v>
                </c:pt>
                <c:pt idx="27">
                  <c:v>2.89E-05</c:v>
                </c:pt>
                <c:pt idx="30">
                  <c:v>3.411E-05</c:v>
                </c:pt>
                <c:pt idx="33">
                  <c:v>3.2E-05</c:v>
                </c:pt>
                <c:pt idx="36">
                  <c:v>3.405E-05</c:v>
                </c:pt>
                <c:pt idx="39">
                  <c:v>3.217E-05</c:v>
                </c:pt>
                <c:pt idx="42">
                  <c:v>3.399E-05</c:v>
                </c:pt>
                <c:pt idx="45">
                  <c:v>3.305E-05</c:v>
                </c:pt>
                <c:pt idx="49">
                  <c:v>3.528E-05</c:v>
                </c:pt>
                <c:pt idx="52">
                  <c:v>3.529E-05</c:v>
                </c:pt>
                <c:pt idx="55">
                  <c:v>3.614E-05</c:v>
                </c:pt>
                <c:pt idx="58">
                  <c:v>3.634E-05</c:v>
                </c:pt>
                <c:pt idx="61">
                  <c:v>3.812E-05</c:v>
                </c:pt>
                <c:pt idx="64">
                  <c:v>3.923E-05</c:v>
                </c:pt>
                <c:pt idx="68">
                  <c:v>3.932E-05</c:v>
                </c:pt>
                <c:pt idx="71">
                  <c:v>6.252E-05</c:v>
                </c:pt>
                <c:pt idx="74">
                  <c:v>0.0001822</c:v>
                </c:pt>
                <c:pt idx="77">
                  <c:v>5.599E-05</c:v>
                </c:pt>
                <c:pt idx="80">
                  <c:v>4.568E-05</c:v>
                </c:pt>
                <c:pt idx="83">
                  <c:v>4.625E-05</c:v>
                </c:pt>
                <c:pt idx="87">
                  <c:v>4.516E-05</c:v>
                </c:pt>
                <c:pt idx="90">
                  <c:v>4.586E-05</c:v>
                </c:pt>
                <c:pt idx="93">
                  <c:v>3.705E-05</c:v>
                </c:pt>
                <c:pt idx="96">
                  <c:v>3.512E-05</c:v>
                </c:pt>
                <c:pt idx="99">
                  <c:v>3.572E-05</c:v>
                </c:pt>
                <c:pt idx="102">
                  <c:v>3.852E-05</c:v>
                </c:pt>
                <c:pt idx="106">
                  <c:v>3.686E-05</c:v>
                </c:pt>
                <c:pt idx="109">
                  <c:v>3.886E-05</c:v>
                </c:pt>
                <c:pt idx="112">
                  <c:v>4.309E-05</c:v>
                </c:pt>
                <c:pt idx="115">
                  <c:v>4.54E-05</c:v>
                </c:pt>
                <c:pt idx="118">
                  <c:v>4.6E-05</c:v>
                </c:pt>
                <c:pt idx="121">
                  <c:v>4.632E-05</c:v>
                </c:pt>
                <c:pt idx="124">
                  <c:v>4.682E-05</c:v>
                </c:pt>
                <c:pt idx="127">
                  <c:v>4.667E-05</c:v>
                </c:pt>
                <c:pt idx="131">
                  <c:v>4.729E-05</c:v>
                </c:pt>
                <c:pt idx="134">
                  <c:v>4.63E-05</c:v>
                </c:pt>
                <c:pt idx="137">
                  <c:v>5.209E-05</c:v>
                </c:pt>
                <c:pt idx="140">
                  <c:v>4.769E-05</c:v>
                </c:pt>
                <c:pt idx="143">
                  <c:v>4.841E-05</c:v>
                </c:pt>
                <c:pt idx="146">
                  <c:v>4.761E-05</c:v>
                </c:pt>
                <c:pt idx="149">
                  <c:v>4.747E-05</c:v>
                </c:pt>
                <c:pt idx="153">
                  <c:v>4.966E-05</c:v>
                </c:pt>
                <c:pt idx="156">
                  <c:v>5.256E-05</c:v>
                </c:pt>
                <c:pt idx="159">
                  <c:v>5.24E-05</c:v>
                </c:pt>
                <c:pt idx="162">
                  <c:v>8.14E-05</c:v>
                </c:pt>
                <c:pt idx="165">
                  <c:v>6.383E-05</c:v>
                </c:pt>
                <c:pt idx="168">
                  <c:v>5.675E-05</c:v>
                </c:pt>
                <c:pt idx="172">
                  <c:v>5.785E-05</c:v>
                </c:pt>
                <c:pt idx="175">
                  <c:v>5.795E-05</c:v>
                </c:pt>
                <c:pt idx="178">
                  <c:v>6.456E-05</c:v>
                </c:pt>
                <c:pt idx="181">
                  <c:v>7.215E-05</c:v>
                </c:pt>
                <c:pt idx="184">
                  <c:v>6.033E-05</c:v>
                </c:pt>
                <c:pt idx="187">
                  <c:v>5.864E-05</c:v>
                </c:pt>
                <c:pt idx="191">
                  <c:v>5.896E-05</c:v>
                </c:pt>
                <c:pt idx="194">
                  <c:v>5.832E-05</c:v>
                </c:pt>
                <c:pt idx="197">
                  <c:v>6.737E-05</c:v>
                </c:pt>
                <c:pt idx="200">
                  <c:v>7.18E-05</c:v>
                </c:pt>
                <c:pt idx="203">
                  <c:v>6.474E-05</c:v>
                </c:pt>
                <c:pt idx="206">
                  <c:v>5.93E-05</c:v>
                </c:pt>
                <c:pt idx="209">
                  <c:v>5.811E-05</c:v>
                </c:pt>
                <c:pt idx="213">
                  <c:v>5.448E-05</c:v>
                </c:pt>
                <c:pt idx="216">
                  <c:v>5.057E-05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ser>
          <c:idx val="1"/>
          <c:order val="1"/>
          <c:tx>
            <c:v>550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Data!$T$301:$T$519</c:f>
              <c:numCache>
                <c:ptCount val="219"/>
                <c:pt idx="1">
                  <c:v>2.253E-05</c:v>
                </c:pt>
                <c:pt idx="5">
                  <c:v>2.1E-05</c:v>
                </c:pt>
                <c:pt idx="8">
                  <c:v>2.037E-05</c:v>
                </c:pt>
                <c:pt idx="11">
                  <c:v>2.012E-05</c:v>
                </c:pt>
                <c:pt idx="14">
                  <c:v>2.096E-05</c:v>
                </c:pt>
                <c:pt idx="17">
                  <c:v>1.939E-05</c:v>
                </c:pt>
                <c:pt idx="20">
                  <c:v>2.108E-05</c:v>
                </c:pt>
                <c:pt idx="23">
                  <c:v>2.236E-05</c:v>
                </c:pt>
                <c:pt idx="27">
                  <c:v>1.783E-05</c:v>
                </c:pt>
                <c:pt idx="30">
                  <c:v>2.157E-05</c:v>
                </c:pt>
                <c:pt idx="33">
                  <c:v>2.064E-05</c:v>
                </c:pt>
                <c:pt idx="36">
                  <c:v>2.033E-05</c:v>
                </c:pt>
                <c:pt idx="39">
                  <c:v>2.072E-05</c:v>
                </c:pt>
                <c:pt idx="42">
                  <c:v>2.168E-05</c:v>
                </c:pt>
                <c:pt idx="45">
                  <c:v>2.026E-05</c:v>
                </c:pt>
                <c:pt idx="49">
                  <c:v>2.241E-05</c:v>
                </c:pt>
                <c:pt idx="52">
                  <c:v>2.18E-05</c:v>
                </c:pt>
                <c:pt idx="55">
                  <c:v>2.26E-05</c:v>
                </c:pt>
                <c:pt idx="58">
                  <c:v>2.313E-05</c:v>
                </c:pt>
                <c:pt idx="61">
                  <c:v>2.365E-05</c:v>
                </c:pt>
                <c:pt idx="64">
                  <c:v>2.443E-05</c:v>
                </c:pt>
                <c:pt idx="68">
                  <c:v>2.48E-05</c:v>
                </c:pt>
                <c:pt idx="71">
                  <c:v>4.85E-05</c:v>
                </c:pt>
                <c:pt idx="74">
                  <c:v>0.0001831</c:v>
                </c:pt>
                <c:pt idx="77">
                  <c:v>4.089E-05</c:v>
                </c:pt>
                <c:pt idx="80">
                  <c:v>2.932E-05</c:v>
                </c:pt>
                <c:pt idx="83">
                  <c:v>2.842E-05</c:v>
                </c:pt>
                <c:pt idx="87">
                  <c:v>2.84E-05</c:v>
                </c:pt>
                <c:pt idx="90">
                  <c:v>2.915E-05</c:v>
                </c:pt>
                <c:pt idx="93">
                  <c:v>2.327E-05</c:v>
                </c:pt>
                <c:pt idx="96">
                  <c:v>2.261E-05</c:v>
                </c:pt>
                <c:pt idx="99">
                  <c:v>2.253E-05</c:v>
                </c:pt>
                <c:pt idx="102">
                  <c:v>2.448E-05</c:v>
                </c:pt>
                <c:pt idx="106">
                  <c:v>2.4E-05</c:v>
                </c:pt>
                <c:pt idx="109">
                  <c:v>2.38E-05</c:v>
                </c:pt>
                <c:pt idx="112">
                  <c:v>2.709E-05</c:v>
                </c:pt>
                <c:pt idx="115">
                  <c:v>2.883E-05</c:v>
                </c:pt>
                <c:pt idx="118">
                  <c:v>2.898E-05</c:v>
                </c:pt>
                <c:pt idx="121">
                  <c:v>2.961E-05</c:v>
                </c:pt>
                <c:pt idx="124">
                  <c:v>2.985E-05</c:v>
                </c:pt>
                <c:pt idx="127">
                  <c:v>2.986E-05</c:v>
                </c:pt>
                <c:pt idx="131">
                  <c:v>3.095E-05</c:v>
                </c:pt>
                <c:pt idx="134">
                  <c:v>3.024E-05</c:v>
                </c:pt>
                <c:pt idx="137">
                  <c:v>3.482E-05</c:v>
                </c:pt>
                <c:pt idx="140">
                  <c:v>3.121E-05</c:v>
                </c:pt>
                <c:pt idx="143">
                  <c:v>3.198E-05</c:v>
                </c:pt>
                <c:pt idx="146">
                  <c:v>3.135E-05</c:v>
                </c:pt>
                <c:pt idx="149">
                  <c:v>2.994E-05</c:v>
                </c:pt>
                <c:pt idx="153">
                  <c:v>3.145E-05</c:v>
                </c:pt>
                <c:pt idx="156">
                  <c:v>3.554E-05</c:v>
                </c:pt>
                <c:pt idx="159">
                  <c:v>3.457E-05</c:v>
                </c:pt>
                <c:pt idx="162">
                  <c:v>6.383E-05</c:v>
                </c:pt>
                <c:pt idx="165">
                  <c:v>4.732E-05</c:v>
                </c:pt>
                <c:pt idx="168">
                  <c:v>3.915E-05</c:v>
                </c:pt>
                <c:pt idx="172">
                  <c:v>3.91E-05</c:v>
                </c:pt>
                <c:pt idx="175">
                  <c:v>3.874E-05</c:v>
                </c:pt>
                <c:pt idx="178">
                  <c:v>4.373E-05</c:v>
                </c:pt>
                <c:pt idx="181">
                  <c:v>5.274E-05</c:v>
                </c:pt>
                <c:pt idx="184">
                  <c:v>4.14E-05</c:v>
                </c:pt>
                <c:pt idx="187">
                  <c:v>3.822E-05</c:v>
                </c:pt>
                <c:pt idx="191">
                  <c:v>3.875E-05</c:v>
                </c:pt>
                <c:pt idx="194">
                  <c:v>3.837E-05</c:v>
                </c:pt>
                <c:pt idx="197">
                  <c:v>4.634E-05</c:v>
                </c:pt>
                <c:pt idx="200">
                  <c:v>5.26E-05</c:v>
                </c:pt>
                <c:pt idx="203">
                  <c:v>4.511E-05</c:v>
                </c:pt>
                <c:pt idx="206">
                  <c:v>3.884E-05</c:v>
                </c:pt>
                <c:pt idx="209">
                  <c:v>3.902E-05</c:v>
                </c:pt>
                <c:pt idx="213">
                  <c:v>3.514E-05</c:v>
                </c:pt>
                <c:pt idx="216">
                  <c:v>3.326E-05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Data!$U$301:$U$519</c:f>
              <c:numCache>
                <c:ptCount val="219"/>
                <c:pt idx="1">
                  <c:v>1.226E-05</c:v>
                </c:pt>
                <c:pt idx="5">
                  <c:v>1.118E-05</c:v>
                </c:pt>
                <c:pt idx="8">
                  <c:v>1.116E-05</c:v>
                </c:pt>
                <c:pt idx="11">
                  <c:v>1.056E-05</c:v>
                </c:pt>
                <c:pt idx="14">
                  <c:v>1.14E-05</c:v>
                </c:pt>
                <c:pt idx="17">
                  <c:v>1.07E-05</c:v>
                </c:pt>
                <c:pt idx="20">
                  <c:v>1.121E-05</c:v>
                </c:pt>
                <c:pt idx="23">
                  <c:v>1.113E-05</c:v>
                </c:pt>
                <c:pt idx="27">
                  <c:v>9.285E-06</c:v>
                </c:pt>
                <c:pt idx="30">
                  <c:v>1.141E-05</c:v>
                </c:pt>
                <c:pt idx="33">
                  <c:v>1.108E-05</c:v>
                </c:pt>
                <c:pt idx="36">
                  <c:v>1.078E-05</c:v>
                </c:pt>
                <c:pt idx="39">
                  <c:v>1.148E-05</c:v>
                </c:pt>
                <c:pt idx="42">
                  <c:v>1.184E-05</c:v>
                </c:pt>
                <c:pt idx="45">
                  <c:v>1.137E-05</c:v>
                </c:pt>
                <c:pt idx="49">
                  <c:v>1.241E-05</c:v>
                </c:pt>
                <c:pt idx="52">
                  <c:v>1.18E-05</c:v>
                </c:pt>
                <c:pt idx="55">
                  <c:v>1.189E-05</c:v>
                </c:pt>
                <c:pt idx="58">
                  <c:v>1.185E-05</c:v>
                </c:pt>
                <c:pt idx="61">
                  <c:v>1.313E-05</c:v>
                </c:pt>
                <c:pt idx="64">
                  <c:v>1.235E-05</c:v>
                </c:pt>
                <c:pt idx="68">
                  <c:v>1.261E-05</c:v>
                </c:pt>
                <c:pt idx="71">
                  <c:v>3.888E-05</c:v>
                </c:pt>
                <c:pt idx="74">
                  <c:v>0.0001794</c:v>
                </c:pt>
                <c:pt idx="77">
                  <c:v>2.882E-05</c:v>
                </c:pt>
                <c:pt idx="80">
                  <c:v>1.636E-05</c:v>
                </c:pt>
                <c:pt idx="83">
                  <c:v>1.565E-05</c:v>
                </c:pt>
                <c:pt idx="87">
                  <c:v>1.565E-05</c:v>
                </c:pt>
                <c:pt idx="90">
                  <c:v>1.642E-05</c:v>
                </c:pt>
                <c:pt idx="93">
                  <c:v>1.312E-05</c:v>
                </c:pt>
                <c:pt idx="96">
                  <c:v>1.218E-05</c:v>
                </c:pt>
                <c:pt idx="99">
                  <c:v>1.191E-05</c:v>
                </c:pt>
                <c:pt idx="102">
                  <c:v>1.36E-05</c:v>
                </c:pt>
                <c:pt idx="106">
                  <c:v>1.343E-05</c:v>
                </c:pt>
                <c:pt idx="109">
                  <c:v>1.319E-05</c:v>
                </c:pt>
                <c:pt idx="112">
                  <c:v>1.566E-05</c:v>
                </c:pt>
                <c:pt idx="115">
                  <c:v>1.65E-05</c:v>
                </c:pt>
                <c:pt idx="118">
                  <c:v>1.638E-05</c:v>
                </c:pt>
                <c:pt idx="121">
                  <c:v>1.728E-05</c:v>
                </c:pt>
                <c:pt idx="124">
                  <c:v>1.727E-05</c:v>
                </c:pt>
                <c:pt idx="127">
                  <c:v>1.668E-05</c:v>
                </c:pt>
                <c:pt idx="131">
                  <c:v>1.751E-05</c:v>
                </c:pt>
                <c:pt idx="134">
                  <c:v>1.721E-05</c:v>
                </c:pt>
                <c:pt idx="137">
                  <c:v>2.161E-05</c:v>
                </c:pt>
                <c:pt idx="140">
                  <c:v>1.82E-05</c:v>
                </c:pt>
                <c:pt idx="143">
                  <c:v>1.926E-05</c:v>
                </c:pt>
                <c:pt idx="146">
                  <c:v>1.748E-05</c:v>
                </c:pt>
                <c:pt idx="149">
                  <c:v>1.709E-05</c:v>
                </c:pt>
                <c:pt idx="153">
                  <c:v>1.819E-05</c:v>
                </c:pt>
                <c:pt idx="156">
                  <c:v>2.108E-05</c:v>
                </c:pt>
                <c:pt idx="159">
                  <c:v>2.031E-05</c:v>
                </c:pt>
                <c:pt idx="162">
                  <c:v>5.162E-05</c:v>
                </c:pt>
                <c:pt idx="165">
                  <c:v>3.201E-05</c:v>
                </c:pt>
                <c:pt idx="168">
                  <c:v>2.448E-05</c:v>
                </c:pt>
                <c:pt idx="172">
                  <c:v>2.448E-05</c:v>
                </c:pt>
                <c:pt idx="175">
                  <c:v>2.419E-05</c:v>
                </c:pt>
                <c:pt idx="178">
                  <c:v>2.769E-05</c:v>
                </c:pt>
                <c:pt idx="181">
                  <c:v>3.744E-05</c:v>
                </c:pt>
                <c:pt idx="184">
                  <c:v>2.58E-05</c:v>
                </c:pt>
                <c:pt idx="187">
                  <c:v>2.224E-05</c:v>
                </c:pt>
                <c:pt idx="191">
                  <c:v>2.353E-05</c:v>
                </c:pt>
                <c:pt idx="194">
                  <c:v>2.267E-05</c:v>
                </c:pt>
                <c:pt idx="197">
                  <c:v>2.982E-05</c:v>
                </c:pt>
                <c:pt idx="200">
                  <c:v>3.591E-05</c:v>
                </c:pt>
                <c:pt idx="203">
                  <c:v>2.803E-05</c:v>
                </c:pt>
                <c:pt idx="206">
                  <c:v>2.351E-05</c:v>
                </c:pt>
                <c:pt idx="209">
                  <c:v>2.346E-05</c:v>
                </c:pt>
                <c:pt idx="213">
                  <c:v>2.031E-05</c:v>
                </c:pt>
                <c:pt idx="216">
                  <c:v>1.982E-05</c:v>
                </c:pt>
              </c:numCache>
            </c:numRef>
          </c:xVal>
          <c:yVal>
            <c:numRef>
              <c:f>Data!$AG$301:$AG$519</c:f>
              <c:numCache>
                <c:ptCount val="219"/>
                <c:pt idx="0">
                  <c:v>3035.144195309618</c:v>
                </c:pt>
                <c:pt idx="1">
                  <c:v>3022.1498879290875</c:v>
                </c:pt>
                <c:pt idx="2">
                  <c:v>3043.4238996639688</c:v>
                </c:pt>
                <c:pt idx="3">
                  <c:v>3045.791046593341</c:v>
                </c:pt>
                <c:pt idx="4">
                  <c:v>3048.158868500458</c:v>
                </c:pt>
                <c:pt idx="5">
                  <c:v>3056.4515661871474</c:v>
                </c:pt>
                <c:pt idx="6">
                  <c:v>3042.2405791957035</c:v>
                </c:pt>
                <c:pt idx="7">
                  <c:v>3050.5273657703665</c:v>
                </c:pt>
                <c:pt idx="8">
                  <c:v>3043.4238996639688</c:v>
                </c:pt>
                <c:pt idx="9">
                  <c:v>3025.691773831366</c:v>
                </c:pt>
                <c:pt idx="10">
                  <c:v>3015.0706450689586</c:v>
                </c:pt>
                <c:pt idx="11">
                  <c:v>3022.1498879290875</c:v>
                </c:pt>
                <c:pt idx="12">
                  <c:v>3033.9620540346486</c:v>
                </c:pt>
                <c:pt idx="13">
                  <c:v>3026.8727382608613</c:v>
                </c:pt>
                <c:pt idx="14">
                  <c:v>3028.0538706676616</c:v>
                </c:pt>
                <c:pt idx="15">
                  <c:v>3038.6916291999514</c:v>
                </c:pt>
                <c:pt idx="16">
                  <c:v>3050.5273657703665</c:v>
                </c:pt>
                <c:pt idx="17">
                  <c:v>3046.9748731506243</c:v>
                </c:pt>
                <c:pt idx="18">
                  <c:v>3022.1498879290875</c:v>
                </c:pt>
                <c:pt idx="19">
                  <c:v>3026.8727382608613</c:v>
                </c:pt>
                <c:pt idx="20">
                  <c:v>3030.4166396043584</c:v>
                </c:pt>
                <c:pt idx="21">
                  <c:v>3031.5982762299027</c:v>
                </c:pt>
                <c:pt idx="22">
                  <c:v>3029.2351710995563</c:v>
                </c:pt>
                <c:pt idx="23">
                  <c:v>3025.691773831366</c:v>
                </c:pt>
                <c:pt idx="24">
                  <c:v>3017.429722179144</c:v>
                </c:pt>
                <c:pt idx="25">
                  <c:v>3005.6410328454567</c:v>
                </c:pt>
                <c:pt idx="26">
                  <c:v>3013.891357788414</c:v>
                </c:pt>
                <c:pt idx="27">
                  <c:v>3026.8727382608613</c:v>
                </c:pt>
                <c:pt idx="28">
                  <c:v>3029.2351710995563</c:v>
                </c:pt>
                <c:pt idx="29">
                  <c:v>3026.8727382608613</c:v>
                </c:pt>
                <c:pt idx="30">
                  <c:v>3022.1498879290875</c:v>
                </c:pt>
                <c:pt idx="31">
                  <c:v>3013.891357788414</c:v>
                </c:pt>
                <c:pt idx="32">
                  <c:v>3022.1498879290875</c:v>
                </c:pt>
                <c:pt idx="33">
                  <c:v>3025.691773831366</c:v>
                </c:pt>
                <c:pt idx="34">
                  <c:v>3018.6095121039807</c:v>
                </c:pt>
                <c:pt idx="35">
                  <c:v>3013.891357788414</c:v>
                </c:pt>
                <c:pt idx="36">
                  <c:v>3004.4630838581643</c:v>
                </c:pt>
                <c:pt idx="37">
                  <c:v>2993.869055580504</c:v>
                </c:pt>
                <c:pt idx="38">
                  <c:v>3000.930239145441</c:v>
                </c:pt>
                <c:pt idx="39">
                  <c:v>3006.81914895327</c:v>
                </c:pt>
                <c:pt idx="40">
                  <c:v>3011.5332855385777</c:v>
                </c:pt>
                <c:pt idx="41">
                  <c:v>3006.81914895327</c:v>
                </c:pt>
                <c:pt idx="42">
                  <c:v>3002.1076870555316</c:v>
                </c:pt>
                <c:pt idx="43">
                  <c:v>3015.0706450689586</c:v>
                </c:pt>
                <c:pt idx="44">
                  <c:v>2984.4634746548</c:v>
                </c:pt>
                <c:pt idx="45">
                  <c:v>2984.4634746548</c:v>
                </c:pt>
                <c:pt idx="46">
                  <c:v>2976.2423213626926</c:v>
                </c:pt>
                <c:pt idx="47">
                  <c:v>2964.511917699898</c:v>
                </c:pt>
                <c:pt idx="48">
                  <c:v>2951.627584049108</c:v>
                </c:pt>
                <c:pt idx="49">
                  <c:v>2928.2526175319426</c:v>
                </c:pt>
                <c:pt idx="50">
                  <c:v>2916.5897625641974</c:v>
                </c:pt>
                <c:pt idx="51">
                  <c:v>2895.637813588485</c:v>
                </c:pt>
                <c:pt idx="52">
                  <c:v>2866.6253063596505</c:v>
                </c:pt>
                <c:pt idx="53">
                  <c:v>2846.954542151979</c:v>
                </c:pt>
                <c:pt idx="54">
                  <c:v>2837.713810780235</c:v>
                </c:pt>
                <c:pt idx="55">
                  <c:v>2803.152365056608</c:v>
                </c:pt>
                <c:pt idx="56">
                  <c:v>2784.778243059587</c:v>
                </c:pt>
                <c:pt idx="57">
                  <c:v>2775.6064057367066</c:v>
                </c:pt>
                <c:pt idx="58">
                  <c:v>2750.4359634580615</c:v>
                </c:pt>
                <c:pt idx="59">
                  <c:v>2727.6197617924217</c:v>
                </c:pt>
                <c:pt idx="60">
                  <c:v>2725.3415858187354</c:v>
                </c:pt>
                <c:pt idx="61">
                  <c:v>2716.235126924469</c:v>
                </c:pt>
                <c:pt idx="62">
                  <c:v>2696.9169966486143</c:v>
                </c:pt>
                <c:pt idx="63">
                  <c:v>2679.9088292252245</c:v>
                </c:pt>
                <c:pt idx="64">
                  <c:v>2670.852030648365</c:v>
                </c:pt>
                <c:pt idx="65">
                  <c:v>2664.0659082015027</c:v>
                </c:pt>
                <c:pt idx="66">
                  <c:v>2656.155768173003</c:v>
                </c:pt>
                <c:pt idx="67">
                  <c:v>2641.4854690749144</c:v>
                </c:pt>
                <c:pt idx="68">
                  <c:v>2615.5936455420124</c:v>
                </c:pt>
                <c:pt idx="69">
                  <c:v>2596.5079650893877</c:v>
                </c:pt>
                <c:pt idx="70">
                  <c:v>2584.181741236197</c:v>
                </c:pt>
                <c:pt idx="71">
                  <c:v>2561.8171939929252</c:v>
                </c:pt>
                <c:pt idx="72">
                  <c:v>2550.657467313982</c:v>
                </c:pt>
                <c:pt idx="73">
                  <c:v>2546.197772592396</c:v>
                </c:pt>
                <c:pt idx="74">
                  <c:v>2532.833041104498</c:v>
                </c:pt>
                <c:pt idx="75">
                  <c:v>2521.7121724650005</c:v>
                </c:pt>
                <c:pt idx="76">
                  <c:v>2506.167934845673</c:v>
                </c:pt>
                <c:pt idx="77">
                  <c:v>2490.652740260297</c:v>
                </c:pt>
                <c:pt idx="78">
                  <c:v>2467.4341672726114</c:v>
                </c:pt>
                <c:pt idx="79">
                  <c:v>2454.195501460218</c:v>
                </c:pt>
                <c:pt idx="80">
                  <c:v>2443.179379690725</c:v>
                </c:pt>
                <c:pt idx="81">
                  <c:v>2427.781319754369</c:v>
                </c:pt>
                <c:pt idx="82">
                  <c:v>2406.9295178681805</c:v>
                </c:pt>
                <c:pt idx="83">
                  <c:v>2391.598467857607</c:v>
                </c:pt>
                <c:pt idx="84">
                  <c:v>2382.85055936146</c:v>
                </c:pt>
                <c:pt idx="85">
                  <c:v>2359.931049666234</c:v>
                </c:pt>
                <c:pt idx="86">
                  <c:v>2346.862533334319</c:v>
                </c:pt>
                <c:pt idx="87">
                  <c:v>2327.298240947298</c:v>
                </c:pt>
                <c:pt idx="88">
                  <c:v>2306.6969277669095</c:v>
                </c:pt>
                <c:pt idx="89">
                  <c:v>2282.906453077285</c:v>
                </c:pt>
                <c:pt idx="90">
                  <c:v>2258.1072550630633</c:v>
                </c:pt>
                <c:pt idx="91">
                  <c:v>2257.0307072723554</c:v>
                </c:pt>
                <c:pt idx="92">
                  <c:v>2249.498778073891</c:v>
                </c:pt>
                <c:pt idx="93">
                  <c:v>2233.381897737353</c:v>
                </c:pt>
                <c:pt idx="94">
                  <c:v>2217.2962375669395</c:v>
                </c:pt>
                <c:pt idx="95">
                  <c:v>2201.2416768426847</c:v>
                </c:pt>
                <c:pt idx="96">
                  <c:v>2186.285372888541</c:v>
                </c:pt>
                <c:pt idx="97">
                  <c:v>2166.0305228605557</c:v>
                </c:pt>
                <c:pt idx="98">
                  <c:v>2154.3265725481224</c:v>
                </c:pt>
                <c:pt idx="99">
                  <c:v>2135.2101649886627</c:v>
                </c:pt>
                <c:pt idx="100">
                  <c:v>2110.8475119428113</c:v>
                </c:pt>
                <c:pt idx="101">
                  <c:v>2094.9972468288615</c:v>
                </c:pt>
                <c:pt idx="102">
                  <c:v>2074.9635787958614</c:v>
                </c:pt>
                <c:pt idx="103">
                  <c:v>2054.978126617004</c:v>
                </c:pt>
                <c:pt idx="104">
                  <c:v>2042.3804735733258</c:v>
                </c:pt>
                <c:pt idx="105">
                  <c:v>2022.4731930697142</c:v>
                </c:pt>
                <c:pt idx="106">
                  <c:v>2007.8351485831524</c:v>
                </c:pt>
                <c:pt idx="107">
                  <c:v>1980.7184784588103</c:v>
                </c:pt>
                <c:pt idx="108">
                  <c:v>1953.6900700608267</c:v>
                </c:pt>
                <c:pt idx="109">
                  <c:v>1938.1366821611482</c:v>
                </c:pt>
                <c:pt idx="110">
                  <c:v>1917.4440440624621</c:v>
                </c:pt>
                <c:pt idx="111">
                  <c:v>1900.9269796968983</c:v>
                </c:pt>
                <c:pt idx="112">
                  <c:v>1891.650548229128</c:v>
                </c:pt>
                <c:pt idx="113">
                  <c:v>1872.1009355730928</c:v>
                </c:pt>
                <c:pt idx="114">
                  <c:v>1856.6994757540344</c:v>
                </c:pt>
                <c:pt idx="115">
                  <c:v>1843.3746110994095</c:v>
                </c:pt>
                <c:pt idx="116">
                  <c:v>1825.9819880560387</c:v>
                </c:pt>
                <c:pt idx="117">
                  <c:v>1810.6657500120705</c:v>
                </c:pt>
                <c:pt idx="118">
                  <c:v>1788.2529121898665</c:v>
                </c:pt>
                <c:pt idx="119">
                  <c:v>1773.0060420541865</c:v>
                </c:pt>
                <c:pt idx="120">
                  <c:v>1755.7600309290103</c:v>
                </c:pt>
                <c:pt idx="121">
                  <c:v>1741.584278284111</c:v>
                </c:pt>
                <c:pt idx="122">
                  <c:v>1733.4947000778477</c:v>
                </c:pt>
                <c:pt idx="123">
                  <c:v>1715.3219117068616</c:v>
                </c:pt>
                <c:pt idx="124">
                  <c:v>1701.2149650781253</c:v>
                </c:pt>
                <c:pt idx="125">
                  <c:v>1684.117257430065</c:v>
                </c:pt>
                <c:pt idx="126">
                  <c:v>1669.0602245249618</c:v>
                </c:pt>
                <c:pt idx="127">
                  <c:v>1655.0315836588024</c:v>
                </c:pt>
                <c:pt idx="128">
                  <c:v>1631.0374864292214</c:v>
                </c:pt>
                <c:pt idx="129">
                  <c:v>1616.076306407081</c:v>
                </c:pt>
                <c:pt idx="130">
                  <c:v>1599.1528247568997</c:v>
                </c:pt>
                <c:pt idx="131">
                  <c:v>1584.248929570922</c:v>
                </c:pt>
                <c:pt idx="132">
                  <c:v>1574.3278395353634</c:v>
                </c:pt>
                <c:pt idx="133">
                  <c:v>1563.4283134681589</c:v>
                </c:pt>
                <c:pt idx="134">
                  <c:v>1544.635490716953</c:v>
                </c:pt>
                <c:pt idx="135">
                  <c:v>1526.8709100535998</c:v>
                </c:pt>
                <c:pt idx="136">
                  <c:v>1518.987723158482</c:v>
                </c:pt>
                <c:pt idx="137">
                  <c:v>1509.1442519110096</c:v>
                </c:pt>
                <c:pt idx="138">
                  <c:v>1486.5484519225283</c:v>
                </c:pt>
                <c:pt idx="139">
                  <c:v>1474.7837018479258</c:v>
                </c:pt>
                <c:pt idx="140">
                  <c:v>1455.2127491828912</c:v>
                </c:pt>
                <c:pt idx="141">
                  <c:v>1435.6878133782363</c:v>
                </c:pt>
                <c:pt idx="142">
                  <c:v>1420.1008517449552</c:v>
                </c:pt>
                <c:pt idx="143">
                  <c:v>1396.7751303063503</c:v>
                </c:pt>
                <c:pt idx="144">
                  <c:v>1382.2297572197062</c:v>
                </c:pt>
                <c:pt idx="145">
                  <c:v>1364.808873826121</c:v>
                </c:pt>
                <c:pt idx="146">
                  <c:v>1350.3193371328807</c:v>
                </c:pt>
                <c:pt idx="147">
                  <c:v>1341.637735325908</c:v>
                </c:pt>
                <c:pt idx="148">
                  <c:v>1326.2261519725662</c:v>
                </c:pt>
                <c:pt idx="149">
                  <c:v>1310.8431185178936</c:v>
                </c:pt>
                <c:pt idx="150">
                  <c:v>1301.2431736660435</c:v>
                </c:pt>
                <c:pt idx="151">
                  <c:v>1286.8640334982306</c:v>
                </c:pt>
                <c:pt idx="152">
                  <c:v>1265.8195653540008</c:v>
                </c:pt>
                <c:pt idx="153">
                  <c:v>1252.4553459838662</c:v>
                </c:pt>
                <c:pt idx="154">
                  <c:v>1231.4977886643621</c:v>
                </c:pt>
                <c:pt idx="155">
                  <c:v>1220.088648277428</c:v>
                </c:pt>
                <c:pt idx="156">
                  <c:v>1204.9008043142492</c:v>
                </c:pt>
                <c:pt idx="157">
                  <c:v>1188.7940991305588</c:v>
                </c:pt>
                <c:pt idx="158">
                  <c:v>1171.7739241107415</c:v>
                </c:pt>
                <c:pt idx="159">
                  <c:v>1153.8459498646869</c:v>
                </c:pt>
                <c:pt idx="160">
                  <c:v>1132.195324715917</c:v>
                </c:pt>
                <c:pt idx="161">
                  <c:v>1141.6017047113073</c:v>
                </c:pt>
                <c:pt idx="162">
                  <c:v>1103.103076783325</c:v>
                </c:pt>
                <c:pt idx="163">
                  <c:v>1085.3225914789675</c:v>
                </c:pt>
                <c:pt idx="164">
                  <c:v>1071.312209596307</c:v>
                </c:pt>
                <c:pt idx="165">
                  <c:v>1049.8754300213436</c:v>
                </c:pt>
                <c:pt idx="166">
                  <c:v>1034.9954594195397</c:v>
                </c:pt>
                <c:pt idx="167">
                  <c:v>1021.0696614686087</c:v>
                </c:pt>
                <c:pt idx="168">
                  <c:v>1004.389472320705</c:v>
                </c:pt>
                <c:pt idx="169">
                  <c:v>984.0479712031274</c:v>
                </c:pt>
                <c:pt idx="170">
                  <c:v>973.8958760134346</c:v>
                </c:pt>
                <c:pt idx="171">
                  <c:v>958.2306465633417</c:v>
                </c:pt>
                <c:pt idx="172">
                  <c:v>947.1906032283478</c:v>
                </c:pt>
                <c:pt idx="173">
                  <c:v>931.5756245301179</c:v>
                </c:pt>
                <c:pt idx="174">
                  <c:v>918.7382413188311</c:v>
                </c:pt>
                <c:pt idx="175">
                  <c:v>911.4114942927256</c:v>
                </c:pt>
                <c:pt idx="176">
                  <c:v>889.4699607817472</c:v>
                </c:pt>
                <c:pt idx="177">
                  <c:v>874.8744146807469</c:v>
                </c:pt>
                <c:pt idx="178">
                  <c:v>854.84733523165</c:v>
                </c:pt>
                <c:pt idx="179">
                  <c:v>843.0358153414224</c:v>
                </c:pt>
                <c:pt idx="180">
                  <c:v>830.3344778702917</c:v>
                </c:pt>
                <c:pt idx="181">
                  <c:v>814.0326813057804</c:v>
                </c:pt>
                <c:pt idx="182">
                  <c:v>799.5690131649073</c:v>
                </c:pt>
                <c:pt idx="183">
                  <c:v>782.4260640582729</c:v>
                </c:pt>
                <c:pt idx="184">
                  <c:v>761.7213125267217</c:v>
                </c:pt>
                <c:pt idx="185">
                  <c:v>748.2459733246772</c:v>
                </c:pt>
                <c:pt idx="186">
                  <c:v>740.1712536188954</c:v>
                </c:pt>
                <c:pt idx="187">
                  <c:v>724.0453315485765</c:v>
                </c:pt>
                <c:pt idx="188">
                  <c:v>703.4854543621882</c:v>
                </c:pt>
                <c:pt idx="189">
                  <c:v>691.8871320000485</c:v>
                </c:pt>
                <c:pt idx="190">
                  <c:v>677.6344765002516</c:v>
                </c:pt>
                <c:pt idx="191">
                  <c:v>659.852989251857</c:v>
                </c:pt>
                <c:pt idx="192">
                  <c:v>647.4285646610956</c:v>
                </c:pt>
                <c:pt idx="193">
                  <c:v>633.2519476933187</c:v>
                </c:pt>
                <c:pt idx="194">
                  <c:v>613.7985333887339</c:v>
                </c:pt>
                <c:pt idx="195">
                  <c:v>612.9153691898689</c:v>
                </c:pt>
                <c:pt idx="196">
                  <c:v>616.4485896971669</c:v>
                </c:pt>
                <c:pt idx="197">
                  <c:v>618.2157638625927</c:v>
                </c:pt>
                <c:pt idx="198">
                  <c:v>592.6284738104757</c:v>
                </c:pt>
                <c:pt idx="199">
                  <c:v>560.0966728970218</c:v>
                </c:pt>
                <c:pt idx="200">
                  <c:v>555.7102424046609</c:v>
                </c:pt>
                <c:pt idx="201">
                  <c:v>518.0822830842324</c:v>
                </c:pt>
                <c:pt idx="202">
                  <c:v>493.6716997927087</c:v>
                </c:pt>
                <c:pt idx="203">
                  <c:v>460.6574114709032</c:v>
                </c:pt>
                <c:pt idx="204">
                  <c:v>431.229160257931</c:v>
                </c:pt>
                <c:pt idx="205">
                  <c:v>414.82927175416097</c:v>
                </c:pt>
                <c:pt idx="206">
                  <c:v>387.28140863926023</c:v>
                </c:pt>
                <c:pt idx="207">
                  <c:v>354.6865778072063</c:v>
                </c:pt>
                <c:pt idx="208">
                  <c:v>327.3371866886984</c:v>
                </c:pt>
                <c:pt idx="209">
                  <c:v>285.6322235869572</c:v>
                </c:pt>
                <c:pt idx="210">
                  <c:v>252.58752883914474</c:v>
                </c:pt>
                <c:pt idx="211">
                  <c:v>226.41471549581286</c:v>
                </c:pt>
                <c:pt idx="212">
                  <c:v>195.28380100042756</c:v>
                </c:pt>
                <c:pt idx="213">
                  <c:v>159.25065409311793</c:v>
                </c:pt>
                <c:pt idx="214">
                  <c:v>117.5473152762503</c:v>
                </c:pt>
                <c:pt idx="215">
                  <c:v>83.50617314350272</c:v>
                </c:pt>
                <c:pt idx="216">
                  <c:v>50.429246827870486</c:v>
                </c:pt>
                <c:pt idx="217">
                  <c:v>37.235279608059855</c:v>
                </c:pt>
                <c:pt idx="218">
                  <c:v>36.41135229955016</c:v>
                </c:pt>
              </c:numCache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  <c:max val="0.000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937315"/>
        <c:crosses val="autoZero"/>
        <c:crossBetween val="midCat"/>
        <c:dispUnits/>
        <c:majorUnit val="1E-05"/>
      </c:val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Data!$O$64:$O$123</c:f>
              <c:numCache>
                <c:ptCount val="60"/>
                <c:pt idx="0">
                  <c:v>28.1</c:v>
                </c:pt>
                <c:pt idx="1">
                  <c:v>28.1</c:v>
                </c:pt>
                <c:pt idx="2">
                  <c:v>28.1</c:v>
                </c:pt>
                <c:pt idx="3">
                  <c:v>28.2</c:v>
                </c:pt>
                <c:pt idx="4">
                  <c:v>28.4</c:v>
                </c:pt>
                <c:pt idx="5">
                  <c:v>28.1</c:v>
                </c:pt>
                <c:pt idx="6">
                  <c:v>28.2</c:v>
                </c:pt>
                <c:pt idx="7">
                  <c:v>28.6</c:v>
                </c:pt>
                <c:pt idx="8">
                  <c:v>28.5</c:v>
                </c:pt>
                <c:pt idx="9">
                  <c:v>28.5</c:v>
                </c:pt>
                <c:pt idx="10">
                  <c:v>28.1</c:v>
                </c:pt>
                <c:pt idx="11">
                  <c:v>28.6</c:v>
                </c:pt>
                <c:pt idx="12">
                  <c:v>28.5</c:v>
                </c:pt>
                <c:pt idx="13">
                  <c:v>28.4</c:v>
                </c:pt>
                <c:pt idx="14">
                  <c:v>28.2</c:v>
                </c:pt>
                <c:pt idx="15">
                  <c:v>27.7</c:v>
                </c:pt>
                <c:pt idx="16">
                  <c:v>28.1</c:v>
                </c:pt>
                <c:pt idx="17">
                  <c:v>28.5</c:v>
                </c:pt>
                <c:pt idx="18">
                  <c:v>28.2</c:v>
                </c:pt>
                <c:pt idx="19">
                  <c:v>27.9</c:v>
                </c:pt>
                <c:pt idx="20">
                  <c:v>27.9</c:v>
                </c:pt>
                <c:pt idx="21">
                  <c:v>28</c:v>
                </c:pt>
                <c:pt idx="22">
                  <c:v>27.6</c:v>
                </c:pt>
                <c:pt idx="23">
                  <c:v>28</c:v>
                </c:pt>
                <c:pt idx="24">
                  <c:v>28.1</c:v>
                </c:pt>
                <c:pt idx="25">
                  <c:v>28</c:v>
                </c:pt>
                <c:pt idx="26">
                  <c:v>27.9</c:v>
                </c:pt>
                <c:pt idx="27">
                  <c:v>27.7</c:v>
                </c:pt>
                <c:pt idx="28">
                  <c:v>27.9</c:v>
                </c:pt>
                <c:pt idx="29">
                  <c:v>27.7</c:v>
                </c:pt>
                <c:pt idx="30">
                  <c:v>27.7</c:v>
                </c:pt>
                <c:pt idx="31">
                  <c:v>27.6</c:v>
                </c:pt>
                <c:pt idx="32">
                  <c:v>27.4</c:v>
                </c:pt>
                <c:pt idx="33">
                  <c:v>27.4</c:v>
                </c:pt>
                <c:pt idx="34">
                  <c:v>28.2</c:v>
                </c:pt>
                <c:pt idx="35">
                  <c:v>28.4</c:v>
                </c:pt>
                <c:pt idx="36">
                  <c:v>28.3</c:v>
                </c:pt>
                <c:pt idx="37">
                  <c:v>28.4</c:v>
                </c:pt>
                <c:pt idx="38">
                  <c:v>28.3</c:v>
                </c:pt>
                <c:pt idx="39">
                  <c:v>28.1</c:v>
                </c:pt>
                <c:pt idx="40">
                  <c:v>28.2</c:v>
                </c:pt>
                <c:pt idx="41">
                  <c:v>28.2</c:v>
                </c:pt>
                <c:pt idx="42">
                  <c:v>28</c:v>
                </c:pt>
                <c:pt idx="43">
                  <c:v>28</c:v>
                </c:pt>
                <c:pt idx="44">
                  <c:v>27.6</c:v>
                </c:pt>
                <c:pt idx="45">
                  <c:v>27.6</c:v>
                </c:pt>
                <c:pt idx="46">
                  <c:v>27.5</c:v>
                </c:pt>
                <c:pt idx="47">
                  <c:v>27.7</c:v>
                </c:pt>
                <c:pt idx="48">
                  <c:v>28.4</c:v>
                </c:pt>
                <c:pt idx="49">
                  <c:v>28.4</c:v>
                </c:pt>
                <c:pt idx="50">
                  <c:v>28.4</c:v>
                </c:pt>
                <c:pt idx="51">
                  <c:v>28.5</c:v>
                </c:pt>
                <c:pt idx="52">
                  <c:v>28.5</c:v>
                </c:pt>
                <c:pt idx="53">
                  <c:v>28.4</c:v>
                </c:pt>
                <c:pt idx="54">
                  <c:v>28.4</c:v>
                </c:pt>
                <c:pt idx="55">
                  <c:v>28.5</c:v>
                </c:pt>
                <c:pt idx="56">
                  <c:v>28.2</c:v>
                </c:pt>
                <c:pt idx="57">
                  <c:v>28.2</c:v>
                </c:pt>
                <c:pt idx="58">
                  <c:v>28.1</c:v>
                </c:pt>
                <c:pt idx="59">
                  <c:v>27.8</c:v>
                </c:pt>
              </c:numCache>
            </c:numRef>
          </c:yVal>
          <c:smooth val="0"/>
        </c:ser>
        <c:axId val="8435836"/>
        <c:axId val="8813661"/>
      </c:scatterChart>
      <c:val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13661"/>
        <c:crosses val="autoZero"/>
        <c:crossBetween val="midCat"/>
        <c:dispUnits/>
      </c:valAx>
      <c:valAx>
        <c:axId val="8813661"/>
        <c:scaling>
          <c:orientation val="minMax"/>
          <c:max val="3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35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Data!$P$64:$P$123</c:f>
              <c:numCache>
                <c:ptCount val="60"/>
                <c:pt idx="0">
                  <c:v>58.5</c:v>
                </c:pt>
                <c:pt idx="1">
                  <c:v>58.7</c:v>
                </c:pt>
                <c:pt idx="2">
                  <c:v>58.6</c:v>
                </c:pt>
                <c:pt idx="3">
                  <c:v>58.3</c:v>
                </c:pt>
                <c:pt idx="4">
                  <c:v>58</c:v>
                </c:pt>
                <c:pt idx="5">
                  <c:v>59</c:v>
                </c:pt>
                <c:pt idx="6">
                  <c:v>61.7</c:v>
                </c:pt>
                <c:pt idx="7">
                  <c:v>61</c:v>
                </c:pt>
                <c:pt idx="8">
                  <c:v>60.7</c:v>
                </c:pt>
                <c:pt idx="9">
                  <c:v>60.6</c:v>
                </c:pt>
                <c:pt idx="10">
                  <c:v>61.2</c:v>
                </c:pt>
                <c:pt idx="11">
                  <c:v>60.7</c:v>
                </c:pt>
                <c:pt idx="12">
                  <c:v>60.3</c:v>
                </c:pt>
                <c:pt idx="13">
                  <c:v>59.5</c:v>
                </c:pt>
                <c:pt idx="14">
                  <c:v>59.2</c:v>
                </c:pt>
                <c:pt idx="15">
                  <c:v>60.6</c:v>
                </c:pt>
                <c:pt idx="16">
                  <c:v>59.6</c:v>
                </c:pt>
                <c:pt idx="17">
                  <c:v>58.7</c:v>
                </c:pt>
                <c:pt idx="18">
                  <c:v>59.1</c:v>
                </c:pt>
                <c:pt idx="19">
                  <c:v>60</c:v>
                </c:pt>
                <c:pt idx="20">
                  <c:v>60</c:v>
                </c:pt>
                <c:pt idx="21">
                  <c:v>59.7</c:v>
                </c:pt>
                <c:pt idx="22">
                  <c:v>61</c:v>
                </c:pt>
                <c:pt idx="23">
                  <c:v>59.8</c:v>
                </c:pt>
                <c:pt idx="24">
                  <c:v>58.3</c:v>
                </c:pt>
                <c:pt idx="25">
                  <c:v>57.9</c:v>
                </c:pt>
                <c:pt idx="26">
                  <c:v>59.5</c:v>
                </c:pt>
                <c:pt idx="27">
                  <c:v>61.3</c:v>
                </c:pt>
                <c:pt idx="28">
                  <c:v>61</c:v>
                </c:pt>
                <c:pt idx="29">
                  <c:v>61.3</c:v>
                </c:pt>
                <c:pt idx="30">
                  <c:v>61</c:v>
                </c:pt>
                <c:pt idx="31">
                  <c:v>61.1</c:v>
                </c:pt>
                <c:pt idx="32">
                  <c:v>61.3</c:v>
                </c:pt>
                <c:pt idx="33">
                  <c:v>61.3</c:v>
                </c:pt>
                <c:pt idx="34">
                  <c:v>59</c:v>
                </c:pt>
                <c:pt idx="35">
                  <c:v>57.7</c:v>
                </c:pt>
                <c:pt idx="36">
                  <c:v>57.6</c:v>
                </c:pt>
                <c:pt idx="37">
                  <c:v>57.2</c:v>
                </c:pt>
                <c:pt idx="38">
                  <c:v>57.1</c:v>
                </c:pt>
                <c:pt idx="39">
                  <c:v>57.2</c:v>
                </c:pt>
                <c:pt idx="40">
                  <c:v>57.5</c:v>
                </c:pt>
                <c:pt idx="41">
                  <c:v>58</c:v>
                </c:pt>
                <c:pt idx="42">
                  <c:v>58.1</c:v>
                </c:pt>
                <c:pt idx="43">
                  <c:v>58</c:v>
                </c:pt>
                <c:pt idx="44">
                  <c:v>59.4</c:v>
                </c:pt>
                <c:pt idx="45">
                  <c:v>60.9</c:v>
                </c:pt>
                <c:pt idx="46">
                  <c:v>61.7</c:v>
                </c:pt>
                <c:pt idx="47">
                  <c:v>60.4</c:v>
                </c:pt>
                <c:pt idx="48">
                  <c:v>58.1</c:v>
                </c:pt>
                <c:pt idx="49">
                  <c:v>57.2</c:v>
                </c:pt>
                <c:pt idx="50">
                  <c:v>57</c:v>
                </c:pt>
                <c:pt idx="51">
                  <c:v>56.9</c:v>
                </c:pt>
                <c:pt idx="52">
                  <c:v>56.6</c:v>
                </c:pt>
                <c:pt idx="53">
                  <c:v>56.6</c:v>
                </c:pt>
                <c:pt idx="54">
                  <c:v>56.5</c:v>
                </c:pt>
                <c:pt idx="55">
                  <c:v>56.3</c:v>
                </c:pt>
                <c:pt idx="56">
                  <c:v>56.6</c:v>
                </c:pt>
                <c:pt idx="57">
                  <c:v>56.5</c:v>
                </c:pt>
                <c:pt idx="58">
                  <c:v>56.9</c:v>
                </c:pt>
                <c:pt idx="59">
                  <c:v>57.2</c:v>
                </c:pt>
              </c:numCache>
            </c:numRef>
          </c:yVal>
          <c:smooth val="0"/>
        </c:ser>
        <c:axId val="12214086"/>
        <c:axId val="42817911"/>
      </c:scatterChart>
      <c:val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7911"/>
        <c:crosses val="autoZero"/>
        <c:crossBetween val="midCat"/>
        <c:dispUnits/>
      </c:valAx>
      <c:valAx>
        <c:axId val="428179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14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Data!$H$9:$H$574</c:f>
              <c:numCache>
                <c:ptCount val="566"/>
                <c:pt idx="0">
                  <c:v>-75.00701021</c:v>
                </c:pt>
                <c:pt idx="1">
                  <c:v>-75.00701253</c:v>
                </c:pt>
                <c:pt idx="2">
                  <c:v>-75.00704183</c:v>
                </c:pt>
                <c:pt idx="3">
                  <c:v>-75.00705155</c:v>
                </c:pt>
                <c:pt idx="4">
                  <c:v>-75.00697561</c:v>
                </c:pt>
                <c:pt idx="5">
                  <c:v>-75.00669774</c:v>
                </c:pt>
                <c:pt idx="6">
                  <c:v>-75.00641953</c:v>
                </c:pt>
                <c:pt idx="7">
                  <c:v>-75.00611932</c:v>
                </c:pt>
                <c:pt idx="8">
                  <c:v>-75.00581722</c:v>
                </c:pt>
                <c:pt idx="9">
                  <c:v>-75.0055059</c:v>
                </c:pt>
                <c:pt idx="10">
                  <c:v>-75.00516995</c:v>
                </c:pt>
                <c:pt idx="11">
                  <c:v>-75.00480421</c:v>
                </c:pt>
                <c:pt idx="12">
                  <c:v>-75.00440739</c:v>
                </c:pt>
                <c:pt idx="13">
                  <c:v>-75.00401151</c:v>
                </c:pt>
                <c:pt idx="14">
                  <c:v>-75.00363018</c:v>
                </c:pt>
                <c:pt idx="15">
                  <c:v>-75.00329294</c:v>
                </c:pt>
                <c:pt idx="16">
                  <c:v>-75.00295965</c:v>
                </c:pt>
                <c:pt idx="17">
                  <c:v>-75.00257127</c:v>
                </c:pt>
                <c:pt idx="18">
                  <c:v>-75.00236892</c:v>
                </c:pt>
                <c:pt idx="19">
                  <c:v>-75.00233977</c:v>
                </c:pt>
                <c:pt idx="20">
                  <c:v>-75.00233683</c:v>
                </c:pt>
                <c:pt idx="21">
                  <c:v>-75.00233235</c:v>
                </c:pt>
                <c:pt idx="22">
                  <c:v>-75.0023503</c:v>
                </c:pt>
                <c:pt idx="23">
                  <c:v>-75.00236176</c:v>
                </c:pt>
                <c:pt idx="24">
                  <c:v>-75.002364</c:v>
                </c:pt>
                <c:pt idx="25">
                  <c:v>-75.00237863</c:v>
                </c:pt>
                <c:pt idx="26">
                  <c:v>-75.00237961</c:v>
                </c:pt>
                <c:pt idx="27">
                  <c:v>-75.00235751</c:v>
                </c:pt>
                <c:pt idx="28">
                  <c:v>-75.00233468</c:v>
                </c:pt>
                <c:pt idx="29">
                  <c:v>-75.00231098</c:v>
                </c:pt>
                <c:pt idx="30">
                  <c:v>-75.00229859</c:v>
                </c:pt>
                <c:pt idx="31">
                  <c:v>-75.00229506</c:v>
                </c:pt>
                <c:pt idx="32">
                  <c:v>-75.00229433</c:v>
                </c:pt>
                <c:pt idx="33">
                  <c:v>-75.0022329</c:v>
                </c:pt>
                <c:pt idx="34">
                  <c:v>-75.00210088</c:v>
                </c:pt>
                <c:pt idx="35">
                  <c:v>-75.00196188</c:v>
                </c:pt>
                <c:pt idx="36">
                  <c:v>-75.00184182</c:v>
                </c:pt>
                <c:pt idx="37">
                  <c:v>-75.001735</c:v>
                </c:pt>
                <c:pt idx="38">
                  <c:v>-75.00182793</c:v>
                </c:pt>
                <c:pt idx="39">
                  <c:v>-75.00191025</c:v>
                </c:pt>
                <c:pt idx="40">
                  <c:v>-75.00196331</c:v>
                </c:pt>
                <c:pt idx="41">
                  <c:v>-75.00275686</c:v>
                </c:pt>
                <c:pt idx="42">
                  <c:v>-75.00498972</c:v>
                </c:pt>
                <c:pt idx="43">
                  <c:v>-75.00841796</c:v>
                </c:pt>
                <c:pt idx="44">
                  <c:v>-75.01256171</c:v>
                </c:pt>
                <c:pt idx="45">
                  <c:v>-75.01676166</c:v>
                </c:pt>
                <c:pt idx="46">
                  <c:v>-75.02132185</c:v>
                </c:pt>
                <c:pt idx="47">
                  <c:v>-75.02515707</c:v>
                </c:pt>
                <c:pt idx="48">
                  <c:v>-75.02687692</c:v>
                </c:pt>
                <c:pt idx="49">
                  <c:v>-75.02608752</c:v>
                </c:pt>
                <c:pt idx="50">
                  <c:v>-75.02300424</c:v>
                </c:pt>
                <c:pt idx="51">
                  <c:v>-75.0204594</c:v>
                </c:pt>
                <c:pt idx="52">
                  <c:v>-75.02053976</c:v>
                </c:pt>
                <c:pt idx="53">
                  <c:v>-75.02246531</c:v>
                </c:pt>
                <c:pt idx="54">
                  <c:v>-75.02248494</c:v>
                </c:pt>
                <c:pt idx="55">
                  <c:v>-75.0194557</c:v>
                </c:pt>
                <c:pt idx="56">
                  <c:v>-75.01394295</c:v>
                </c:pt>
                <c:pt idx="57">
                  <c:v>-75.00628523</c:v>
                </c:pt>
                <c:pt idx="58">
                  <c:v>-74.99780204</c:v>
                </c:pt>
                <c:pt idx="59">
                  <c:v>-74.98937736</c:v>
                </c:pt>
                <c:pt idx="60">
                  <c:v>-74.98154577</c:v>
                </c:pt>
                <c:pt idx="61">
                  <c:v>-74.97418881</c:v>
                </c:pt>
                <c:pt idx="62">
                  <c:v>-74.96723978</c:v>
                </c:pt>
                <c:pt idx="63">
                  <c:v>-74.96026996</c:v>
                </c:pt>
                <c:pt idx="64">
                  <c:v>-74.95637923</c:v>
                </c:pt>
                <c:pt idx="65">
                  <c:v>-74.95763642</c:v>
                </c:pt>
                <c:pt idx="66">
                  <c:v>-74.96258449</c:v>
                </c:pt>
                <c:pt idx="67">
                  <c:v>-74.96945437</c:v>
                </c:pt>
                <c:pt idx="68">
                  <c:v>-74.97674819</c:v>
                </c:pt>
                <c:pt idx="69">
                  <c:v>-74.98330964</c:v>
                </c:pt>
                <c:pt idx="70">
                  <c:v>-74.98915308</c:v>
                </c:pt>
                <c:pt idx="71">
                  <c:v>-74.99480593</c:v>
                </c:pt>
                <c:pt idx="72">
                  <c:v>-75.00061726</c:v>
                </c:pt>
                <c:pt idx="73">
                  <c:v>-75.00656086</c:v>
                </c:pt>
                <c:pt idx="74">
                  <c:v>-75.01208186</c:v>
                </c:pt>
                <c:pt idx="75">
                  <c:v>-75.01574479</c:v>
                </c:pt>
                <c:pt idx="76">
                  <c:v>-75.01636788</c:v>
                </c:pt>
                <c:pt idx="77">
                  <c:v>-75.01308336</c:v>
                </c:pt>
                <c:pt idx="78">
                  <c:v>-75.00662091</c:v>
                </c:pt>
                <c:pt idx="79">
                  <c:v>-74.99844269</c:v>
                </c:pt>
                <c:pt idx="80">
                  <c:v>-74.99066368</c:v>
                </c:pt>
                <c:pt idx="81">
                  <c:v>-74.98392609</c:v>
                </c:pt>
                <c:pt idx="82">
                  <c:v>-74.97763219</c:v>
                </c:pt>
                <c:pt idx="83">
                  <c:v>-74.97284861</c:v>
                </c:pt>
                <c:pt idx="84">
                  <c:v>-74.97032126</c:v>
                </c:pt>
                <c:pt idx="85">
                  <c:v>-74.97194041</c:v>
                </c:pt>
                <c:pt idx="86">
                  <c:v>-74.97674136</c:v>
                </c:pt>
                <c:pt idx="87">
                  <c:v>-74.98287937</c:v>
                </c:pt>
                <c:pt idx="88">
                  <c:v>-74.98903125</c:v>
                </c:pt>
                <c:pt idx="89">
                  <c:v>-74.99481939</c:v>
                </c:pt>
                <c:pt idx="90">
                  <c:v>-75.00043187</c:v>
                </c:pt>
                <c:pt idx="91">
                  <c:v>-75.00590167</c:v>
                </c:pt>
                <c:pt idx="92">
                  <c:v>-75.01119583</c:v>
                </c:pt>
                <c:pt idx="93">
                  <c:v>-75.01565306</c:v>
                </c:pt>
                <c:pt idx="94">
                  <c:v>-75.01628043</c:v>
                </c:pt>
                <c:pt idx="95">
                  <c:v>-75.01291664</c:v>
                </c:pt>
                <c:pt idx="96">
                  <c:v>-75.00605411</c:v>
                </c:pt>
                <c:pt idx="97">
                  <c:v>-74.99773335</c:v>
                </c:pt>
                <c:pt idx="98">
                  <c:v>-74.98988058</c:v>
                </c:pt>
                <c:pt idx="99">
                  <c:v>-74.9830449</c:v>
                </c:pt>
                <c:pt idx="100">
                  <c:v>-74.97717288</c:v>
                </c:pt>
                <c:pt idx="101">
                  <c:v>-74.97377465</c:v>
                </c:pt>
                <c:pt idx="102">
                  <c:v>-74.97452281</c:v>
                </c:pt>
                <c:pt idx="103">
                  <c:v>-74.97880155</c:v>
                </c:pt>
                <c:pt idx="104">
                  <c:v>-74.98486707</c:v>
                </c:pt>
                <c:pt idx="105">
                  <c:v>-74.99113089</c:v>
                </c:pt>
                <c:pt idx="106">
                  <c:v>-74.99716164</c:v>
                </c:pt>
                <c:pt idx="107">
                  <c:v>-75.00288349</c:v>
                </c:pt>
                <c:pt idx="108">
                  <c:v>-75.00851364</c:v>
                </c:pt>
                <c:pt idx="109">
                  <c:v>-75.01341631</c:v>
                </c:pt>
                <c:pt idx="110">
                  <c:v>-75.01587509</c:v>
                </c:pt>
                <c:pt idx="111">
                  <c:v>-75.01413876</c:v>
                </c:pt>
                <c:pt idx="112">
                  <c:v>-75.00928847</c:v>
                </c:pt>
                <c:pt idx="113">
                  <c:v>-75.00097814</c:v>
                </c:pt>
                <c:pt idx="114">
                  <c:v>-74.99290831</c:v>
                </c:pt>
                <c:pt idx="115">
                  <c:v>-74.98597096</c:v>
                </c:pt>
                <c:pt idx="116">
                  <c:v>-74.98007348</c:v>
                </c:pt>
                <c:pt idx="117">
                  <c:v>-74.9760817</c:v>
                </c:pt>
                <c:pt idx="118">
                  <c:v>-74.97513562</c:v>
                </c:pt>
                <c:pt idx="119">
                  <c:v>-74.97681133</c:v>
                </c:pt>
                <c:pt idx="120">
                  <c:v>-74.97978519</c:v>
                </c:pt>
                <c:pt idx="121">
                  <c:v>-74.98349323</c:v>
                </c:pt>
                <c:pt idx="122">
                  <c:v>-74.98753003</c:v>
                </c:pt>
                <c:pt idx="123">
                  <c:v>-74.99141691</c:v>
                </c:pt>
                <c:pt idx="124">
                  <c:v>-74.99556085</c:v>
                </c:pt>
                <c:pt idx="125">
                  <c:v>-74.99954799</c:v>
                </c:pt>
                <c:pt idx="126">
                  <c:v>-75.00352999</c:v>
                </c:pt>
                <c:pt idx="127">
                  <c:v>-75.00735769</c:v>
                </c:pt>
                <c:pt idx="128">
                  <c:v>-75.01107447</c:v>
                </c:pt>
                <c:pt idx="129">
                  <c:v>-75.01484275</c:v>
                </c:pt>
                <c:pt idx="130">
                  <c:v>-75.01869477</c:v>
                </c:pt>
                <c:pt idx="131">
                  <c:v>-75.02266463</c:v>
                </c:pt>
                <c:pt idx="132">
                  <c:v>-75.02685723</c:v>
                </c:pt>
                <c:pt idx="133">
                  <c:v>-75.03172728</c:v>
                </c:pt>
                <c:pt idx="134">
                  <c:v>-75.03754331</c:v>
                </c:pt>
                <c:pt idx="135">
                  <c:v>-75.04303784</c:v>
                </c:pt>
                <c:pt idx="136">
                  <c:v>-75.04688276</c:v>
                </c:pt>
                <c:pt idx="137">
                  <c:v>-75.04852932</c:v>
                </c:pt>
                <c:pt idx="138">
                  <c:v>-75.04721643</c:v>
                </c:pt>
                <c:pt idx="139">
                  <c:v>-75.04354461</c:v>
                </c:pt>
                <c:pt idx="140">
                  <c:v>-75.03781631</c:v>
                </c:pt>
                <c:pt idx="141">
                  <c:v>-75.03091204</c:v>
                </c:pt>
                <c:pt idx="142">
                  <c:v>-75.02333533</c:v>
                </c:pt>
                <c:pt idx="143">
                  <c:v>-75.01534913</c:v>
                </c:pt>
                <c:pt idx="144">
                  <c:v>-75.00767094</c:v>
                </c:pt>
                <c:pt idx="145">
                  <c:v>-75.00123167</c:v>
                </c:pt>
                <c:pt idx="146">
                  <c:v>-74.99740182</c:v>
                </c:pt>
                <c:pt idx="147">
                  <c:v>-74.99673824</c:v>
                </c:pt>
                <c:pt idx="148">
                  <c:v>-74.99907228</c:v>
                </c:pt>
                <c:pt idx="149">
                  <c:v>-75.00377352</c:v>
                </c:pt>
                <c:pt idx="150">
                  <c:v>-75.00996936</c:v>
                </c:pt>
                <c:pt idx="151">
                  <c:v>-75.01687106</c:v>
                </c:pt>
                <c:pt idx="152">
                  <c:v>-75.02317524</c:v>
                </c:pt>
                <c:pt idx="153">
                  <c:v>-75.02705516</c:v>
                </c:pt>
                <c:pt idx="154">
                  <c:v>-75.02668202</c:v>
                </c:pt>
                <c:pt idx="155">
                  <c:v>-75.02266089</c:v>
                </c:pt>
                <c:pt idx="156">
                  <c:v>-75.01565667</c:v>
                </c:pt>
                <c:pt idx="157">
                  <c:v>-75.00771288</c:v>
                </c:pt>
                <c:pt idx="158">
                  <c:v>-75.00032502</c:v>
                </c:pt>
                <c:pt idx="159">
                  <c:v>-74.99521843</c:v>
                </c:pt>
                <c:pt idx="160">
                  <c:v>-74.9924057</c:v>
                </c:pt>
                <c:pt idx="161">
                  <c:v>-74.99263449</c:v>
                </c:pt>
                <c:pt idx="162">
                  <c:v>-74.99570607</c:v>
                </c:pt>
                <c:pt idx="163">
                  <c:v>-75.00127603</c:v>
                </c:pt>
                <c:pt idx="164">
                  <c:v>-75.00809912</c:v>
                </c:pt>
                <c:pt idx="165">
                  <c:v>-75.0150553</c:v>
                </c:pt>
                <c:pt idx="166">
                  <c:v>-75.02074583</c:v>
                </c:pt>
                <c:pt idx="167">
                  <c:v>-75.02425079</c:v>
                </c:pt>
                <c:pt idx="168">
                  <c:v>-75.02471082</c:v>
                </c:pt>
                <c:pt idx="169">
                  <c:v>-75.0221462</c:v>
                </c:pt>
                <c:pt idx="170">
                  <c:v>-75.01754671</c:v>
                </c:pt>
                <c:pt idx="171">
                  <c:v>-75.01110464</c:v>
                </c:pt>
                <c:pt idx="172">
                  <c:v>-75.00374347</c:v>
                </c:pt>
                <c:pt idx="173">
                  <c:v>-74.99572318</c:v>
                </c:pt>
                <c:pt idx="174">
                  <c:v>-74.9883906</c:v>
                </c:pt>
                <c:pt idx="175">
                  <c:v>-74.98235252</c:v>
                </c:pt>
                <c:pt idx="176">
                  <c:v>-74.97838713</c:v>
                </c:pt>
                <c:pt idx="177">
                  <c:v>-74.97667113</c:v>
                </c:pt>
                <c:pt idx="178">
                  <c:v>-74.97769579</c:v>
                </c:pt>
                <c:pt idx="179">
                  <c:v>-74.98083895</c:v>
                </c:pt>
                <c:pt idx="180">
                  <c:v>-74.98566361</c:v>
                </c:pt>
                <c:pt idx="181">
                  <c:v>-74.99170327</c:v>
                </c:pt>
                <c:pt idx="182">
                  <c:v>-74.99842991</c:v>
                </c:pt>
                <c:pt idx="183">
                  <c:v>-75.00527263</c:v>
                </c:pt>
                <c:pt idx="184">
                  <c:v>-75.01176858</c:v>
                </c:pt>
                <c:pt idx="185">
                  <c:v>-75.01681042</c:v>
                </c:pt>
                <c:pt idx="186">
                  <c:v>-75.01973979</c:v>
                </c:pt>
                <c:pt idx="187">
                  <c:v>-75.02046319</c:v>
                </c:pt>
                <c:pt idx="188">
                  <c:v>-75.01915651</c:v>
                </c:pt>
                <c:pt idx="189">
                  <c:v>-75.01614849</c:v>
                </c:pt>
                <c:pt idx="190">
                  <c:v>-75.01175362</c:v>
                </c:pt>
                <c:pt idx="191">
                  <c:v>-75.00596062</c:v>
                </c:pt>
                <c:pt idx="192">
                  <c:v>-74.99851185</c:v>
                </c:pt>
                <c:pt idx="193">
                  <c:v>-74.9902705</c:v>
                </c:pt>
                <c:pt idx="194">
                  <c:v>-74.98271996</c:v>
                </c:pt>
                <c:pt idx="195">
                  <c:v>-74.97692144</c:v>
                </c:pt>
                <c:pt idx="196">
                  <c:v>-74.97325252</c:v>
                </c:pt>
                <c:pt idx="197">
                  <c:v>-74.97148479</c:v>
                </c:pt>
                <c:pt idx="198">
                  <c:v>-74.97189987</c:v>
                </c:pt>
                <c:pt idx="199">
                  <c:v>-74.97402696</c:v>
                </c:pt>
                <c:pt idx="200">
                  <c:v>-74.97775678</c:v>
                </c:pt>
                <c:pt idx="201">
                  <c:v>-74.98285463</c:v>
                </c:pt>
                <c:pt idx="202">
                  <c:v>-74.98920772</c:v>
                </c:pt>
                <c:pt idx="203">
                  <c:v>-74.99653801</c:v>
                </c:pt>
                <c:pt idx="204">
                  <c:v>-75.00416021</c:v>
                </c:pt>
                <c:pt idx="205">
                  <c:v>-75.01134423</c:v>
                </c:pt>
                <c:pt idx="206">
                  <c:v>-75.01770246</c:v>
                </c:pt>
                <c:pt idx="207">
                  <c:v>-75.02243996</c:v>
                </c:pt>
                <c:pt idx="208">
                  <c:v>-75.02497106</c:v>
                </c:pt>
                <c:pt idx="209">
                  <c:v>-75.02447116</c:v>
                </c:pt>
                <c:pt idx="210">
                  <c:v>-75.02122841</c:v>
                </c:pt>
                <c:pt idx="211">
                  <c:v>-75.01498203</c:v>
                </c:pt>
                <c:pt idx="212">
                  <c:v>-75.00733544</c:v>
                </c:pt>
                <c:pt idx="213">
                  <c:v>-74.99897615</c:v>
                </c:pt>
                <c:pt idx="214">
                  <c:v>-74.99059584</c:v>
                </c:pt>
                <c:pt idx="215">
                  <c:v>-74.98301637</c:v>
                </c:pt>
                <c:pt idx="216">
                  <c:v>-74.97696612</c:v>
                </c:pt>
                <c:pt idx="217">
                  <c:v>-74.9730846</c:v>
                </c:pt>
                <c:pt idx="218">
                  <c:v>-74.97147713</c:v>
                </c:pt>
                <c:pt idx="219">
                  <c:v>-74.9723967</c:v>
                </c:pt>
                <c:pt idx="220">
                  <c:v>-74.97582697</c:v>
                </c:pt>
                <c:pt idx="221">
                  <c:v>-74.98082709</c:v>
                </c:pt>
                <c:pt idx="222">
                  <c:v>-74.98709064</c:v>
                </c:pt>
                <c:pt idx="223">
                  <c:v>-74.9942938</c:v>
                </c:pt>
                <c:pt idx="224">
                  <c:v>-75.00185867</c:v>
                </c:pt>
                <c:pt idx="225">
                  <c:v>-75.00903441</c:v>
                </c:pt>
                <c:pt idx="226">
                  <c:v>-75.01505808</c:v>
                </c:pt>
                <c:pt idx="227">
                  <c:v>-75.01904232</c:v>
                </c:pt>
                <c:pt idx="228">
                  <c:v>-75.0200052</c:v>
                </c:pt>
                <c:pt idx="229">
                  <c:v>-75.01779344</c:v>
                </c:pt>
                <c:pt idx="230">
                  <c:v>-75.01242228</c:v>
                </c:pt>
                <c:pt idx="231">
                  <c:v>-75.00485049</c:v>
                </c:pt>
                <c:pt idx="232">
                  <c:v>-74.99614406</c:v>
                </c:pt>
                <c:pt idx="233">
                  <c:v>-74.9881425</c:v>
                </c:pt>
                <c:pt idx="234">
                  <c:v>-74.98162462</c:v>
                </c:pt>
                <c:pt idx="235">
                  <c:v>-74.97778463</c:v>
                </c:pt>
                <c:pt idx="236">
                  <c:v>-74.97696134</c:v>
                </c:pt>
                <c:pt idx="237">
                  <c:v>-74.97939867</c:v>
                </c:pt>
                <c:pt idx="238">
                  <c:v>-74.98471727</c:v>
                </c:pt>
                <c:pt idx="239">
                  <c:v>-74.99167612</c:v>
                </c:pt>
                <c:pt idx="240">
                  <c:v>-74.99860982</c:v>
                </c:pt>
                <c:pt idx="241">
                  <c:v>-75.00411121</c:v>
                </c:pt>
                <c:pt idx="242">
                  <c:v>-75.0074379</c:v>
                </c:pt>
                <c:pt idx="243">
                  <c:v>-75.0078634</c:v>
                </c:pt>
                <c:pt idx="244">
                  <c:v>-75.00585662</c:v>
                </c:pt>
                <c:pt idx="245">
                  <c:v>-75.00129574</c:v>
                </c:pt>
                <c:pt idx="246">
                  <c:v>-74.99460506</c:v>
                </c:pt>
                <c:pt idx="247">
                  <c:v>-74.98686718</c:v>
                </c:pt>
                <c:pt idx="248">
                  <c:v>-74.97867105</c:v>
                </c:pt>
                <c:pt idx="249">
                  <c:v>-74.97113248</c:v>
                </c:pt>
                <c:pt idx="250">
                  <c:v>-74.96563108</c:v>
                </c:pt>
                <c:pt idx="251">
                  <c:v>-74.96256264</c:v>
                </c:pt>
                <c:pt idx="252">
                  <c:v>-74.96182546</c:v>
                </c:pt>
                <c:pt idx="253">
                  <c:v>-74.96374156</c:v>
                </c:pt>
                <c:pt idx="254">
                  <c:v>-74.96748655</c:v>
                </c:pt>
                <c:pt idx="255">
                  <c:v>-74.97286392</c:v>
                </c:pt>
                <c:pt idx="256">
                  <c:v>-74.97937385</c:v>
                </c:pt>
                <c:pt idx="257">
                  <c:v>-74.98647633</c:v>
                </c:pt>
                <c:pt idx="258">
                  <c:v>-74.9935161</c:v>
                </c:pt>
                <c:pt idx="259">
                  <c:v>-74.99979316</c:v>
                </c:pt>
                <c:pt idx="260">
                  <c:v>-75.00468063</c:v>
                </c:pt>
                <c:pt idx="261">
                  <c:v>-75.00767173</c:v>
                </c:pt>
                <c:pt idx="262">
                  <c:v>-75.00869777</c:v>
                </c:pt>
                <c:pt idx="263">
                  <c:v>-75.00693425</c:v>
                </c:pt>
                <c:pt idx="264">
                  <c:v>-75.00236348</c:v>
                </c:pt>
                <c:pt idx="265">
                  <c:v>-74.99590741</c:v>
                </c:pt>
                <c:pt idx="266">
                  <c:v>-74.98767383</c:v>
                </c:pt>
                <c:pt idx="267">
                  <c:v>-74.97958237</c:v>
                </c:pt>
                <c:pt idx="268">
                  <c:v>-74.97283358</c:v>
                </c:pt>
                <c:pt idx="269">
                  <c:v>-74.96845784</c:v>
                </c:pt>
                <c:pt idx="270">
                  <c:v>-74.96672585</c:v>
                </c:pt>
                <c:pt idx="271">
                  <c:v>-74.96744538</c:v>
                </c:pt>
                <c:pt idx="272">
                  <c:v>-74.97022583</c:v>
                </c:pt>
                <c:pt idx="273">
                  <c:v>-74.97537249</c:v>
                </c:pt>
                <c:pt idx="274">
                  <c:v>-74.98184229</c:v>
                </c:pt>
                <c:pt idx="275">
                  <c:v>-74.98869397</c:v>
                </c:pt>
                <c:pt idx="276">
                  <c:v>-74.99453465</c:v>
                </c:pt>
                <c:pt idx="277">
                  <c:v>-74.99861663</c:v>
                </c:pt>
                <c:pt idx="278">
                  <c:v>-75.00022517</c:v>
                </c:pt>
                <c:pt idx="279">
                  <c:v>-74.99913738</c:v>
                </c:pt>
                <c:pt idx="280">
                  <c:v>-74.99546711</c:v>
                </c:pt>
                <c:pt idx="281">
                  <c:v>-74.98885901</c:v>
                </c:pt>
                <c:pt idx="282">
                  <c:v>-74.98088194</c:v>
                </c:pt>
                <c:pt idx="283">
                  <c:v>-74.97307459</c:v>
                </c:pt>
                <c:pt idx="284">
                  <c:v>-74.96667516</c:v>
                </c:pt>
                <c:pt idx="285">
                  <c:v>-74.96275095</c:v>
                </c:pt>
                <c:pt idx="286">
                  <c:v>-74.96184777</c:v>
                </c:pt>
                <c:pt idx="287">
                  <c:v>-74.96361335</c:v>
                </c:pt>
                <c:pt idx="288">
                  <c:v>-74.96779334</c:v>
                </c:pt>
                <c:pt idx="289">
                  <c:v>-74.97398438</c:v>
                </c:pt>
                <c:pt idx="290">
                  <c:v>-74.98086506</c:v>
                </c:pt>
                <c:pt idx="291">
                  <c:v>-74.98736691</c:v>
                </c:pt>
                <c:pt idx="292">
                  <c:v>-74.99183243</c:v>
                </c:pt>
                <c:pt idx="293">
                  <c:v>-74.99423391</c:v>
                </c:pt>
                <c:pt idx="294">
                  <c:v>-74.99452815</c:v>
                </c:pt>
                <c:pt idx="295">
                  <c:v>-74.99303189</c:v>
                </c:pt>
                <c:pt idx="296">
                  <c:v>-74.98936543</c:v>
                </c:pt>
                <c:pt idx="297">
                  <c:v>-74.98386082</c:v>
                </c:pt>
                <c:pt idx="298">
                  <c:v>-74.97548569</c:v>
                </c:pt>
                <c:pt idx="299">
                  <c:v>-74.96658878</c:v>
                </c:pt>
                <c:pt idx="300">
                  <c:v>-74.95821084</c:v>
                </c:pt>
                <c:pt idx="301">
                  <c:v>-74.95137977</c:v>
                </c:pt>
                <c:pt idx="302">
                  <c:v>-74.94697461</c:v>
                </c:pt>
                <c:pt idx="303">
                  <c:v>-74.94490508</c:v>
                </c:pt>
                <c:pt idx="304">
                  <c:v>-74.94495056</c:v>
                </c:pt>
                <c:pt idx="305">
                  <c:v>-74.9468986</c:v>
                </c:pt>
                <c:pt idx="306">
                  <c:v>-74.95062907</c:v>
                </c:pt>
                <c:pt idx="307">
                  <c:v>-74.95619605</c:v>
                </c:pt>
                <c:pt idx="308">
                  <c:v>-74.96313258</c:v>
                </c:pt>
                <c:pt idx="309">
                  <c:v>-74.97074723</c:v>
                </c:pt>
                <c:pt idx="310">
                  <c:v>-74.97843487</c:v>
                </c:pt>
                <c:pt idx="311">
                  <c:v>-74.98641814</c:v>
                </c:pt>
                <c:pt idx="312">
                  <c:v>-74.99421994</c:v>
                </c:pt>
                <c:pt idx="313">
                  <c:v>-75.00118865</c:v>
                </c:pt>
                <c:pt idx="314">
                  <c:v>-75.00731393</c:v>
                </c:pt>
                <c:pt idx="315">
                  <c:v>-75.01257388</c:v>
                </c:pt>
                <c:pt idx="316">
                  <c:v>-75.01697078</c:v>
                </c:pt>
                <c:pt idx="317">
                  <c:v>-75.02065506</c:v>
                </c:pt>
                <c:pt idx="318">
                  <c:v>-75.02412493</c:v>
                </c:pt>
                <c:pt idx="319">
                  <c:v>-75.02700809</c:v>
                </c:pt>
                <c:pt idx="320">
                  <c:v>-75.02871019</c:v>
                </c:pt>
                <c:pt idx="321">
                  <c:v>-75.02908066</c:v>
                </c:pt>
                <c:pt idx="322">
                  <c:v>-75.02815978</c:v>
                </c:pt>
                <c:pt idx="323">
                  <c:v>-75.02609669</c:v>
                </c:pt>
                <c:pt idx="324">
                  <c:v>-75.02277806</c:v>
                </c:pt>
                <c:pt idx="325">
                  <c:v>-75.01753752</c:v>
                </c:pt>
                <c:pt idx="326">
                  <c:v>-75.01063989</c:v>
                </c:pt>
                <c:pt idx="327">
                  <c:v>-75.00231913</c:v>
                </c:pt>
                <c:pt idx="328">
                  <c:v>-74.99330468</c:v>
                </c:pt>
                <c:pt idx="329">
                  <c:v>-74.98431297</c:v>
                </c:pt>
                <c:pt idx="330">
                  <c:v>-74.9763396</c:v>
                </c:pt>
                <c:pt idx="331">
                  <c:v>-74.96997116</c:v>
                </c:pt>
                <c:pt idx="332">
                  <c:v>-74.96516972</c:v>
                </c:pt>
                <c:pt idx="333">
                  <c:v>-74.9615493</c:v>
                </c:pt>
                <c:pt idx="334">
                  <c:v>-74.95819777</c:v>
                </c:pt>
                <c:pt idx="335">
                  <c:v>-74.95503333</c:v>
                </c:pt>
                <c:pt idx="336">
                  <c:v>-74.95222364</c:v>
                </c:pt>
                <c:pt idx="337">
                  <c:v>-74.949802</c:v>
                </c:pt>
                <c:pt idx="338">
                  <c:v>-74.94848046</c:v>
                </c:pt>
                <c:pt idx="339">
                  <c:v>-74.94863052</c:v>
                </c:pt>
                <c:pt idx="340">
                  <c:v>-74.95071862</c:v>
                </c:pt>
                <c:pt idx="341">
                  <c:v>-74.95478579</c:v>
                </c:pt>
                <c:pt idx="342">
                  <c:v>-74.96074912</c:v>
                </c:pt>
                <c:pt idx="343">
                  <c:v>-74.96870398</c:v>
                </c:pt>
                <c:pt idx="344">
                  <c:v>-74.97741445</c:v>
                </c:pt>
                <c:pt idx="345">
                  <c:v>-74.98654784</c:v>
                </c:pt>
                <c:pt idx="346">
                  <c:v>-74.99573276</c:v>
                </c:pt>
                <c:pt idx="347">
                  <c:v>-75.004364</c:v>
                </c:pt>
                <c:pt idx="348">
                  <c:v>-75.01113761</c:v>
                </c:pt>
                <c:pt idx="349">
                  <c:v>-75.01506148</c:v>
                </c:pt>
                <c:pt idx="350">
                  <c:v>-75.01496458</c:v>
                </c:pt>
                <c:pt idx="351">
                  <c:v>-75.00989613</c:v>
                </c:pt>
                <c:pt idx="352">
                  <c:v>-75.00132419</c:v>
                </c:pt>
                <c:pt idx="353">
                  <c:v>-74.99121252</c:v>
                </c:pt>
                <c:pt idx="354">
                  <c:v>-74.98132558</c:v>
                </c:pt>
                <c:pt idx="355">
                  <c:v>-74.9735449</c:v>
                </c:pt>
                <c:pt idx="356">
                  <c:v>-74.96887941</c:v>
                </c:pt>
                <c:pt idx="357">
                  <c:v>-74.96747227</c:v>
                </c:pt>
                <c:pt idx="358">
                  <c:v>-74.96836063</c:v>
                </c:pt>
                <c:pt idx="359">
                  <c:v>-74.97155886</c:v>
                </c:pt>
                <c:pt idx="360">
                  <c:v>-74.97705174</c:v>
                </c:pt>
                <c:pt idx="361">
                  <c:v>-74.98475106</c:v>
                </c:pt>
                <c:pt idx="362">
                  <c:v>-74.99368508</c:v>
                </c:pt>
                <c:pt idx="363">
                  <c:v>-75.00270628</c:v>
                </c:pt>
                <c:pt idx="364">
                  <c:v>-75.00987852</c:v>
                </c:pt>
                <c:pt idx="365">
                  <c:v>-75.01330454</c:v>
                </c:pt>
                <c:pt idx="366">
                  <c:v>-75.0127925</c:v>
                </c:pt>
                <c:pt idx="367">
                  <c:v>-75.00875599</c:v>
                </c:pt>
                <c:pt idx="368">
                  <c:v>-75.00171355</c:v>
                </c:pt>
                <c:pt idx="369">
                  <c:v>-74.99276925</c:v>
                </c:pt>
                <c:pt idx="370">
                  <c:v>-74.98290389</c:v>
                </c:pt>
                <c:pt idx="371">
                  <c:v>-74.9728584</c:v>
                </c:pt>
                <c:pt idx="372">
                  <c:v>-74.96299013</c:v>
                </c:pt>
                <c:pt idx="373">
                  <c:v>-74.95427963</c:v>
                </c:pt>
                <c:pt idx="374">
                  <c:v>-74.94736777</c:v>
                </c:pt>
                <c:pt idx="375">
                  <c:v>-74.94269961</c:v>
                </c:pt>
                <c:pt idx="376">
                  <c:v>-74.94005692</c:v>
                </c:pt>
                <c:pt idx="377">
                  <c:v>-74.93907569</c:v>
                </c:pt>
                <c:pt idx="378">
                  <c:v>-74.9399555</c:v>
                </c:pt>
                <c:pt idx="379">
                  <c:v>-74.94255962</c:v>
                </c:pt>
                <c:pt idx="380">
                  <c:v>-74.94690269</c:v>
                </c:pt>
                <c:pt idx="381">
                  <c:v>-74.95299158</c:v>
                </c:pt>
                <c:pt idx="382">
                  <c:v>-74.96023915</c:v>
                </c:pt>
                <c:pt idx="383">
                  <c:v>-74.96830568</c:v>
                </c:pt>
                <c:pt idx="384">
                  <c:v>-74.97653475</c:v>
                </c:pt>
                <c:pt idx="385">
                  <c:v>-74.98487574</c:v>
                </c:pt>
                <c:pt idx="386">
                  <c:v>-74.99316094</c:v>
                </c:pt>
                <c:pt idx="387">
                  <c:v>-75.00100778</c:v>
                </c:pt>
                <c:pt idx="388">
                  <c:v>-75.00777691</c:v>
                </c:pt>
                <c:pt idx="389">
                  <c:v>-75.01269396</c:v>
                </c:pt>
                <c:pt idx="390">
                  <c:v>-75.01425233</c:v>
                </c:pt>
                <c:pt idx="391">
                  <c:v>-75.01269215</c:v>
                </c:pt>
                <c:pt idx="392">
                  <c:v>-75.00784314</c:v>
                </c:pt>
                <c:pt idx="393">
                  <c:v>-75.00069734</c:v>
                </c:pt>
                <c:pt idx="394">
                  <c:v>-74.99195379</c:v>
                </c:pt>
                <c:pt idx="395">
                  <c:v>-74.98260352</c:v>
                </c:pt>
                <c:pt idx="396">
                  <c:v>-74.97379968</c:v>
                </c:pt>
                <c:pt idx="397">
                  <c:v>-74.96659079</c:v>
                </c:pt>
                <c:pt idx="398">
                  <c:v>-74.96181494</c:v>
                </c:pt>
                <c:pt idx="399">
                  <c:v>-74.96005983</c:v>
                </c:pt>
                <c:pt idx="400">
                  <c:v>-74.96107224</c:v>
                </c:pt>
                <c:pt idx="401">
                  <c:v>-74.96480265</c:v>
                </c:pt>
                <c:pt idx="402">
                  <c:v>-74.97027396</c:v>
                </c:pt>
                <c:pt idx="403">
                  <c:v>-74.97731996</c:v>
                </c:pt>
                <c:pt idx="404">
                  <c:v>-74.98523502</c:v>
                </c:pt>
                <c:pt idx="405">
                  <c:v>-74.99336366</c:v>
                </c:pt>
                <c:pt idx="406">
                  <c:v>-75.00124422</c:v>
                </c:pt>
                <c:pt idx="407">
                  <c:v>-75.00862794</c:v>
                </c:pt>
                <c:pt idx="408">
                  <c:v>-75.01452138</c:v>
                </c:pt>
                <c:pt idx="409">
                  <c:v>-75.0181705</c:v>
                </c:pt>
                <c:pt idx="410">
                  <c:v>-75.01931265</c:v>
                </c:pt>
                <c:pt idx="411">
                  <c:v>-75.01728756</c:v>
                </c:pt>
                <c:pt idx="412">
                  <c:v>-75.01260376</c:v>
                </c:pt>
                <c:pt idx="413">
                  <c:v>-75.00564056</c:v>
                </c:pt>
                <c:pt idx="414">
                  <c:v>-74.99711117</c:v>
                </c:pt>
                <c:pt idx="415">
                  <c:v>-74.98808357</c:v>
                </c:pt>
                <c:pt idx="416">
                  <c:v>-74.97996084</c:v>
                </c:pt>
                <c:pt idx="417">
                  <c:v>-74.97329861</c:v>
                </c:pt>
                <c:pt idx="418">
                  <c:v>-74.9681672</c:v>
                </c:pt>
                <c:pt idx="419">
                  <c:v>-74.96488094</c:v>
                </c:pt>
                <c:pt idx="420">
                  <c:v>-74.96456213</c:v>
                </c:pt>
                <c:pt idx="421">
                  <c:v>-74.96712914</c:v>
                </c:pt>
                <c:pt idx="422">
                  <c:v>-74.97203223</c:v>
                </c:pt>
                <c:pt idx="423">
                  <c:v>-74.97912906</c:v>
                </c:pt>
                <c:pt idx="424">
                  <c:v>-74.98729778</c:v>
                </c:pt>
                <c:pt idx="425">
                  <c:v>-74.99543914</c:v>
                </c:pt>
                <c:pt idx="426">
                  <c:v>-75.00337247</c:v>
                </c:pt>
                <c:pt idx="427">
                  <c:v>-75.01081033</c:v>
                </c:pt>
                <c:pt idx="428">
                  <c:v>-75.01745459</c:v>
                </c:pt>
                <c:pt idx="429">
                  <c:v>-75.02290664</c:v>
                </c:pt>
                <c:pt idx="430">
                  <c:v>-75.02685809</c:v>
                </c:pt>
                <c:pt idx="431">
                  <c:v>-75.02908911</c:v>
                </c:pt>
                <c:pt idx="432">
                  <c:v>-75.0289658</c:v>
                </c:pt>
                <c:pt idx="433">
                  <c:v>-75.02650954</c:v>
                </c:pt>
                <c:pt idx="434">
                  <c:v>-75.02096067</c:v>
                </c:pt>
                <c:pt idx="435">
                  <c:v>-75.01347893</c:v>
                </c:pt>
                <c:pt idx="436">
                  <c:v>-75.00494816</c:v>
                </c:pt>
                <c:pt idx="437">
                  <c:v>-74.99646362</c:v>
                </c:pt>
                <c:pt idx="438">
                  <c:v>-74.98905726</c:v>
                </c:pt>
                <c:pt idx="439">
                  <c:v>-74.98343331</c:v>
                </c:pt>
                <c:pt idx="440">
                  <c:v>-74.97957585</c:v>
                </c:pt>
                <c:pt idx="441">
                  <c:v>-74.97752515</c:v>
                </c:pt>
                <c:pt idx="442">
                  <c:v>-74.97768703</c:v>
                </c:pt>
                <c:pt idx="443">
                  <c:v>-74.9798323</c:v>
                </c:pt>
                <c:pt idx="444">
                  <c:v>-74.98386094</c:v>
                </c:pt>
                <c:pt idx="445">
                  <c:v>-74.98960572</c:v>
                </c:pt>
                <c:pt idx="446">
                  <c:v>-74.9966809</c:v>
                </c:pt>
                <c:pt idx="447">
                  <c:v>-75.00459848</c:v>
                </c:pt>
                <c:pt idx="448">
                  <c:v>-75.01262348</c:v>
                </c:pt>
                <c:pt idx="449">
                  <c:v>-75.02023338</c:v>
                </c:pt>
                <c:pt idx="450">
                  <c:v>-75.02685737</c:v>
                </c:pt>
                <c:pt idx="451">
                  <c:v>-75.03186711</c:v>
                </c:pt>
                <c:pt idx="452">
                  <c:v>-75.03434674</c:v>
                </c:pt>
                <c:pt idx="453">
                  <c:v>-75.03368192</c:v>
                </c:pt>
                <c:pt idx="454">
                  <c:v>-75.0299294</c:v>
                </c:pt>
                <c:pt idx="455">
                  <c:v>-75.02449884</c:v>
                </c:pt>
                <c:pt idx="456">
                  <c:v>-75.01747497</c:v>
                </c:pt>
                <c:pt idx="457">
                  <c:v>-75.00924492</c:v>
                </c:pt>
                <c:pt idx="458">
                  <c:v>-75.0008919</c:v>
                </c:pt>
                <c:pt idx="459">
                  <c:v>-74.99346831</c:v>
                </c:pt>
                <c:pt idx="460">
                  <c:v>-74.98763202</c:v>
                </c:pt>
                <c:pt idx="461">
                  <c:v>-74.98381933</c:v>
                </c:pt>
                <c:pt idx="462">
                  <c:v>-74.98274393</c:v>
                </c:pt>
                <c:pt idx="463">
                  <c:v>-74.98386333</c:v>
                </c:pt>
                <c:pt idx="464">
                  <c:v>-74.98667815</c:v>
                </c:pt>
                <c:pt idx="465">
                  <c:v>-74.99123267</c:v>
                </c:pt>
                <c:pt idx="466">
                  <c:v>-74.99763396</c:v>
                </c:pt>
                <c:pt idx="467">
                  <c:v>-75.00506819</c:v>
                </c:pt>
                <c:pt idx="468">
                  <c:v>-75.01268048</c:v>
                </c:pt>
                <c:pt idx="469">
                  <c:v>-75.0196506</c:v>
                </c:pt>
                <c:pt idx="470">
                  <c:v>-75.02491411</c:v>
                </c:pt>
                <c:pt idx="471">
                  <c:v>-75.02800934</c:v>
                </c:pt>
                <c:pt idx="472">
                  <c:v>-75.02797104</c:v>
                </c:pt>
                <c:pt idx="473">
                  <c:v>-75.02522017</c:v>
                </c:pt>
                <c:pt idx="474">
                  <c:v>-75.02003041</c:v>
                </c:pt>
                <c:pt idx="475">
                  <c:v>-75.01300477</c:v>
                </c:pt>
                <c:pt idx="476">
                  <c:v>-75.0050734</c:v>
                </c:pt>
                <c:pt idx="477">
                  <c:v>-74.99716792</c:v>
                </c:pt>
                <c:pt idx="478">
                  <c:v>-74.9900042</c:v>
                </c:pt>
                <c:pt idx="479">
                  <c:v>-74.98459181</c:v>
                </c:pt>
                <c:pt idx="480">
                  <c:v>-74.98117387</c:v>
                </c:pt>
                <c:pt idx="481">
                  <c:v>-74.98089522</c:v>
                </c:pt>
                <c:pt idx="482">
                  <c:v>-74.98245287</c:v>
                </c:pt>
                <c:pt idx="483">
                  <c:v>-74.98566988</c:v>
                </c:pt>
                <c:pt idx="484">
                  <c:v>-74.99067851</c:v>
                </c:pt>
                <c:pt idx="485">
                  <c:v>-74.99724589</c:v>
                </c:pt>
                <c:pt idx="486">
                  <c:v>-75.00448141</c:v>
                </c:pt>
                <c:pt idx="487">
                  <c:v>-75.01170985</c:v>
                </c:pt>
                <c:pt idx="488">
                  <c:v>-75.01821058</c:v>
                </c:pt>
                <c:pt idx="489">
                  <c:v>-75.02261992</c:v>
                </c:pt>
                <c:pt idx="490">
                  <c:v>-75.02450314</c:v>
                </c:pt>
                <c:pt idx="491">
                  <c:v>-75.02270944</c:v>
                </c:pt>
                <c:pt idx="492">
                  <c:v>-75.01797032</c:v>
                </c:pt>
                <c:pt idx="493">
                  <c:v>-75.01205837</c:v>
                </c:pt>
                <c:pt idx="494">
                  <c:v>-75.00517292</c:v>
                </c:pt>
                <c:pt idx="495">
                  <c:v>-74.9984124</c:v>
                </c:pt>
                <c:pt idx="496">
                  <c:v>-74.99244111</c:v>
                </c:pt>
                <c:pt idx="497">
                  <c:v>-74.98702457</c:v>
                </c:pt>
                <c:pt idx="498">
                  <c:v>-74.98199917</c:v>
                </c:pt>
                <c:pt idx="499">
                  <c:v>-74.97686181</c:v>
                </c:pt>
                <c:pt idx="500">
                  <c:v>-74.97186757</c:v>
                </c:pt>
                <c:pt idx="501">
                  <c:v>-74.96744906</c:v>
                </c:pt>
                <c:pt idx="502">
                  <c:v>-74.96733192</c:v>
                </c:pt>
                <c:pt idx="503">
                  <c:v>-74.97058471</c:v>
                </c:pt>
                <c:pt idx="504">
                  <c:v>-74.97487897</c:v>
                </c:pt>
                <c:pt idx="505">
                  <c:v>-74.97998175</c:v>
                </c:pt>
                <c:pt idx="506">
                  <c:v>-74.98540055</c:v>
                </c:pt>
                <c:pt idx="507">
                  <c:v>-74.99064372</c:v>
                </c:pt>
                <c:pt idx="508">
                  <c:v>-74.99555977</c:v>
                </c:pt>
                <c:pt idx="509">
                  <c:v>-75.00020746</c:v>
                </c:pt>
                <c:pt idx="510">
                  <c:v>-75.00446669</c:v>
                </c:pt>
                <c:pt idx="511">
                  <c:v>-75.0086118</c:v>
                </c:pt>
                <c:pt idx="512">
                  <c:v>-75.01300213</c:v>
                </c:pt>
                <c:pt idx="513">
                  <c:v>-75.01768818</c:v>
                </c:pt>
                <c:pt idx="514">
                  <c:v>-75.02250509</c:v>
                </c:pt>
                <c:pt idx="515">
                  <c:v>-75.0269902</c:v>
                </c:pt>
                <c:pt idx="516">
                  <c:v>-75.03013767</c:v>
                </c:pt>
                <c:pt idx="517">
                  <c:v>-75.03054279</c:v>
                </c:pt>
                <c:pt idx="518">
                  <c:v>-75.02751891</c:v>
                </c:pt>
                <c:pt idx="519">
                  <c:v>-75.02140413</c:v>
                </c:pt>
                <c:pt idx="520">
                  <c:v>-75.01432095</c:v>
                </c:pt>
                <c:pt idx="521">
                  <c:v>-75.0079192</c:v>
                </c:pt>
                <c:pt idx="522">
                  <c:v>-75.00140889</c:v>
                </c:pt>
                <c:pt idx="523">
                  <c:v>-74.9948058</c:v>
                </c:pt>
                <c:pt idx="524">
                  <c:v>-74.98809681</c:v>
                </c:pt>
                <c:pt idx="525">
                  <c:v>-74.98116004</c:v>
                </c:pt>
                <c:pt idx="526">
                  <c:v>-74.97401802</c:v>
                </c:pt>
                <c:pt idx="527">
                  <c:v>-74.96735521</c:v>
                </c:pt>
                <c:pt idx="528">
                  <c:v>-74.96290436</c:v>
                </c:pt>
                <c:pt idx="529">
                  <c:v>-74.96278959</c:v>
                </c:pt>
                <c:pt idx="530">
                  <c:v>-74.96679052</c:v>
                </c:pt>
                <c:pt idx="531">
                  <c:v>-74.97267781</c:v>
                </c:pt>
                <c:pt idx="532">
                  <c:v>-74.98032703</c:v>
                </c:pt>
                <c:pt idx="533">
                  <c:v>-74.98823447</c:v>
                </c:pt>
                <c:pt idx="534">
                  <c:v>-74.99560922</c:v>
                </c:pt>
                <c:pt idx="535">
                  <c:v>-75.00259173</c:v>
                </c:pt>
                <c:pt idx="536">
                  <c:v>-75.00925569</c:v>
                </c:pt>
                <c:pt idx="537">
                  <c:v>-75.01560558</c:v>
                </c:pt>
                <c:pt idx="538">
                  <c:v>-75.02101701</c:v>
                </c:pt>
                <c:pt idx="539">
                  <c:v>-75.02306146</c:v>
                </c:pt>
                <c:pt idx="540">
                  <c:v>-75.02087077</c:v>
                </c:pt>
                <c:pt idx="541">
                  <c:v>-75.01424122</c:v>
                </c:pt>
                <c:pt idx="542">
                  <c:v>-75.00578267</c:v>
                </c:pt>
                <c:pt idx="543">
                  <c:v>-74.99837778</c:v>
                </c:pt>
                <c:pt idx="544">
                  <c:v>-74.99273178</c:v>
                </c:pt>
                <c:pt idx="545">
                  <c:v>-74.9877072</c:v>
                </c:pt>
                <c:pt idx="546">
                  <c:v>-74.98316872</c:v>
                </c:pt>
                <c:pt idx="547">
                  <c:v>-74.9787009</c:v>
                </c:pt>
                <c:pt idx="548">
                  <c:v>-74.9740701</c:v>
                </c:pt>
                <c:pt idx="549">
                  <c:v>-74.96958795</c:v>
                </c:pt>
                <c:pt idx="550">
                  <c:v>-74.96726451</c:v>
                </c:pt>
                <c:pt idx="551">
                  <c:v>-74.96878877</c:v>
                </c:pt>
                <c:pt idx="552">
                  <c:v>-74.97248561</c:v>
                </c:pt>
                <c:pt idx="553">
                  <c:v>-74.97681793</c:v>
                </c:pt>
                <c:pt idx="554">
                  <c:v>-74.98172536</c:v>
                </c:pt>
                <c:pt idx="555">
                  <c:v>-74.98724505</c:v>
                </c:pt>
                <c:pt idx="556">
                  <c:v>-74.99250251</c:v>
                </c:pt>
                <c:pt idx="557">
                  <c:v>-74.99716412</c:v>
                </c:pt>
                <c:pt idx="558">
                  <c:v>-75.00151356</c:v>
                </c:pt>
                <c:pt idx="559">
                  <c:v>-75.00522932</c:v>
                </c:pt>
                <c:pt idx="560">
                  <c:v>-75.00805404</c:v>
                </c:pt>
                <c:pt idx="561">
                  <c:v>-75.01002086</c:v>
                </c:pt>
                <c:pt idx="562">
                  <c:v>-75.01124054</c:v>
                </c:pt>
                <c:pt idx="563">
                  <c:v>-75.01187136</c:v>
                </c:pt>
                <c:pt idx="564">
                  <c:v>-75.01249371</c:v>
                </c:pt>
                <c:pt idx="565">
                  <c:v>-75.01274298</c:v>
                </c:pt>
              </c:numCache>
            </c:numRef>
          </c:xVal>
          <c:yVal>
            <c:numRef>
              <c:f>Data!$G$9:$G$574</c:f>
              <c:numCache>
                <c:ptCount val="566"/>
                <c:pt idx="0">
                  <c:v>40.08993703</c:v>
                </c:pt>
                <c:pt idx="1">
                  <c:v>40.08992882</c:v>
                </c:pt>
                <c:pt idx="2">
                  <c:v>40.0898945</c:v>
                </c:pt>
                <c:pt idx="3">
                  <c:v>40.08990437</c:v>
                </c:pt>
                <c:pt idx="4">
                  <c:v>40.0898477</c:v>
                </c:pt>
                <c:pt idx="5">
                  <c:v>40.08956796</c:v>
                </c:pt>
                <c:pt idx="6">
                  <c:v>40.08926957</c:v>
                </c:pt>
                <c:pt idx="7">
                  <c:v>40.08902407</c:v>
                </c:pt>
                <c:pt idx="8">
                  <c:v>40.08887562</c:v>
                </c:pt>
                <c:pt idx="9">
                  <c:v>40.08891135</c:v>
                </c:pt>
                <c:pt idx="10">
                  <c:v>40.08912334</c:v>
                </c:pt>
                <c:pt idx="11">
                  <c:v>40.08947414</c:v>
                </c:pt>
                <c:pt idx="12">
                  <c:v>40.08977838</c:v>
                </c:pt>
                <c:pt idx="13">
                  <c:v>40.09007662</c:v>
                </c:pt>
                <c:pt idx="14">
                  <c:v>40.09027704</c:v>
                </c:pt>
                <c:pt idx="15">
                  <c:v>40.09055671</c:v>
                </c:pt>
                <c:pt idx="16">
                  <c:v>40.09075712</c:v>
                </c:pt>
                <c:pt idx="17">
                  <c:v>40.09079478</c:v>
                </c:pt>
                <c:pt idx="18">
                  <c:v>40.0907645</c:v>
                </c:pt>
                <c:pt idx="19">
                  <c:v>40.09074994</c:v>
                </c:pt>
                <c:pt idx="20">
                  <c:v>40.09073544</c:v>
                </c:pt>
                <c:pt idx="21">
                  <c:v>40.09071342</c:v>
                </c:pt>
                <c:pt idx="22">
                  <c:v>40.0907407</c:v>
                </c:pt>
                <c:pt idx="23">
                  <c:v>40.09075991</c:v>
                </c:pt>
                <c:pt idx="24">
                  <c:v>40.09076367</c:v>
                </c:pt>
                <c:pt idx="25">
                  <c:v>40.09075776</c:v>
                </c:pt>
                <c:pt idx="26">
                  <c:v>40.0907506</c:v>
                </c:pt>
                <c:pt idx="27">
                  <c:v>40.09074426</c:v>
                </c:pt>
                <c:pt idx="28">
                  <c:v>40.09072884</c:v>
                </c:pt>
                <c:pt idx="29">
                  <c:v>40.0907084</c:v>
                </c:pt>
                <c:pt idx="30">
                  <c:v>40.09070467</c:v>
                </c:pt>
                <c:pt idx="31">
                  <c:v>40.09070467</c:v>
                </c:pt>
                <c:pt idx="32">
                  <c:v>40.09070467</c:v>
                </c:pt>
                <c:pt idx="33">
                  <c:v>40.0906705</c:v>
                </c:pt>
                <c:pt idx="34">
                  <c:v>40.09058636</c:v>
                </c:pt>
                <c:pt idx="35">
                  <c:v>40.09047021</c:v>
                </c:pt>
                <c:pt idx="36">
                  <c:v>40.09034529</c:v>
                </c:pt>
                <c:pt idx="37">
                  <c:v>40.09023247</c:v>
                </c:pt>
                <c:pt idx="38">
                  <c:v>40.0900712</c:v>
                </c:pt>
                <c:pt idx="39">
                  <c:v>40.09000357</c:v>
                </c:pt>
                <c:pt idx="40">
                  <c:v>40.09000768</c:v>
                </c:pt>
                <c:pt idx="41">
                  <c:v>40.08947927</c:v>
                </c:pt>
                <c:pt idx="42">
                  <c:v>40.08794306</c:v>
                </c:pt>
                <c:pt idx="43">
                  <c:v>40.08557231</c:v>
                </c:pt>
                <c:pt idx="44">
                  <c:v>40.08263129</c:v>
                </c:pt>
                <c:pt idx="45">
                  <c:v>40.07947749</c:v>
                </c:pt>
                <c:pt idx="46">
                  <c:v>40.07613928</c:v>
                </c:pt>
                <c:pt idx="47">
                  <c:v>40.07230863</c:v>
                </c:pt>
                <c:pt idx="48">
                  <c:v>40.06749595</c:v>
                </c:pt>
                <c:pt idx="49">
                  <c:v>40.06219043</c:v>
                </c:pt>
                <c:pt idx="50">
                  <c:v>40.05700817</c:v>
                </c:pt>
                <c:pt idx="51">
                  <c:v>40.05208755</c:v>
                </c:pt>
                <c:pt idx="52">
                  <c:v>40.04733654</c:v>
                </c:pt>
                <c:pt idx="53">
                  <c:v>40.0426562</c:v>
                </c:pt>
                <c:pt idx="54">
                  <c:v>40.0371549</c:v>
                </c:pt>
                <c:pt idx="55">
                  <c:v>40.03176268</c:v>
                </c:pt>
                <c:pt idx="56">
                  <c:v>40.02703824</c:v>
                </c:pt>
                <c:pt idx="57">
                  <c:v>40.02435075</c:v>
                </c:pt>
                <c:pt idx="58">
                  <c:v>40.02437847</c:v>
                </c:pt>
                <c:pt idx="59">
                  <c:v>40.02689744</c:v>
                </c:pt>
                <c:pt idx="60">
                  <c:v>40.03058145</c:v>
                </c:pt>
                <c:pt idx="61">
                  <c:v>40.03467012</c:v>
                </c:pt>
                <c:pt idx="62">
                  <c:v>40.03898099</c:v>
                </c:pt>
                <c:pt idx="63">
                  <c:v>40.043678</c:v>
                </c:pt>
                <c:pt idx="64">
                  <c:v>40.04983898</c:v>
                </c:pt>
                <c:pt idx="65">
                  <c:v>40.05616085</c:v>
                </c:pt>
                <c:pt idx="66">
                  <c:v>40.06066914</c:v>
                </c:pt>
                <c:pt idx="67">
                  <c:v>40.06255434</c:v>
                </c:pt>
                <c:pt idx="68">
                  <c:v>40.06172052</c:v>
                </c:pt>
                <c:pt idx="69">
                  <c:v>40.05890101</c:v>
                </c:pt>
                <c:pt idx="70">
                  <c:v>40.05576493</c:v>
                </c:pt>
                <c:pt idx="71">
                  <c:v>40.05261825</c:v>
                </c:pt>
                <c:pt idx="72">
                  <c:v>40.04948033</c:v>
                </c:pt>
                <c:pt idx="73">
                  <c:v>40.04642573</c:v>
                </c:pt>
                <c:pt idx="74">
                  <c:v>40.04303162</c:v>
                </c:pt>
                <c:pt idx="75">
                  <c:v>40.0384509</c:v>
                </c:pt>
                <c:pt idx="76">
                  <c:v>40.03274651</c:v>
                </c:pt>
                <c:pt idx="77">
                  <c:v>40.02737958</c:v>
                </c:pt>
                <c:pt idx="78">
                  <c:v>40.02392801</c:v>
                </c:pt>
                <c:pt idx="79">
                  <c:v>40.02392782</c:v>
                </c:pt>
                <c:pt idx="80">
                  <c:v>40.02629899</c:v>
                </c:pt>
                <c:pt idx="81">
                  <c:v>40.0298719</c:v>
                </c:pt>
                <c:pt idx="82">
                  <c:v>40.03368291</c:v>
                </c:pt>
                <c:pt idx="83">
                  <c:v>40.03843665</c:v>
                </c:pt>
                <c:pt idx="84">
                  <c:v>40.04401511</c:v>
                </c:pt>
                <c:pt idx="85">
                  <c:v>40.04921673</c:v>
                </c:pt>
                <c:pt idx="86">
                  <c:v>40.05253728</c:v>
                </c:pt>
                <c:pt idx="87">
                  <c:v>40.05334456</c:v>
                </c:pt>
                <c:pt idx="88">
                  <c:v>40.05201426</c:v>
                </c:pt>
                <c:pt idx="89">
                  <c:v>40.04980743</c:v>
                </c:pt>
                <c:pt idx="90">
                  <c:v>40.04723427</c:v>
                </c:pt>
                <c:pt idx="91">
                  <c:v>40.04446398</c:v>
                </c:pt>
                <c:pt idx="92">
                  <c:v>40.04148003</c:v>
                </c:pt>
                <c:pt idx="93">
                  <c:v>40.03782935</c:v>
                </c:pt>
                <c:pt idx="94">
                  <c:v>40.03222001</c:v>
                </c:pt>
                <c:pt idx="95">
                  <c:v>40.02714946</c:v>
                </c:pt>
                <c:pt idx="96">
                  <c:v>40.02400875</c:v>
                </c:pt>
                <c:pt idx="97">
                  <c:v>40.02444126</c:v>
                </c:pt>
                <c:pt idx="98">
                  <c:v>40.0267803</c:v>
                </c:pt>
                <c:pt idx="99">
                  <c:v>40.03026456</c:v>
                </c:pt>
                <c:pt idx="100">
                  <c:v>40.03445303</c:v>
                </c:pt>
                <c:pt idx="101">
                  <c:v>40.0395133</c:v>
                </c:pt>
                <c:pt idx="102">
                  <c:v>40.04491907</c:v>
                </c:pt>
                <c:pt idx="103">
                  <c:v>40.04912877</c:v>
                </c:pt>
                <c:pt idx="104">
                  <c:v>40.05117668</c:v>
                </c:pt>
                <c:pt idx="105">
                  <c:v>40.05098154</c:v>
                </c:pt>
                <c:pt idx="106">
                  <c:v>40.04931724</c:v>
                </c:pt>
                <c:pt idx="107">
                  <c:v>40.04691969</c:v>
                </c:pt>
                <c:pt idx="108">
                  <c:v>40.04435608</c:v>
                </c:pt>
                <c:pt idx="109">
                  <c:v>40.04114928</c:v>
                </c:pt>
                <c:pt idx="110">
                  <c:v>40.03645623</c:v>
                </c:pt>
                <c:pt idx="111">
                  <c:v>40.03084725</c:v>
                </c:pt>
                <c:pt idx="112">
                  <c:v>40.02596577</c:v>
                </c:pt>
                <c:pt idx="113">
                  <c:v>40.02428561</c:v>
                </c:pt>
                <c:pt idx="114">
                  <c:v>40.02547818</c:v>
                </c:pt>
                <c:pt idx="115">
                  <c:v>40.02846223</c:v>
                </c:pt>
                <c:pt idx="116">
                  <c:v>40.03202606</c:v>
                </c:pt>
                <c:pt idx="117">
                  <c:v>40.03637568</c:v>
                </c:pt>
                <c:pt idx="118">
                  <c:v>40.04124445</c:v>
                </c:pt>
                <c:pt idx="119">
                  <c:v>40.04607519</c:v>
                </c:pt>
                <c:pt idx="120">
                  <c:v>40.05052752</c:v>
                </c:pt>
                <c:pt idx="121">
                  <c:v>40.05461873</c:v>
                </c:pt>
                <c:pt idx="122">
                  <c:v>40.05835541</c:v>
                </c:pt>
                <c:pt idx="123">
                  <c:v>40.06201669</c:v>
                </c:pt>
                <c:pt idx="124">
                  <c:v>40.06561674</c:v>
                </c:pt>
                <c:pt idx="125">
                  <c:v>40.06934259</c:v>
                </c:pt>
                <c:pt idx="126">
                  <c:v>40.07295889</c:v>
                </c:pt>
                <c:pt idx="127">
                  <c:v>40.0764901</c:v>
                </c:pt>
                <c:pt idx="128">
                  <c:v>40.07993422</c:v>
                </c:pt>
                <c:pt idx="129">
                  <c:v>40.08342576</c:v>
                </c:pt>
                <c:pt idx="130">
                  <c:v>40.08709373</c:v>
                </c:pt>
                <c:pt idx="131">
                  <c:v>40.0909608</c:v>
                </c:pt>
                <c:pt idx="132">
                  <c:v>40.09462985</c:v>
                </c:pt>
                <c:pt idx="133">
                  <c:v>40.0976452</c:v>
                </c:pt>
                <c:pt idx="134">
                  <c:v>40.09826174</c:v>
                </c:pt>
                <c:pt idx="135">
                  <c:v>40.09677</c:v>
                </c:pt>
                <c:pt idx="136">
                  <c:v>40.09319925</c:v>
                </c:pt>
                <c:pt idx="137">
                  <c:v>40.08837015</c:v>
                </c:pt>
                <c:pt idx="138">
                  <c:v>40.08302422</c:v>
                </c:pt>
                <c:pt idx="139">
                  <c:v>40.0779334</c:v>
                </c:pt>
                <c:pt idx="140">
                  <c:v>40.07369544</c:v>
                </c:pt>
                <c:pt idx="141">
                  <c:v>40.07066594</c:v>
                </c:pt>
                <c:pt idx="142">
                  <c:v>40.06892444</c:v>
                </c:pt>
                <c:pt idx="143">
                  <c:v>40.06850244</c:v>
                </c:pt>
                <c:pt idx="144">
                  <c:v>40.07004875</c:v>
                </c:pt>
                <c:pt idx="145">
                  <c:v>40.07327382</c:v>
                </c:pt>
                <c:pt idx="146">
                  <c:v>40.07809472</c:v>
                </c:pt>
                <c:pt idx="147">
                  <c:v>40.0832755</c:v>
                </c:pt>
                <c:pt idx="148">
                  <c:v>40.08793618</c:v>
                </c:pt>
                <c:pt idx="149">
                  <c:v>40.09134884</c:v>
                </c:pt>
                <c:pt idx="150">
                  <c:v>40.09323185</c:v>
                </c:pt>
                <c:pt idx="151">
                  <c:v>40.09288919</c:v>
                </c:pt>
                <c:pt idx="152">
                  <c:v>40.09005534</c:v>
                </c:pt>
                <c:pt idx="153">
                  <c:v>40.08505973</c:v>
                </c:pt>
                <c:pt idx="154">
                  <c:v>40.07892518</c:v>
                </c:pt>
                <c:pt idx="155">
                  <c:v>40.07361444</c:v>
                </c:pt>
                <c:pt idx="156">
                  <c:v>40.0704164</c:v>
                </c:pt>
                <c:pt idx="157">
                  <c:v>40.07002362</c:v>
                </c:pt>
                <c:pt idx="158">
                  <c:v>40.07200911</c:v>
                </c:pt>
                <c:pt idx="159">
                  <c:v>40.07601516</c:v>
                </c:pt>
                <c:pt idx="160">
                  <c:v>40.08098896</c:v>
                </c:pt>
                <c:pt idx="161">
                  <c:v>40.08630209</c:v>
                </c:pt>
                <c:pt idx="162">
                  <c:v>40.09084497</c:v>
                </c:pt>
                <c:pt idx="163">
                  <c:v>40.09382094</c:v>
                </c:pt>
                <c:pt idx="164">
                  <c:v>40.09470208</c:v>
                </c:pt>
                <c:pt idx="165">
                  <c:v>40.09326887</c:v>
                </c:pt>
                <c:pt idx="166">
                  <c:v>40.08988305</c:v>
                </c:pt>
                <c:pt idx="167">
                  <c:v>40.08482591</c:v>
                </c:pt>
                <c:pt idx="168">
                  <c:v>40.07894382</c:v>
                </c:pt>
                <c:pt idx="169">
                  <c:v>40.07320833</c:v>
                </c:pt>
                <c:pt idx="170">
                  <c:v>40.06819482</c:v>
                </c:pt>
                <c:pt idx="171">
                  <c:v>40.06449873</c:v>
                </c:pt>
                <c:pt idx="172">
                  <c:v>40.06216434</c:v>
                </c:pt>
                <c:pt idx="173">
                  <c:v>40.06201791</c:v>
                </c:pt>
                <c:pt idx="174">
                  <c:v>40.06375768</c:v>
                </c:pt>
                <c:pt idx="175">
                  <c:v>40.06736754</c:v>
                </c:pt>
                <c:pt idx="176">
                  <c:v>40.07216635</c:v>
                </c:pt>
                <c:pt idx="177">
                  <c:v>40.07746771</c:v>
                </c:pt>
                <c:pt idx="178">
                  <c:v>40.08265547</c:v>
                </c:pt>
                <c:pt idx="179">
                  <c:v>40.08730045</c:v>
                </c:pt>
                <c:pt idx="180">
                  <c:v>40.09095294</c:v>
                </c:pt>
                <c:pt idx="181">
                  <c:v>40.09312255</c:v>
                </c:pt>
                <c:pt idx="182">
                  <c:v>40.09372368</c:v>
                </c:pt>
                <c:pt idx="183">
                  <c:v>40.0931029</c:v>
                </c:pt>
                <c:pt idx="184">
                  <c:v>40.09095817</c:v>
                </c:pt>
                <c:pt idx="185">
                  <c:v>40.08707879</c:v>
                </c:pt>
                <c:pt idx="186">
                  <c:v>40.08201285</c:v>
                </c:pt>
                <c:pt idx="187">
                  <c:v>40.07620603</c:v>
                </c:pt>
                <c:pt idx="188">
                  <c:v>40.07026508</c:v>
                </c:pt>
                <c:pt idx="189">
                  <c:v>40.06462681</c:v>
                </c:pt>
                <c:pt idx="190">
                  <c:v>40.0596333</c:v>
                </c:pt>
                <c:pt idx="191">
                  <c:v>40.05526045</c:v>
                </c:pt>
                <c:pt idx="192">
                  <c:v>40.05250384</c:v>
                </c:pt>
                <c:pt idx="193">
                  <c:v>40.05253227</c:v>
                </c:pt>
                <c:pt idx="194">
                  <c:v>40.05482914</c:v>
                </c:pt>
                <c:pt idx="195">
                  <c:v>40.05901267</c:v>
                </c:pt>
                <c:pt idx="196">
                  <c:v>40.06434779</c:v>
                </c:pt>
                <c:pt idx="197">
                  <c:v>40.07010719</c:v>
                </c:pt>
                <c:pt idx="198">
                  <c:v>40.07602061</c:v>
                </c:pt>
                <c:pt idx="199">
                  <c:v>40.08173492</c:v>
                </c:pt>
                <c:pt idx="200">
                  <c:v>40.08682208</c:v>
                </c:pt>
                <c:pt idx="201">
                  <c:v>40.0910326</c:v>
                </c:pt>
                <c:pt idx="202">
                  <c:v>40.09412855</c:v>
                </c:pt>
                <c:pt idx="203">
                  <c:v>40.09538218</c:v>
                </c:pt>
                <c:pt idx="204">
                  <c:v>40.09488906</c:v>
                </c:pt>
                <c:pt idx="205">
                  <c:v>40.09287398</c:v>
                </c:pt>
                <c:pt idx="206">
                  <c:v>40.08943451</c:v>
                </c:pt>
                <c:pt idx="207">
                  <c:v>40.08460363</c:v>
                </c:pt>
                <c:pt idx="208">
                  <c:v>40.07869243</c:v>
                </c:pt>
                <c:pt idx="209">
                  <c:v>40.07226222</c:v>
                </c:pt>
                <c:pt idx="210">
                  <c:v>40.06615045</c:v>
                </c:pt>
                <c:pt idx="211">
                  <c:v>40.0610527</c:v>
                </c:pt>
                <c:pt idx="212">
                  <c:v>40.0578347</c:v>
                </c:pt>
                <c:pt idx="213">
                  <c:v>40.05641838</c:v>
                </c:pt>
                <c:pt idx="214">
                  <c:v>40.05721688</c:v>
                </c:pt>
                <c:pt idx="215">
                  <c:v>40.05979521</c:v>
                </c:pt>
                <c:pt idx="216">
                  <c:v>40.06399622</c:v>
                </c:pt>
                <c:pt idx="217">
                  <c:v>40.06928926</c:v>
                </c:pt>
                <c:pt idx="218">
                  <c:v>40.07514775</c:v>
                </c:pt>
                <c:pt idx="219">
                  <c:v>40.08099698</c:v>
                </c:pt>
                <c:pt idx="220">
                  <c:v>40.08627481</c:v>
                </c:pt>
                <c:pt idx="221">
                  <c:v>40.09055164</c:v>
                </c:pt>
                <c:pt idx="222">
                  <c:v>40.09341363</c:v>
                </c:pt>
                <c:pt idx="223">
                  <c:v>40.09479702</c:v>
                </c:pt>
                <c:pt idx="224">
                  <c:v>40.09463524</c:v>
                </c:pt>
                <c:pt idx="225">
                  <c:v>40.09247329</c:v>
                </c:pt>
                <c:pt idx="226">
                  <c:v>40.08858887</c:v>
                </c:pt>
                <c:pt idx="227">
                  <c:v>40.08322379</c:v>
                </c:pt>
                <c:pt idx="228">
                  <c:v>40.07690478</c:v>
                </c:pt>
                <c:pt idx="229">
                  <c:v>40.07054559</c:v>
                </c:pt>
                <c:pt idx="230">
                  <c:v>40.06528102</c:v>
                </c:pt>
                <c:pt idx="231">
                  <c:v>40.06176845</c:v>
                </c:pt>
                <c:pt idx="232">
                  <c:v>40.06142973</c:v>
                </c:pt>
                <c:pt idx="233">
                  <c:v>40.06356768</c:v>
                </c:pt>
                <c:pt idx="234">
                  <c:v>40.0673013</c:v>
                </c:pt>
                <c:pt idx="235">
                  <c:v>40.07256156</c:v>
                </c:pt>
                <c:pt idx="236">
                  <c:v>40.07816493</c:v>
                </c:pt>
                <c:pt idx="237">
                  <c:v>40.08305282</c:v>
                </c:pt>
                <c:pt idx="238">
                  <c:v>40.08620366</c:v>
                </c:pt>
                <c:pt idx="239">
                  <c:v>40.08700527</c:v>
                </c:pt>
                <c:pt idx="240">
                  <c:v>40.08528541</c:v>
                </c:pt>
                <c:pt idx="241">
                  <c:v>40.08113431</c:v>
                </c:pt>
                <c:pt idx="242">
                  <c:v>40.07534734</c:v>
                </c:pt>
                <c:pt idx="243">
                  <c:v>40.06886869</c:v>
                </c:pt>
                <c:pt idx="244">
                  <c:v>40.06252151</c:v>
                </c:pt>
                <c:pt idx="245">
                  <c:v>40.05681807</c:v>
                </c:pt>
                <c:pt idx="246">
                  <c:v>40.05250608</c:v>
                </c:pt>
                <c:pt idx="247">
                  <c:v>40.0499643</c:v>
                </c:pt>
                <c:pt idx="248">
                  <c:v>40.04982901</c:v>
                </c:pt>
                <c:pt idx="249">
                  <c:v>40.05236641</c:v>
                </c:pt>
                <c:pt idx="250">
                  <c:v>40.05682083</c:v>
                </c:pt>
                <c:pt idx="251">
                  <c:v>40.06223715</c:v>
                </c:pt>
                <c:pt idx="252">
                  <c:v>40.06808619</c:v>
                </c:pt>
                <c:pt idx="253">
                  <c:v>40.07358484</c:v>
                </c:pt>
                <c:pt idx="254">
                  <c:v>40.07820811</c:v>
                </c:pt>
                <c:pt idx="255">
                  <c:v>40.08177768</c:v>
                </c:pt>
                <c:pt idx="256">
                  <c:v>40.08391967</c:v>
                </c:pt>
                <c:pt idx="257">
                  <c:v>40.08429285</c:v>
                </c:pt>
                <c:pt idx="258">
                  <c:v>40.08281961</c:v>
                </c:pt>
                <c:pt idx="259">
                  <c:v>40.07987539</c:v>
                </c:pt>
                <c:pt idx="260">
                  <c:v>40.07547675</c:v>
                </c:pt>
                <c:pt idx="261">
                  <c:v>40.06997309</c:v>
                </c:pt>
                <c:pt idx="262">
                  <c:v>40.06386639</c:v>
                </c:pt>
                <c:pt idx="263">
                  <c:v>40.05768309</c:v>
                </c:pt>
                <c:pt idx="264">
                  <c:v>40.05221033</c:v>
                </c:pt>
                <c:pt idx="265">
                  <c:v>40.04810516</c:v>
                </c:pt>
                <c:pt idx="266">
                  <c:v>40.04671689</c:v>
                </c:pt>
                <c:pt idx="267">
                  <c:v>40.04791754</c:v>
                </c:pt>
                <c:pt idx="268">
                  <c:v>40.05106011</c:v>
                </c:pt>
                <c:pt idx="269">
                  <c:v>40.05585097</c:v>
                </c:pt>
                <c:pt idx="270">
                  <c:v>40.06140219</c:v>
                </c:pt>
                <c:pt idx="271">
                  <c:v>40.06690094</c:v>
                </c:pt>
                <c:pt idx="272">
                  <c:v>40.07204717</c:v>
                </c:pt>
                <c:pt idx="273">
                  <c:v>40.07578127</c:v>
                </c:pt>
                <c:pt idx="274">
                  <c:v>40.07759595</c:v>
                </c:pt>
                <c:pt idx="275">
                  <c:v>40.07694571</c:v>
                </c:pt>
                <c:pt idx="276">
                  <c:v>40.07389487</c:v>
                </c:pt>
                <c:pt idx="277">
                  <c:v>40.06921335</c:v>
                </c:pt>
                <c:pt idx="278">
                  <c:v>40.06348288</c:v>
                </c:pt>
                <c:pt idx="279">
                  <c:v>40.05748904</c:v>
                </c:pt>
                <c:pt idx="280">
                  <c:v>40.05206603</c:v>
                </c:pt>
                <c:pt idx="281">
                  <c:v>40.04807286</c:v>
                </c:pt>
                <c:pt idx="282">
                  <c:v>40.04685922</c:v>
                </c:pt>
                <c:pt idx="283">
                  <c:v>40.04777021</c:v>
                </c:pt>
                <c:pt idx="284">
                  <c:v>40.05119556</c:v>
                </c:pt>
                <c:pt idx="285">
                  <c:v>40.05601733</c:v>
                </c:pt>
                <c:pt idx="286">
                  <c:v>40.06134905</c:v>
                </c:pt>
                <c:pt idx="287">
                  <c:v>40.06643173</c:v>
                </c:pt>
                <c:pt idx="288">
                  <c:v>40.07051922</c:v>
                </c:pt>
                <c:pt idx="289">
                  <c:v>40.07283993</c:v>
                </c:pt>
                <c:pt idx="290">
                  <c:v>40.07277685</c:v>
                </c:pt>
                <c:pt idx="291">
                  <c:v>40.0698817</c:v>
                </c:pt>
                <c:pt idx="292">
                  <c:v>40.06493503</c:v>
                </c:pt>
                <c:pt idx="293">
                  <c:v>40.05908662</c:v>
                </c:pt>
                <c:pt idx="294">
                  <c:v>40.0527413</c:v>
                </c:pt>
                <c:pt idx="295">
                  <c:v>40.04630965</c:v>
                </c:pt>
                <c:pt idx="296">
                  <c:v>40.04037663</c:v>
                </c:pt>
                <c:pt idx="297">
                  <c:v>40.03509123</c:v>
                </c:pt>
                <c:pt idx="298">
                  <c:v>40.03222282</c:v>
                </c:pt>
                <c:pt idx="299">
                  <c:v>40.03177828</c:v>
                </c:pt>
                <c:pt idx="300">
                  <c:v>40.03400023</c:v>
                </c:pt>
                <c:pt idx="301">
                  <c:v>40.03818183</c:v>
                </c:pt>
                <c:pt idx="302">
                  <c:v>40.0440857</c:v>
                </c:pt>
                <c:pt idx="303">
                  <c:v>40.05073751</c:v>
                </c:pt>
                <c:pt idx="304">
                  <c:v>40.05744861</c:v>
                </c:pt>
                <c:pt idx="305">
                  <c:v>40.06365534</c:v>
                </c:pt>
                <c:pt idx="306">
                  <c:v>40.06927809</c:v>
                </c:pt>
                <c:pt idx="307">
                  <c:v>40.07391163</c:v>
                </c:pt>
                <c:pt idx="308">
                  <c:v>40.07685774</c:v>
                </c:pt>
                <c:pt idx="309">
                  <c:v>40.07802216</c:v>
                </c:pt>
                <c:pt idx="310">
                  <c:v>40.07820218</c:v>
                </c:pt>
                <c:pt idx="311">
                  <c:v>40.07754304</c:v>
                </c:pt>
                <c:pt idx="312">
                  <c:v>40.07580537</c:v>
                </c:pt>
                <c:pt idx="313">
                  <c:v>40.07268597</c:v>
                </c:pt>
                <c:pt idx="314">
                  <c:v>40.06844878</c:v>
                </c:pt>
                <c:pt idx="315">
                  <c:v>40.06351136</c:v>
                </c:pt>
                <c:pt idx="316">
                  <c:v>40.05788675</c:v>
                </c:pt>
                <c:pt idx="317">
                  <c:v>40.05192018</c:v>
                </c:pt>
                <c:pt idx="318">
                  <c:v>40.04570459</c:v>
                </c:pt>
                <c:pt idx="319">
                  <c:v>40.03933253</c:v>
                </c:pt>
                <c:pt idx="320">
                  <c:v>40.0328053</c:v>
                </c:pt>
                <c:pt idx="321">
                  <c:v>40.02619866</c:v>
                </c:pt>
                <c:pt idx="322">
                  <c:v>40.01943905</c:v>
                </c:pt>
                <c:pt idx="323">
                  <c:v>40.01270166</c:v>
                </c:pt>
                <c:pt idx="324">
                  <c:v>40.00611801</c:v>
                </c:pt>
                <c:pt idx="325">
                  <c:v>40.00026659</c:v>
                </c:pt>
                <c:pt idx="326">
                  <c:v>39.99558712</c:v>
                </c:pt>
                <c:pt idx="327">
                  <c:v>39.99253942</c:v>
                </c:pt>
                <c:pt idx="328">
                  <c:v>39.99167921</c:v>
                </c:pt>
                <c:pt idx="329">
                  <c:v>39.9930758</c:v>
                </c:pt>
                <c:pt idx="330">
                  <c:v>39.99678934</c:v>
                </c:pt>
                <c:pt idx="331">
                  <c:v>40.00189095</c:v>
                </c:pt>
                <c:pt idx="332">
                  <c:v>40.0076519</c:v>
                </c:pt>
                <c:pt idx="333">
                  <c:v>40.01382445</c:v>
                </c:pt>
                <c:pt idx="334">
                  <c:v>40.02006566</c:v>
                </c:pt>
                <c:pt idx="335">
                  <c:v>40.02637119</c:v>
                </c:pt>
                <c:pt idx="336">
                  <c:v>40.03275152</c:v>
                </c:pt>
                <c:pt idx="337">
                  <c:v>40.03941103</c:v>
                </c:pt>
                <c:pt idx="338">
                  <c:v>40.04625626</c:v>
                </c:pt>
                <c:pt idx="339">
                  <c:v>40.05308499</c:v>
                </c:pt>
                <c:pt idx="340">
                  <c:v>40.05959866</c:v>
                </c:pt>
                <c:pt idx="341">
                  <c:v>40.06549425</c:v>
                </c:pt>
                <c:pt idx="342">
                  <c:v>40.07036889</c:v>
                </c:pt>
                <c:pt idx="343">
                  <c:v>40.0733822</c:v>
                </c:pt>
                <c:pt idx="344">
                  <c:v>40.07452137</c:v>
                </c:pt>
                <c:pt idx="345">
                  <c:v>40.07407784</c:v>
                </c:pt>
                <c:pt idx="346">
                  <c:v>40.07283289</c:v>
                </c:pt>
                <c:pt idx="347">
                  <c:v>40.07027988</c:v>
                </c:pt>
                <c:pt idx="348">
                  <c:v>40.0654093</c:v>
                </c:pt>
                <c:pt idx="349">
                  <c:v>40.05844688</c:v>
                </c:pt>
                <c:pt idx="350">
                  <c:v>40.0505552</c:v>
                </c:pt>
                <c:pt idx="351">
                  <c:v>40.04336064</c:v>
                </c:pt>
                <c:pt idx="352">
                  <c:v>40.03870466</c:v>
                </c:pt>
                <c:pt idx="353">
                  <c:v>40.0370947</c:v>
                </c:pt>
                <c:pt idx="354">
                  <c:v>40.03982476</c:v>
                </c:pt>
                <c:pt idx="355">
                  <c:v>40.04458582</c:v>
                </c:pt>
                <c:pt idx="356">
                  <c:v>40.05128432</c:v>
                </c:pt>
                <c:pt idx="357">
                  <c:v>40.05857895</c:v>
                </c:pt>
                <c:pt idx="358">
                  <c:v>40.06563222</c:v>
                </c:pt>
                <c:pt idx="359">
                  <c:v>40.07199302</c:v>
                </c:pt>
                <c:pt idx="360">
                  <c:v>40.07737107</c:v>
                </c:pt>
                <c:pt idx="361">
                  <c:v>40.08088278</c:v>
                </c:pt>
                <c:pt idx="362">
                  <c:v>40.0820717</c:v>
                </c:pt>
                <c:pt idx="363">
                  <c:v>40.08029495</c:v>
                </c:pt>
                <c:pt idx="364">
                  <c:v>40.07514413</c:v>
                </c:pt>
                <c:pt idx="365">
                  <c:v>40.06812047</c:v>
                </c:pt>
                <c:pt idx="366">
                  <c:v>40.06052114</c:v>
                </c:pt>
                <c:pt idx="367">
                  <c:v>40.05340267</c:v>
                </c:pt>
                <c:pt idx="368">
                  <c:v>40.0476101</c:v>
                </c:pt>
                <c:pt idx="369">
                  <c:v>40.04372614</c:v>
                </c:pt>
                <c:pt idx="370">
                  <c:v>40.04156286</c:v>
                </c:pt>
                <c:pt idx="371">
                  <c:v>40.04092678</c:v>
                </c:pt>
                <c:pt idx="372">
                  <c:v>40.04257395</c:v>
                </c:pt>
                <c:pt idx="373">
                  <c:v>40.04611141</c:v>
                </c:pt>
                <c:pt idx="374">
                  <c:v>40.05127919</c:v>
                </c:pt>
                <c:pt idx="375">
                  <c:v>40.05747752</c:v>
                </c:pt>
                <c:pt idx="376">
                  <c:v>40.0642424</c:v>
                </c:pt>
                <c:pt idx="377">
                  <c:v>40.07107014</c:v>
                </c:pt>
                <c:pt idx="378">
                  <c:v>40.07777054</c:v>
                </c:pt>
                <c:pt idx="379">
                  <c:v>40.08407428</c:v>
                </c:pt>
                <c:pt idx="380">
                  <c:v>40.08981097</c:v>
                </c:pt>
                <c:pt idx="381">
                  <c:v>40.09456465</c:v>
                </c:pt>
                <c:pt idx="382">
                  <c:v>40.09822187</c:v>
                </c:pt>
                <c:pt idx="383">
                  <c:v>40.10097739</c:v>
                </c:pt>
                <c:pt idx="384">
                  <c:v>40.10284653</c:v>
                </c:pt>
                <c:pt idx="385">
                  <c:v>40.10368431</c:v>
                </c:pt>
                <c:pt idx="386">
                  <c:v>40.10295534</c:v>
                </c:pt>
                <c:pt idx="387">
                  <c:v>40.10033494</c:v>
                </c:pt>
                <c:pt idx="388">
                  <c:v>40.09606824</c:v>
                </c:pt>
                <c:pt idx="389">
                  <c:v>40.09018342</c:v>
                </c:pt>
                <c:pt idx="390">
                  <c:v>40.08318871</c:v>
                </c:pt>
                <c:pt idx="391">
                  <c:v>40.076101</c:v>
                </c:pt>
                <c:pt idx="392">
                  <c:v>40.0698909</c:v>
                </c:pt>
                <c:pt idx="393">
                  <c:v>40.0651259</c:v>
                </c:pt>
                <c:pt idx="394">
                  <c:v>40.06251631</c:v>
                </c:pt>
                <c:pt idx="395">
                  <c:v>40.06231179</c:v>
                </c:pt>
                <c:pt idx="396">
                  <c:v>40.06429236</c:v>
                </c:pt>
                <c:pt idx="397">
                  <c:v>40.06882652</c:v>
                </c:pt>
                <c:pt idx="398">
                  <c:v>40.07455247</c:v>
                </c:pt>
                <c:pt idx="399">
                  <c:v>40.08101005</c:v>
                </c:pt>
                <c:pt idx="400">
                  <c:v>40.08744781</c:v>
                </c:pt>
                <c:pt idx="401">
                  <c:v>40.0932241</c:v>
                </c:pt>
                <c:pt idx="402">
                  <c:v>40.09790577</c:v>
                </c:pt>
                <c:pt idx="403">
                  <c:v>40.10110255</c:v>
                </c:pt>
                <c:pt idx="404">
                  <c:v>40.10267001</c:v>
                </c:pt>
                <c:pt idx="405">
                  <c:v>40.10287295</c:v>
                </c:pt>
                <c:pt idx="406">
                  <c:v>40.10163516</c:v>
                </c:pt>
                <c:pt idx="407">
                  <c:v>40.09875428</c:v>
                </c:pt>
                <c:pt idx="408">
                  <c:v>40.09434414</c:v>
                </c:pt>
                <c:pt idx="409">
                  <c:v>40.08864468</c:v>
                </c:pt>
                <c:pt idx="410">
                  <c:v>40.08222795</c:v>
                </c:pt>
                <c:pt idx="411">
                  <c:v>40.07578019</c:v>
                </c:pt>
                <c:pt idx="412">
                  <c:v>40.07000144</c:v>
                </c:pt>
                <c:pt idx="413">
                  <c:v>40.06574877</c:v>
                </c:pt>
                <c:pt idx="414">
                  <c:v>40.06359006</c:v>
                </c:pt>
                <c:pt idx="415">
                  <c:v>40.06378079</c:v>
                </c:pt>
                <c:pt idx="416">
                  <c:v>40.06626994</c:v>
                </c:pt>
                <c:pt idx="417">
                  <c:v>40.07047058</c:v>
                </c:pt>
                <c:pt idx="418">
                  <c:v>40.07579047</c:v>
                </c:pt>
                <c:pt idx="419">
                  <c:v>40.08182718</c:v>
                </c:pt>
                <c:pt idx="420">
                  <c:v>40.08822631</c:v>
                </c:pt>
                <c:pt idx="421">
                  <c:v>40.09420991</c:v>
                </c:pt>
                <c:pt idx="422">
                  <c:v>40.09923617</c:v>
                </c:pt>
                <c:pt idx="423">
                  <c:v>40.10259646</c:v>
                </c:pt>
                <c:pt idx="424">
                  <c:v>40.1038303</c:v>
                </c:pt>
                <c:pt idx="425">
                  <c:v>40.10362849</c:v>
                </c:pt>
                <c:pt idx="426">
                  <c:v>40.10221734</c:v>
                </c:pt>
                <c:pt idx="427">
                  <c:v>40.09969601</c:v>
                </c:pt>
                <c:pt idx="428">
                  <c:v>40.09601654</c:v>
                </c:pt>
                <c:pt idx="429">
                  <c:v>40.0912815</c:v>
                </c:pt>
                <c:pt idx="430">
                  <c:v>40.08564842</c:v>
                </c:pt>
                <c:pt idx="431">
                  <c:v>40.07944196</c:v>
                </c:pt>
                <c:pt idx="432">
                  <c:v>40.07292538</c:v>
                </c:pt>
                <c:pt idx="433">
                  <c:v>40.06657365</c:v>
                </c:pt>
                <c:pt idx="434">
                  <c:v>40.06123961</c:v>
                </c:pt>
                <c:pt idx="435">
                  <c:v>40.05759744</c:v>
                </c:pt>
                <c:pt idx="436">
                  <c:v>40.05638236</c:v>
                </c:pt>
                <c:pt idx="437">
                  <c:v>40.05748755</c:v>
                </c:pt>
                <c:pt idx="438">
                  <c:v>40.06083159</c:v>
                </c:pt>
                <c:pt idx="439">
                  <c:v>40.06566707</c:v>
                </c:pt>
                <c:pt idx="440">
                  <c:v>40.07115901</c:v>
                </c:pt>
                <c:pt idx="441">
                  <c:v>40.07710875</c:v>
                </c:pt>
                <c:pt idx="442">
                  <c:v>40.08326114</c:v>
                </c:pt>
                <c:pt idx="443">
                  <c:v>40.08916795</c:v>
                </c:pt>
                <c:pt idx="444">
                  <c:v>40.09432473</c:v>
                </c:pt>
                <c:pt idx="445">
                  <c:v>40.09852605</c:v>
                </c:pt>
                <c:pt idx="446">
                  <c:v>40.10122941</c:v>
                </c:pt>
                <c:pt idx="447">
                  <c:v>40.10222465</c:v>
                </c:pt>
                <c:pt idx="448">
                  <c:v>40.10164863</c:v>
                </c:pt>
                <c:pt idx="449">
                  <c:v>40.0993713</c:v>
                </c:pt>
                <c:pt idx="450">
                  <c:v>40.09568157</c:v>
                </c:pt>
                <c:pt idx="451">
                  <c:v>40.09046121</c:v>
                </c:pt>
                <c:pt idx="452">
                  <c:v>40.08426557</c:v>
                </c:pt>
                <c:pt idx="453">
                  <c:v>40.07754996</c:v>
                </c:pt>
                <c:pt idx="454">
                  <c:v>40.07142492</c:v>
                </c:pt>
                <c:pt idx="455">
                  <c:v>40.06622385</c:v>
                </c:pt>
                <c:pt idx="456">
                  <c:v>40.0625438</c:v>
                </c:pt>
                <c:pt idx="457">
                  <c:v>40.06069111</c:v>
                </c:pt>
                <c:pt idx="458">
                  <c:v>40.06099408</c:v>
                </c:pt>
                <c:pt idx="459">
                  <c:v>40.0636341</c:v>
                </c:pt>
                <c:pt idx="460">
                  <c:v>40.06779808</c:v>
                </c:pt>
                <c:pt idx="461">
                  <c:v>40.073179</c:v>
                </c:pt>
                <c:pt idx="462">
                  <c:v>40.07927061</c:v>
                </c:pt>
                <c:pt idx="463">
                  <c:v>40.08524984</c:v>
                </c:pt>
                <c:pt idx="464">
                  <c:v>40.09071844</c:v>
                </c:pt>
                <c:pt idx="465">
                  <c:v>40.09531743</c:v>
                </c:pt>
                <c:pt idx="466">
                  <c:v>40.09835313</c:v>
                </c:pt>
                <c:pt idx="467">
                  <c:v>40.0992863</c:v>
                </c:pt>
                <c:pt idx="468">
                  <c:v>40.09821514</c:v>
                </c:pt>
                <c:pt idx="469">
                  <c:v>40.09525875</c:v>
                </c:pt>
                <c:pt idx="470">
                  <c:v>40.09053999</c:v>
                </c:pt>
                <c:pt idx="471">
                  <c:v>40.08472921</c:v>
                </c:pt>
                <c:pt idx="472">
                  <c:v>40.07820527</c:v>
                </c:pt>
                <c:pt idx="473">
                  <c:v>40.07210302</c:v>
                </c:pt>
                <c:pt idx="474">
                  <c:v>40.06694561</c:v>
                </c:pt>
                <c:pt idx="475">
                  <c:v>40.06344263</c:v>
                </c:pt>
                <c:pt idx="476">
                  <c:v>40.06192333</c:v>
                </c:pt>
                <c:pt idx="477">
                  <c:v>40.06256672</c:v>
                </c:pt>
                <c:pt idx="478">
                  <c:v>40.0651402</c:v>
                </c:pt>
                <c:pt idx="479">
                  <c:v>40.06932512</c:v>
                </c:pt>
                <c:pt idx="480">
                  <c:v>40.07441593</c:v>
                </c:pt>
                <c:pt idx="481">
                  <c:v>40.08029088</c:v>
                </c:pt>
                <c:pt idx="482">
                  <c:v>40.08559474</c:v>
                </c:pt>
                <c:pt idx="483">
                  <c:v>40.09037807</c:v>
                </c:pt>
                <c:pt idx="484">
                  <c:v>40.09421243</c:v>
                </c:pt>
                <c:pt idx="485">
                  <c:v>40.09633397</c:v>
                </c:pt>
                <c:pt idx="486">
                  <c:v>40.0967282</c:v>
                </c:pt>
                <c:pt idx="487">
                  <c:v>40.09529047</c:v>
                </c:pt>
                <c:pt idx="488">
                  <c:v>40.0923622</c:v>
                </c:pt>
                <c:pt idx="489">
                  <c:v>40.08810367</c:v>
                </c:pt>
                <c:pt idx="490">
                  <c:v>40.08308254</c:v>
                </c:pt>
                <c:pt idx="491">
                  <c:v>40.07770613</c:v>
                </c:pt>
                <c:pt idx="492">
                  <c:v>40.07308992</c:v>
                </c:pt>
                <c:pt idx="493">
                  <c:v>40.07004919</c:v>
                </c:pt>
                <c:pt idx="494">
                  <c:v>40.06918836</c:v>
                </c:pt>
                <c:pt idx="495">
                  <c:v>40.07001393</c:v>
                </c:pt>
                <c:pt idx="496">
                  <c:v>40.07230543</c:v>
                </c:pt>
                <c:pt idx="497">
                  <c:v>40.07512586</c:v>
                </c:pt>
                <c:pt idx="498">
                  <c:v>40.07795578</c:v>
                </c:pt>
                <c:pt idx="499">
                  <c:v>40.08082469</c:v>
                </c:pt>
                <c:pt idx="500">
                  <c:v>40.08364926</c:v>
                </c:pt>
                <c:pt idx="501">
                  <c:v>40.08699234</c:v>
                </c:pt>
                <c:pt idx="502">
                  <c:v>40.09126927</c:v>
                </c:pt>
                <c:pt idx="503">
                  <c:v>40.09491375</c:v>
                </c:pt>
                <c:pt idx="504">
                  <c:v>40.09773898</c:v>
                </c:pt>
                <c:pt idx="505">
                  <c:v>40.09902622</c:v>
                </c:pt>
                <c:pt idx="506">
                  <c:v>40.09864307</c:v>
                </c:pt>
                <c:pt idx="507">
                  <c:v>40.09678817</c:v>
                </c:pt>
                <c:pt idx="508">
                  <c:v>40.09420176</c:v>
                </c:pt>
                <c:pt idx="509">
                  <c:v>40.09127772</c:v>
                </c:pt>
                <c:pt idx="510">
                  <c:v>40.08829286</c:v>
                </c:pt>
                <c:pt idx="511">
                  <c:v>40.08532596</c:v>
                </c:pt>
                <c:pt idx="512">
                  <c:v>40.08229944</c:v>
                </c:pt>
                <c:pt idx="513">
                  <c:v>40.07916867</c:v>
                </c:pt>
                <c:pt idx="514">
                  <c:v>40.07595339</c:v>
                </c:pt>
                <c:pt idx="515">
                  <c:v>40.07262265</c:v>
                </c:pt>
                <c:pt idx="516">
                  <c:v>40.0686089</c:v>
                </c:pt>
                <c:pt idx="517">
                  <c:v>40.06362881</c:v>
                </c:pt>
                <c:pt idx="518">
                  <c:v>40.05903172</c:v>
                </c:pt>
                <c:pt idx="519">
                  <c:v>40.05669418</c:v>
                </c:pt>
                <c:pt idx="520">
                  <c:v>40.05702716</c:v>
                </c:pt>
                <c:pt idx="521">
                  <c:v>40.05888328</c:v>
                </c:pt>
                <c:pt idx="522">
                  <c:v>40.06106801</c:v>
                </c:pt>
                <c:pt idx="523">
                  <c:v>40.06365785</c:v>
                </c:pt>
                <c:pt idx="524">
                  <c:v>40.06643329</c:v>
                </c:pt>
                <c:pt idx="525">
                  <c:v>40.0694506</c:v>
                </c:pt>
                <c:pt idx="526">
                  <c:v>40.07268552</c:v>
                </c:pt>
                <c:pt idx="527">
                  <c:v>40.07651165</c:v>
                </c:pt>
                <c:pt idx="528">
                  <c:v>40.0814121</c:v>
                </c:pt>
                <c:pt idx="529">
                  <c:v>40.08729669</c:v>
                </c:pt>
                <c:pt idx="530">
                  <c:v>40.09279641</c:v>
                </c:pt>
                <c:pt idx="531">
                  <c:v>40.0968514</c:v>
                </c:pt>
                <c:pt idx="532">
                  <c:v>40.09854261</c:v>
                </c:pt>
                <c:pt idx="533">
                  <c:v>40.09687397</c:v>
                </c:pt>
                <c:pt idx="534">
                  <c:v>40.09369128</c:v>
                </c:pt>
                <c:pt idx="535">
                  <c:v>40.08973554</c:v>
                </c:pt>
                <c:pt idx="536">
                  <c:v>40.0853419</c:v>
                </c:pt>
                <c:pt idx="537">
                  <c:v>40.08079427</c:v>
                </c:pt>
                <c:pt idx="538">
                  <c:v>40.07565394</c:v>
                </c:pt>
                <c:pt idx="539">
                  <c:v>40.069445</c:v>
                </c:pt>
                <c:pt idx="540">
                  <c:v>40.06314349</c:v>
                </c:pt>
                <c:pt idx="541">
                  <c:v>40.05892557</c:v>
                </c:pt>
                <c:pt idx="542">
                  <c:v>40.0583962</c:v>
                </c:pt>
                <c:pt idx="543">
                  <c:v>40.06056134</c:v>
                </c:pt>
                <c:pt idx="544">
                  <c:v>40.06364526</c:v>
                </c:pt>
                <c:pt idx="545">
                  <c:v>40.06695527</c:v>
                </c:pt>
                <c:pt idx="546">
                  <c:v>40.07024575</c:v>
                </c:pt>
                <c:pt idx="547">
                  <c:v>40.07354695</c:v>
                </c:pt>
                <c:pt idx="548">
                  <c:v>40.07686335</c:v>
                </c:pt>
                <c:pt idx="549">
                  <c:v>40.08038117</c:v>
                </c:pt>
                <c:pt idx="550">
                  <c:v>40.08444989</c:v>
                </c:pt>
                <c:pt idx="551">
                  <c:v>40.08852241</c:v>
                </c:pt>
                <c:pt idx="552">
                  <c:v>40.09177139</c:v>
                </c:pt>
                <c:pt idx="553">
                  <c:v>40.09437418</c:v>
                </c:pt>
                <c:pt idx="554">
                  <c:v>40.09620612</c:v>
                </c:pt>
                <c:pt idx="555">
                  <c:v>40.09650178</c:v>
                </c:pt>
                <c:pt idx="556">
                  <c:v>40.09532279</c:v>
                </c:pt>
                <c:pt idx="557">
                  <c:v>40.09300251</c:v>
                </c:pt>
                <c:pt idx="558">
                  <c:v>40.09040812</c:v>
                </c:pt>
                <c:pt idx="559">
                  <c:v>40.08786387</c:v>
                </c:pt>
                <c:pt idx="560">
                  <c:v>40.08585727</c:v>
                </c:pt>
                <c:pt idx="561">
                  <c:v>40.08454151</c:v>
                </c:pt>
                <c:pt idx="562">
                  <c:v>40.08371616</c:v>
                </c:pt>
                <c:pt idx="563">
                  <c:v>40.08323072</c:v>
                </c:pt>
                <c:pt idx="564">
                  <c:v>40.08279348</c:v>
                </c:pt>
                <c:pt idx="565">
                  <c:v>40.08261998</c:v>
                </c:pt>
              </c:numCache>
            </c:numRef>
          </c:yVal>
          <c:smooth val="0"/>
        </c:ser>
        <c:axId val="12743900"/>
        <c:axId val="47586237"/>
      </c:scatterChart>
      <c:valAx>
        <c:axId val="12743900"/>
        <c:scaling>
          <c:orientation val="minMax"/>
          <c:max val="-74.9"/>
          <c:min val="-75.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7586237"/>
        <c:crosses val="autoZero"/>
        <c:crossBetween val="midCat"/>
        <c:dispUnits/>
      </c:valAx>
      <c:valAx>
        <c:axId val="47586237"/>
        <c:scaling>
          <c:orientation val="minMax"/>
          <c:max val="40.14"/>
          <c:min val="39.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12743900"/>
        <c:crossesAt val="-75.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MU Balloon Flyby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BAX_O3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Data!$D$64:$D$123</c:f>
              <c:strCache>
                <c:ptCount val="60"/>
                <c:pt idx="0">
                  <c:v>0.240509257</c:v>
                </c:pt>
                <c:pt idx="1">
                  <c:v>0.240624994</c:v>
                </c:pt>
                <c:pt idx="2">
                  <c:v>0.240740746</c:v>
                </c:pt>
                <c:pt idx="3">
                  <c:v>0.240856484</c:v>
                </c:pt>
                <c:pt idx="4">
                  <c:v>0.240972221</c:v>
                </c:pt>
                <c:pt idx="5">
                  <c:v>0.241087958</c:v>
                </c:pt>
                <c:pt idx="6">
                  <c:v>0.24120371</c:v>
                </c:pt>
                <c:pt idx="7">
                  <c:v>0.241319448</c:v>
                </c:pt>
                <c:pt idx="8">
                  <c:v>0.241435185</c:v>
                </c:pt>
                <c:pt idx="9">
                  <c:v>0.241550922</c:v>
                </c:pt>
                <c:pt idx="10">
                  <c:v>0.24166666</c:v>
                </c:pt>
                <c:pt idx="11">
                  <c:v>0.241782412</c:v>
                </c:pt>
                <c:pt idx="12">
                  <c:v>0.241898149</c:v>
                </c:pt>
                <c:pt idx="13">
                  <c:v>0.242013887</c:v>
                </c:pt>
                <c:pt idx="14">
                  <c:v>0.242129624</c:v>
                </c:pt>
                <c:pt idx="15">
                  <c:v>0.242245376</c:v>
                </c:pt>
                <c:pt idx="16">
                  <c:v>0.242361113</c:v>
                </c:pt>
                <c:pt idx="17">
                  <c:v>0.242476851</c:v>
                </c:pt>
                <c:pt idx="18">
                  <c:v>0.242592588</c:v>
                </c:pt>
                <c:pt idx="19">
                  <c:v>0.24270834</c:v>
                </c:pt>
                <c:pt idx="20">
                  <c:v>0.242824078</c:v>
                </c:pt>
                <c:pt idx="21">
                  <c:v>0.242939815</c:v>
                </c:pt>
                <c:pt idx="22">
                  <c:v>0.243055552</c:v>
                </c:pt>
                <c:pt idx="23">
                  <c:v>0.24317129</c:v>
                </c:pt>
                <c:pt idx="24">
                  <c:v>0.243287042</c:v>
                </c:pt>
                <c:pt idx="25">
                  <c:v>0.243402779</c:v>
                </c:pt>
                <c:pt idx="26">
                  <c:v>0.243518516</c:v>
                </c:pt>
                <c:pt idx="27">
                  <c:v>0.243634254</c:v>
                </c:pt>
                <c:pt idx="28">
                  <c:v>0.243750006</c:v>
                </c:pt>
                <c:pt idx="29">
                  <c:v>0.243865743</c:v>
                </c:pt>
                <c:pt idx="30">
                  <c:v>0.243981481</c:v>
                </c:pt>
                <c:pt idx="31">
                  <c:v>0.244097218</c:v>
                </c:pt>
                <c:pt idx="32">
                  <c:v>0.24421297</c:v>
                </c:pt>
                <c:pt idx="33">
                  <c:v>0.244328707</c:v>
                </c:pt>
                <c:pt idx="34">
                  <c:v>0.244444445</c:v>
                </c:pt>
                <c:pt idx="35">
                  <c:v>0.244560182</c:v>
                </c:pt>
                <c:pt idx="36">
                  <c:v>0.244675919</c:v>
                </c:pt>
                <c:pt idx="37">
                  <c:v>0.244791672</c:v>
                </c:pt>
                <c:pt idx="38">
                  <c:v>0.244907409</c:v>
                </c:pt>
                <c:pt idx="39">
                  <c:v>0.245023146</c:v>
                </c:pt>
                <c:pt idx="40">
                  <c:v>0.245138884</c:v>
                </c:pt>
                <c:pt idx="41">
                  <c:v>0.245254636</c:v>
                </c:pt>
                <c:pt idx="42">
                  <c:v>0.245370373</c:v>
                </c:pt>
                <c:pt idx="43">
                  <c:v>0.24548611</c:v>
                </c:pt>
                <c:pt idx="44">
                  <c:v>0.245601848</c:v>
                </c:pt>
                <c:pt idx="45">
                  <c:v>0.2457176</c:v>
                </c:pt>
                <c:pt idx="46">
                  <c:v>0.245833337</c:v>
                </c:pt>
                <c:pt idx="47">
                  <c:v>0.245949075</c:v>
                </c:pt>
                <c:pt idx="48">
                  <c:v>0.246064812</c:v>
                </c:pt>
                <c:pt idx="49">
                  <c:v>0.246180549</c:v>
                </c:pt>
                <c:pt idx="50">
                  <c:v>0.246296301</c:v>
                </c:pt>
                <c:pt idx="51">
                  <c:v>0.246412039</c:v>
                </c:pt>
                <c:pt idx="52">
                  <c:v>0.246527776</c:v>
                </c:pt>
                <c:pt idx="53">
                  <c:v>0.246643513</c:v>
                </c:pt>
                <c:pt idx="54">
                  <c:v>0.246759266</c:v>
                </c:pt>
                <c:pt idx="55">
                  <c:v>0.246875003</c:v>
                </c:pt>
                <c:pt idx="56">
                  <c:v>0.24699074</c:v>
                </c:pt>
                <c:pt idx="57">
                  <c:v>0.247106478</c:v>
                </c:pt>
                <c:pt idx="58">
                  <c:v>0.247222215</c:v>
                </c:pt>
                <c:pt idx="59">
                  <c:v>0.247337967</c:v>
                </c:pt>
              </c:strCache>
            </c:strRef>
          </c:xVal>
          <c:yVal>
            <c:numRef>
              <c:f>Data!$Q$64:$Q$123</c:f>
              <c:numCache>
                <c:ptCount val="60"/>
                <c:pt idx="0">
                  <c:v>48</c:v>
                </c:pt>
                <c:pt idx="1">
                  <c:v>50.6</c:v>
                </c:pt>
                <c:pt idx="2">
                  <c:v>53</c:v>
                </c:pt>
                <c:pt idx="3">
                  <c:v>53.6</c:v>
                </c:pt>
                <c:pt idx="4">
                  <c:v>54.6</c:v>
                </c:pt>
                <c:pt idx="5">
                  <c:v>52.6</c:v>
                </c:pt>
                <c:pt idx="6">
                  <c:v>54</c:v>
                </c:pt>
                <c:pt idx="7">
                  <c:v>51.1</c:v>
                </c:pt>
                <c:pt idx="8">
                  <c:v>46.5</c:v>
                </c:pt>
                <c:pt idx="9">
                  <c:v>44.6</c:v>
                </c:pt>
                <c:pt idx="10">
                  <c:v>44.1</c:v>
                </c:pt>
                <c:pt idx="11">
                  <c:v>46.1</c:v>
                </c:pt>
                <c:pt idx="12">
                  <c:v>45.1</c:v>
                </c:pt>
                <c:pt idx="13">
                  <c:v>47</c:v>
                </c:pt>
                <c:pt idx="14">
                  <c:v>47.6</c:v>
                </c:pt>
                <c:pt idx="15">
                  <c:v>49.6</c:v>
                </c:pt>
                <c:pt idx="16">
                  <c:v>49.6</c:v>
                </c:pt>
                <c:pt idx="17">
                  <c:v>50.6</c:v>
                </c:pt>
                <c:pt idx="18">
                  <c:v>50.6</c:v>
                </c:pt>
                <c:pt idx="19">
                  <c:v>51</c:v>
                </c:pt>
                <c:pt idx="20">
                  <c:v>50.1</c:v>
                </c:pt>
                <c:pt idx="21">
                  <c:v>48.6</c:v>
                </c:pt>
                <c:pt idx="22">
                  <c:v>47.1</c:v>
                </c:pt>
                <c:pt idx="23">
                  <c:v>48.1</c:v>
                </c:pt>
                <c:pt idx="24">
                  <c:v>44.6</c:v>
                </c:pt>
                <c:pt idx="25">
                  <c:v>47</c:v>
                </c:pt>
                <c:pt idx="26">
                  <c:v>51.1</c:v>
                </c:pt>
                <c:pt idx="27">
                  <c:v>52.1</c:v>
                </c:pt>
                <c:pt idx="28">
                  <c:v>48</c:v>
                </c:pt>
                <c:pt idx="29">
                  <c:v>48.6</c:v>
                </c:pt>
                <c:pt idx="30">
                  <c:v>45.2</c:v>
                </c:pt>
                <c:pt idx="31">
                  <c:v>44.6</c:v>
                </c:pt>
                <c:pt idx="32">
                  <c:v>43.6</c:v>
                </c:pt>
                <c:pt idx="33">
                  <c:v>46.5</c:v>
                </c:pt>
                <c:pt idx="34">
                  <c:v>46.6</c:v>
                </c:pt>
                <c:pt idx="35">
                  <c:v>48.9</c:v>
                </c:pt>
                <c:pt idx="36">
                  <c:v>50.1</c:v>
                </c:pt>
                <c:pt idx="37">
                  <c:v>53</c:v>
                </c:pt>
                <c:pt idx="38">
                  <c:v>54</c:v>
                </c:pt>
                <c:pt idx="39">
                  <c:v>54</c:v>
                </c:pt>
                <c:pt idx="40">
                  <c:v>54.1</c:v>
                </c:pt>
                <c:pt idx="41">
                  <c:v>54.1</c:v>
                </c:pt>
                <c:pt idx="42">
                  <c:v>54.6</c:v>
                </c:pt>
                <c:pt idx="43">
                  <c:v>57</c:v>
                </c:pt>
                <c:pt idx="44">
                  <c:v>55.6</c:v>
                </c:pt>
                <c:pt idx="45">
                  <c:v>52</c:v>
                </c:pt>
                <c:pt idx="46">
                  <c:v>49</c:v>
                </c:pt>
                <c:pt idx="47">
                  <c:v>48</c:v>
                </c:pt>
                <c:pt idx="48">
                  <c:v>42.6</c:v>
                </c:pt>
                <c:pt idx="49">
                  <c:v>48.1</c:v>
                </c:pt>
                <c:pt idx="50">
                  <c:v>49.9</c:v>
                </c:pt>
                <c:pt idx="51">
                  <c:v>50.5</c:v>
                </c:pt>
                <c:pt idx="52">
                  <c:v>50.1</c:v>
                </c:pt>
                <c:pt idx="53">
                  <c:v>52.1</c:v>
                </c:pt>
                <c:pt idx="54">
                  <c:v>54.6</c:v>
                </c:pt>
                <c:pt idx="55">
                  <c:v>56</c:v>
                </c:pt>
                <c:pt idx="56">
                  <c:v>53.6</c:v>
                </c:pt>
                <c:pt idx="57">
                  <c:v>53.6</c:v>
                </c:pt>
                <c:pt idx="58">
                  <c:v>52.1</c:v>
                </c:pt>
                <c:pt idx="59">
                  <c:v>55.3</c:v>
                </c:pt>
              </c:numCache>
            </c:numRef>
          </c:yVal>
          <c:smooth val="0"/>
        </c:ser>
        <c:axId val="49816880"/>
        <c:axId val="45698737"/>
      </c:scatterChart>
      <c:val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98737"/>
        <c:crosses val="autoZero"/>
        <c:crossBetween val="midCat"/>
        <c:dispUnits/>
      </c:valAx>
      <c:valAx>
        <c:axId val="456987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16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Data!$Z$9:$Z$574</c:f>
              <c:numCache>
                <c:ptCount val="566"/>
                <c:pt idx="72">
                  <c:v>1.016</c:v>
                </c:pt>
                <c:pt idx="73">
                  <c:v>1.025</c:v>
                </c:pt>
                <c:pt idx="74">
                  <c:v>1.157</c:v>
                </c:pt>
                <c:pt idx="75">
                  <c:v>1.026</c:v>
                </c:pt>
                <c:pt idx="76">
                  <c:v>0.996</c:v>
                </c:pt>
                <c:pt idx="77">
                  <c:v>1.036</c:v>
                </c:pt>
                <c:pt idx="78">
                  <c:v>1.026</c:v>
                </c:pt>
                <c:pt idx="79">
                  <c:v>1.086</c:v>
                </c:pt>
                <c:pt idx="80">
                  <c:v>1.076</c:v>
                </c:pt>
                <c:pt idx="81">
                  <c:v>1.116</c:v>
                </c:pt>
                <c:pt idx="82">
                  <c:v>1.077</c:v>
                </c:pt>
                <c:pt idx="83">
                  <c:v>1.116</c:v>
                </c:pt>
                <c:pt idx="84">
                  <c:v>1.097</c:v>
                </c:pt>
                <c:pt idx="85">
                  <c:v>0.977</c:v>
                </c:pt>
                <c:pt idx="86">
                  <c:v>1.025</c:v>
                </c:pt>
                <c:pt idx="87">
                  <c:v>1.047</c:v>
                </c:pt>
                <c:pt idx="88">
                  <c:v>1.058</c:v>
                </c:pt>
                <c:pt idx="89">
                  <c:v>1.106</c:v>
                </c:pt>
                <c:pt idx="90">
                  <c:v>1.087</c:v>
                </c:pt>
                <c:pt idx="91">
                  <c:v>0.977</c:v>
                </c:pt>
                <c:pt idx="92">
                  <c:v>1.058</c:v>
                </c:pt>
                <c:pt idx="93">
                  <c:v>1.138</c:v>
                </c:pt>
                <c:pt idx="94">
                  <c:v>1.016</c:v>
                </c:pt>
                <c:pt idx="95">
                  <c:v>1.036</c:v>
                </c:pt>
                <c:pt idx="96">
                  <c:v>1.186</c:v>
                </c:pt>
                <c:pt idx="97">
                  <c:v>1.227</c:v>
                </c:pt>
                <c:pt idx="98">
                  <c:v>1.476</c:v>
                </c:pt>
                <c:pt idx="99">
                  <c:v>1.606</c:v>
                </c:pt>
                <c:pt idx="100">
                  <c:v>1.545</c:v>
                </c:pt>
                <c:pt idx="101">
                  <c:v>1.526</c:v>
                </c:pt>
                <c:pt idx="102">
                  <c:v>1.475</c:v>
                </c:pt>
                <c:pt idx="103">
                  <c:v>1.536</c:v>
                </c:pt>
                <c:pt idx="104">
                  <c:v>1.595</c:v>
                </c:pt>
                <c:pt idx="105">
                  <c:v>1.594</c:v>
                </c:pt>
                <c:pt idx="106">
                  <c:v>1.576</c:v>
                </c:pt>
                <c:pt idx="107">
                  <c:v>1.626</c:v>
                </c:pt>
                <c:pt idx="108">
                  <c:v>1.606</c:v>
                </c:pt>
                <c:pt idx="109">
                  <c:v>1.703</c:v>
                </c:pt>
                <c:pt idx="110">
                  <c:v>1.514</c:v>
                </c:pt>
                <c:pt idx="111">
                  <c:v>1.526</c:v>
                </c:pt>
                <c:pt idx="112">
                  <c:v>1.505</c:v>
                </c:pt>
                <c:pt idx="113">
                  <c:v>1.526</c:v>
                </c:pt>
                <c:pt idx="114">
                  <c:v>1.538</c:v>
                </c:pt>
                <c:pt idx="115">
                  <c:v>1.575</c:v>
                </c:pt>
                <c:pt idx="116">
                  <c:v>1.674</c:v>
                </c:pt>
                <c:pt idx="117">
                  <c:v>1.813</c:v>
                </c:pt>
                <c:pt idx="118">
                  <c:v>1.812</c:v>
                </c:pt>
                <c:pt idx="119">
                  <c:v>1.723</c:v>
                </c:pt>
                <c:pt idx="120">
                  <c:v>1.752</c:v>
                </c:pt>
                <c:pt idx="121">
                  <c:v>1.854</c:v>
                </c:pt>
                <c:pt idx="122">
                  <c:v>1.952</c:v>
                </c:pt>
                <c:pt idx="123">
                  <c:v>2.069</c:v>
                </c:pt>
                <c:pt idx="124">
                  <c:v>2.311</c:v>
                </c:pt>
                <c:pt idx="125">
                  <c:v>2.605</c:v>
                </c:pt>
                <c:pt idx="126">
                  <c:v>2.833</c:v>
                </c:pt>
                <c:pt idx="127">
                  <c:v>3.299</c:v>
                </c:pt>
                <c:pt idx="128">
                  <c:v>4.24</c:v>
                </c:pt>
                <c:pt idx="129">
                  <c:v>5.23</c:v>
                </c:pt>
                <c:pt idx="130">
                  <c:v>6.263</c:v>
                </c:pt>
                <c:pt idx="131">
                  <c:v>6.539</c:v>
                </c:pt>
                <c:pt idx="132">
                  <c:v>6.131</c:v>
                </c:pt>
                <c:pt idx="133">
                  <c:v>5.32</c:v>
                </c:pt>
                <c:pt idx="134">
                  <c:v>4.495</c:v>
                </c:pt>
                <c:pt idx="135">
                  <c:v>3.611</c:v>
                </c:pt>
                <c:pt idx="136">
                  <c:v>2.912</c:v>
                </c:pt>
                <c:pt idx="137">
                  <c:v>2.446</c:v>
                </c:pt>
                <c:pt idx="138">
                  <c:v>2.172</c:v>
                </c:pt>
                <c:pt idx="139">
                  <c:v>1.973</c:v>
                </c:pt>
                <c:pt idx="140">
                  <c:v>1.812</c:v>
                </c:pt>
                <c:pt idx="141">
                  <c:v>1.884</c:v>
                </c:pt>
                <c:pt idx="142">
                  <c:v>1.713</c:v>
                </c:pt>
                <c:pt idx="143">
                  <c:v>1.774</c:v>
                </c:pt>
                <c:pt idx="144">
                  <c:v>1.646</c:v>
                </c:pt>
                <c:pt idx="145">
                  <c:v>1.594</c:v>
                </c:pt>
                <c:pt idx="146">
                  <c:v>1.594</c:v>
                </c:pt>
                <c:pt idx="147">
                  <c:v>1.566</c:v>
                </c:pt>
                <c:pt idx="148">
                  <c:v>1.764</c:v>
                </c:pt>
                <c:pt idx="149">
                  <c:v>1.656</c:v>
                </c:pt>
                <c:pt idx="150">
                  <c:v>1.674</c:v>
                </c:pt>
                <c:pt idx="151">
                  <c:v>1.655</c:v>
                </c:pt>
                <c:pt idx="152">
                  <c:v>1.664</c:v>
                </c:pt>
                <c:pt idx="153">
                  <c:v>1.536</c:v>
                </c:pt>
                <c:pt idx="154">
                  <c:v>1.555</c:v>
                </c:pt>
                <c:pt idx="155">
                  <c:v>1.625</c:v>
                </c:pt>
                <c:pt idx="156">
                  <c:v>1.606</c:v>
                </c:pt>
                <c:pt idx="157">
                  <c:v>1.712</c:v>
                </c:pt>
                <c:pt idx="158">
                  <c:v>1.665</c:v>
                </c:pt>
                <c:pt idx="159">
                  <c:v>1.644</c:v>
                </c:pt>
                <c:pt idx="160">
                  <c:v>1.751</c:v>
                </c:pt>
                <c:pt idx="161">
                  <c:v>1.733</c:v>
                </c:pt>
                <c:pt idx="162">
                  <c:v>1.661</c:v>
                </c:pt>
                <c:pt idx="163">
                  <c:v>1.605</c:v>
                </c:pt>
                <c:pt idx="164">
                  <c:v>1.586</c:v>
                </c:pt>
                <c:pt idx="165">
                  <c:v>1.615</c:v>
                </c:pt>
                <c:pt idx="166">
                  <c:v>1.655</c:v>
                </c:pt>
                <c:pt idx="167">
                  <c:v>1.656</c:v>
                </c:pt>
                <c:pt idx="168">
                  <c:v>1.781</c:v>
                </c:pt>
                <c:pt idx="169">
                  <c:v>1.674</c:v>
                </c:pt>
                <c:pt idx="170">
                  <c:v>1.831</c:v>
                </c:pt>
                <c:pt idx="171">
                  <c:v>1.676</c:v>
                </c:pt>
                <c:pt idx="172">
                  <c:v>1.656</c:v>
                </c:pt>
                <c:pt idx="173">
                  <c:v>1.594</c:v>
                </c:pt>
                <c:pt idx="174">
                  <c:v>1.655</c:v>
                </c:pt>
                <c:pt idx="175">
                  <c:v>1.733</c:v>
                </c:pt>
                <c:pt idx="176">
                  <c:v>1.752</c:v>
                </c:pt>
                <c:pt idx="177">
                  <c:v>1.664</c:v>
                </c:pt>
                <c:pt idx="178">
                  <c:v>1.773</c:v>
                </c:pt>
                <c:pt idx="179">
                  <c:v>1.741</c:v>
                </c:pt>
                <c:pt idx="180">
                  <c:v>1.783</c:v>
                </c:pt>
                <c:pt idx="181">
                  <c:v>1.713</c:v>
                </c:pt>
                <c:pt idx="182">
                  <c:v>1.752</c:v>
                </c:pt>
                <c:pt idx="183">
                  <c:v>1.764</c:v>
                </c:pt>
                <c:pt idx="184">
                  <c:v>1.662</c:v>
                </c:pt>
                <c:pt idx="185">
                  <c:v>1.773</c:v>
                </c:pt>
                <c:pt idx="186">
                  <c:v>1.884</c:v>
                </c:pt>
                <c:pt idx="187">
                  <c:v>1.763</c:v>
                </c:pt>
                <c:pt idx="188">
                  <c:v>1.803</c:v>
                </c:pt>
                <c:pt idx="189">
                  <c:v>1.763</c:v>
                </c:pt>
                <c:pt idx="190">
                  <c:v>1.732</c:v>
                </c:pt>
                <c:pt idx="191">
                  <c:v>1.616</c:v>
                </c:pt>
                <c:pt idx="192">
                  <c:v>1.616</c:v>
                </c:pt>
                <c:pt idx="193">
                  <c:v>1.616</c:v>
                </c:pt>
                <c:pt idx="194">
                  <c:v>1.645</c:v>
                </c:pt>
                <c:pt idx="195">
                  <c:v>1.722</c:v>
                </c:pt>
                <c:pt idx="196">
                  <c:v>1.664</c:v>
                </c:pt>
                <c:pt idx="197">
                  <c:v>1.665</c:v>
                </c:pt>
                <c:pt idx="198">
                  <c:v>1.693</c:v>
                </c:pt>
                <c:pt idx="199">
                  <c:v>1.655</c:v>
                </c:pt>
                <c:pt idx="200">
                  <c:v>1.713</c:v>
                </c:pt>
                <c:pt idx="201">
                  <c:v>1.566</c:v>
                </c:pt>
                <c:pt idx="202">
                  <c:v>1.635</c:v>
                </c:pt>
                <c:pt idx="203">
                  <c:v>1.514</c:v>
                </c:pt>
                <c:pt idx="204">
                  <c:v>1.654</c:v>
                </c:pt>
                <c:pt idx="205">
                  <c:v>1.616</c:v>
                </c:pt>
                <c:pt idx="206">
                  <c:v>1.625</c:v>
                </c:pt>
                <c:pt idx="207">
                  <c:v>1.712</c:v>
                </c:pt>
                <c:pt idx="208">
                  <c:v>1.645</c:v>
                </c:pt>
                <c:pt idx="209">
                  <c:v>1.615</c:v>
                </c:pt>
                <c:pt idx="210">
                  <c:v>1.525</c:v>
                </c:pt>
                <c:pt idx="211">
                  <c:v>1.616</c:v>
                </c:pt>
                <c:pt idx="212">
                  <c:v>1.606</c:v>
                </c:pt>
                <c:pt idx="213">
                  <c:v>1.682</c:v>
                </c:pt>
                <c:pt idx="214">
                  <c:v>1.731</c:v>
                </c:pt>
                <c:pt idx="215">
                  <c:v>1.693</c:v>
                </c:pt>
                <c:pt idx="216">
                  <c:v>1.625</c:v>
                </c:pt>
                <c:pt idx="217">
                  <c:v>1.555</c:v>
                </c:pt>
                <c:pt idx="218">
                  <c:v>1.664</c:v>
                </c:pt>
                <c:pt idx="219">
                  <c:v>1.595</c:v>
                </c:pt>
                <c:pt idx="220">
                  <c:v>1.476</c:v>
                </c:pt>
                <c:pt idx="221">
                  <c:v>1.616</c:v>
                </c:pt>
                <c:pt idx="222">
                  <c:v>1.536</c:v>
                </c:pt>
                <c:pt idx="223">
                  <c:v>1.584</c:v>
                </c:pt>
                <c:pt idx="224">
                  <c:v>1.584</c:v>
                </c:pt>
                <c:pt idx="225">
                  <c:v>1.594</c:v>
                </c:pt>
                <c:pt idx="226">
                  <c:v>1.536</c:v>
                </c:pt>
                <c:pt idx="227">
                  <c:v>1.712</c:v>
                </c:pt>
                <c:pt idx="228">
                  <c:v>1.576</c:v>
                </c:pt>
                <c:pt idx="229">
                  <c:v>1.605</c:v>
                </c:pt>
                <c:pt idx="230">
                  <c:v>1.616</c:v>
                </c:pt>
                <c:pt idx="231">
                  <c:v>1.535</c:v>
                </c:pt>
                <c:pt idx="232">
                  <c:v>1.646</c:v>
                </c:pt>
                <c:pt idx="233">
                  <c:v>1.575</c:v>
                </c:pt>
                <c:pt idx="234">
                  <c:v>1.554</c:v>
                </c:pt>
                <c:pt idx="235">
                  <c:v>1.723</c:v>
                </c:pt>
                <c:pt idx="236">
                  <c:v>1.684</c:v>
                </c:pt>
                <c:pt idx="237">
                  <c:v>1.554</c:v>
                </c:pt>
                <c:pt idx="238">
                  <c:v>1.545</c:v>
                </c:pt>
                <c:pt idx="239">
                  <c:v>1.455</c:v>
                </c:pt>
                <c:pt idx="240">
                  <c:v>1.584</c:v>
                </c:pt>
                <c:pt idx="241">
                  <c:v>1.616</c:v>
                </c:pt>
                <c:pt idx="242">
                  <c:v>1.646</c:v>
                </c:pt>
                <c:pt idx="243">
                  <c:v>1.616</c:v>
                </c:pt>
                <c:pt idx="244">
                  <c:v>1.684</c:v>
                </c:pt>
                <c:pt idx="245">
                  <c:v>1.675</c:v>
                </c:pt>
                <c:pt idx="246">
                  <c:v>1.636</c:v>
                </c:pt>
                <c:pt idx="247">
                  <c:v>1.616</c:v>
                </c:pt>
                <c:pt idx="248">
                  <c:v>1.514</c:v>
                </c:pt>
                <c:pt idx="249">
                  <c:v>1.624</c:v>
                </c:pt>
                <c:pt idx="250">
                  <c:v>1.624</c:v>
                </c:pt>
                <c:pt idx="251">
                  <c:v>1.664</c:v>
                </c:pt>
                <c:pt idx="252">
                  <c:v>1.693</c:v>
                </c:pt>
                <c:pt idx="253">
                  <c:v>1.616</c:v>
                </c:pt>
                <c:pt idx="254">
                  <c:v>1.674</c:v>
                </c:pt>
                <c:pt idx="255">
                  <c:v>1.575</c:v>
                </c:pt>
                <c:pt idx="256">
                  <c:v>1.616</c:v>
                </c:pt>
                <c:pt idx="257">
                  <c:v>1.576</c:v>
                </c:pt>
                <c:pt idx="258">
                  <c:v>1.712</c:v>
                </c:pt>
                <c:pt idx="259">
                  <c:v>1.644</c:v>
                </c:pt>
                <c:pt idx="260">
                  <c:v>1.536</c:v>
                </c:pt>
                <c:pt idx="261">
                  <c:v>1.545</c:v>
                </c:pt>
                <c:pt idx="262">
                  <c:v>1.655</c:v>
                </c:pt>
                <c:pt idx="263">
                  <c:v>1.741</c:v>
                </c:pt>
                <c:pt idx="264">
                  <c:v>1.703</c:v>
                </c:pt>
                <c:pt idx="265">
                  <c:v>1.496</c:v>
                </c:pt>
                <c:pt idx="266">
                  <c:v>1.606</c:v>
                </c:pt>
                <c:pt idx="267">
                  <c:v>1.616</c:v>
                </c:pt>
                <c:pt idx="268">
                  <c:v>1.555</c:v>
                </c:pt>
                <c:pt idx="269">
                  <c:v>1.625</c:v>
                </c:pt>
                <c:pt idx="270">
                  <c:v>1.665</c:v>
                </c:pt>
                <c:pt idx="271">
                  <c:v>1.656</c:v>
                </c:pt>
                <c:pt idx="272">
                  <c:v>1.606</c:v>
                </c:pt>
                <c:pt idx="273">
                  <c:v>1.595</c:v>
                </c:pt>
                <c:pt idx="274">
                  <c:v>1.536</c:v>
                </c:pt>
                <c:pt idx="275">
                  <c:v>1.656</c:v>
                </c:pt>
                <c:pt idx="276">
                  <c:v>1.585</c:v>
                </c:pt>
                <c:pt idx="277">
                  <c:v>1.655</c:v>
                </c:pt>
                <c:pt idx="278">
                  <c:v>1.674</c:v>
                </c:pt>
                <c:pt idx="279">
                  <c:v>1.703</c:v>
                </c:pt>
                <c:pt idx="280">
                  <c:v>1.664</c:v>
                </c:pt>
                <c:pt idx="281">
                  <c:v>1.702</c:v>
                </c:pt>
                <c:pt idx="282">
                  <c:v>1.514</c:v>
                </c:pt>
                <c:pt idx="283">
                  <c:v>1.584</c:v>
                </c:pt>
                <c:pt idx="284">
                  <c:v>1.566</c:v>
                </c:pt>
                <c:pt idx="285">
                  <c:v>1.566</c:v>
                </c:pt>
                <c:pt idx="286">
                  <c:v>1.674</c:v>
                </c:pt>
                <c:pt idx="287">
                  <c:v>1.635</c:v>
                </c:pt>
                <c:pt idx="288">
                  <c:v>1.554</c:v>
                </c:pt>
                <c:pt idx="289">
                  <c:v>1.713</c:v>
                </c:pt>
                <c:pt idx="290">
                  <c:v>1.366</c:v>
                </c:pt>
                <c:pt idx="291">
                  <c:v>1.316</c:v>
                </c:pt>
                <c:pt idx="292">
                  <c:v>1.186</c:v>
                </c:pt>
                <c:pt idx="293">
                  <c:v>1.366</c:v>
                </c:pt>
                <c:pt idx="294">
                  <c:v>1.257</c:v>
                </c:pt>
                <c:pt idx="295">
                  <c:v>1.195</c:v>
                </c:pt>
                <c:pt idx="296">
                  <c:v>1.208</c:v>
                </c:pt>
                <c:pt idx="297">
                  <c:v>1.218</c:v>
                </c:pt>
                <c:pt idx="298">
                  <c:v>1.246</c:v>
                </c:pt>
                <c:pt idx="299">
                  <c:v>1.137</c:v>
                </c:pt>
                <c:pt idx="300">
                  <c:v>1.115</c:v>
                </c:pt>
                <c:pt idx="301">
                  <c:v>1.226</c:v>
                </c:pt>
                <c:pt idx="302">
                  <c:v>1.266</c:v>
                </c:pt>
                <c:pt idx="303">
                  <c:v>1.196</c:v>
                </c:pt>
                <c:pt idx="304">
                  <c:v>1.146</c:v>
                </c:pt>
                <c:pt idx="305">
                  <c:v>1.226</c:v>
                </c:pt>
                <c:pt idx="306">
                  <c:v>1.116</c:v>
                </c:pt>
                <c:pt idx="307">
                  <c:v>1.366</c:v>
                </c:pt>
                <c:pt idx="308">
                  <c:v>1.316</c:v>
                </c:pt>
                <c:pt idx="309">
                  <c:v>1.186</c:v>
                </c:pt>
                <c:pt idx="310">
                  <c:v>1.366</c:v>
                </c:pt>
                <c:pt idx="311">
                  <c:v>1.257</c:v>
                </c:pt>
                <c:pt idx="312">
                  <c:v>1.195</c:v>
                </c:pt>
                <c:pt idx="313">
                  <c:v>1.208</c:v>
                </c:pt>
                <c:pt idx="314">
                  <c:v>1.218</c:v>
                </c:pt>
                <c:pt idx="315">
                  <c:v>1.246</c:v>
                </c:pt>
                <c:pt idx="316">
                  <c:v>1.137</c:v>
                </c:pt>
                <c:pt idx="317">
                  <c:v>1.115</c:v>
                </c:pt>
                <c:pt idx="318">
                  <c:v>1.226</c:v>
                </c:pt>
                <c:pt idx="319">
                  <c:v>1.266</c:v>
                </c:pt>
                <c:pt idx="320">
                  <c:v>1.196</c:v>
                </c:pt>
                <c:pt idx="321">
                  <c:v>1.146</c:v>
                </c:pt>
                <c:pt idx="322">
                  <c:v>1.226</c:v>
                </c:pt>
                <c:pt idx="323">
                  <c:v>1.116</c:v>
                </c:pt>
                <c:pt idx="324">
                  <c:v>1.066</c:v>
                </c:pt>
                <c:pt idx="325">
                  <c:v>1.146</c:v>
                </c:pt>
                <c:pt idx="326">
                  <c:v>1.246</c:v>
                </c:pt>
                <c:pt idx="327">
                  <c:v>1.306</c:v>
                </c:pt>
                <c:pt idx="328">
                  <c:v>1.376</c:v>
                </c:pt>
                <c:pt idx="329">
                  <c:v>1.536</c:v>
                </c:pt>
                <c:pt idx="330">
                  <c:v>1.514</c:v>
                </c:pt>
                <c:pt idx="331">
                  <c:v>1.424</c:v>
                </c:pt>
                <c:pt idx="332">
                  <c:v>1.415</c:v>
                </c:pt>
                <c:pt idx="333">
                  <c:v>1.376</c:v>
                </c:pt>
                <c:pt idx="334">
                  <c:v>1.476</c:v>
                </c:pt>
                <c:pt idx="335">
                  <c:v>1.461</c:v>
                </c:pt>
                <c:pt idx="336">
                  <c:v>1.504</c:v>
                </c:pt>
                <c:pt idx="337">
                  <c:v>1.617</c:v>
                </c:pt>
                <c:pt idx="338">
                  <c:v>1.416</c:v>
                </c:pt>
                <c:pt idx="339">
                  <c:v>1.537</c:v>
                </c:pt>
                <c:pt idx="340">
                  <c:v>1.356</c:v>
                </c:pt>
                <c:pt idx="341">
                  <c:v>1.446</c:v>
                </c:pt>
                <c:pt idx="342">
                  <c:v>1.465</c:v>
                </c:pt>
                <c:pt idx="343">
                  <c:v>1.406</c:v>
                </c:pt>
                <c:pt idx="344">
                  <c:v>1.476</c:v>
                </c:pt>
                <c:pt idx="345">
                  <c:v>1.487</c:v>
                </c:pt>
                <c:pt idx="346">
                  <c:v>1.464</c:v>
                </c:pt>
                <c:pt idx="347">
                  <c:v>1.357</c:v>
                </c:pt>
                <c:pt idx="348">
                  <c:v>1.395</c:v>
                </c:pt>
                <c:pt idx="349">
                  <c:v>1.406</c:v>
                </c:pt>
                <c:pt idx="350">
                  <c:v>1.395</c:v>
                </c:pt>
                <c:pt idx="351">
                  <c:v>1.376</c:v>
                </c:pt>
                <c:pt idx="352">
                  <c:v>1.416</c:v>
                </c:pt>
                <c:pt idx="353">
                  <c:v>1.456</c:v>
                </c:pt>
                <c:pt idx="354">
                  <c:v>1.338</c:v>
                </c:pt>
                <c:pt idx="355">
                  <c:v>1.317</c:v>
                </c:pt>
                <c:pt idx="356">
                  <c:v>1.396</c:v>
                </c:pt>
                <c:pt idx="357">
                  <c:v>1.318</c:v>
                </c:pt>
                <c:pt idx="358">
                  <c:v>1.346</c:v>
                </c:pt>
                <c:pt idx="359">
                  <c:v>1.466</c:v>
                </c:pt>
                <c:pt idx="360">
                  <c:v>1.336</c:v>
                </c:pt>
                <c:pt idx="361">
                  <c:v>1.416</c:v>
                </c:pt>
                <c:pt idx="362">
                  <c:v>1.267</c:v>
                </c:pt>
                <c:pt idx="363">
                  <c:v>1.338</c:v>
                </c:pt>
                <c:pt idx="364">
                  <c:v>1.318</c:v>
                </c:pt>
                <c:pt idx="365">
                  <c:v>1.406</c:v>
                </c:pt>
                <c:pt idx="366">
                  <c:v>1.366</c:v>
                </c:pt>
                <c:pt idx="367">
                  <c:v>1.466</c:v>
                </c:pt>
                <c:pt idx="368">
                  <c:v>1.456</c:v>
                </c:pt>
                <c:pt idx="369">
                  <c:v>1.338</c:v>
                </c:pt>
                <c:pt idx="370">
                  <c:v>1.187</c:v>
                </c:pt>
                <c:pt idx="371">
                  <c:v>1.227</c:v>
                </c:pt>
                <c:pt idx="372">
                  <c:v>1.257</c:v>
                </c:pt>
                <c:pt idx="373">
                  <c:v>1.396</c:v>
                </c:pt>
                <c:pt idx="374">
                  <c:v>1.358</c:v>
                </c:pt>
                <c:pt idx="375">
                  <c:v>1.406</c:v>
                </c:pt>
                <c:pt idx="376">
                  <c:v>1.317</c:v>
                </c:pt>
                <c:pt idx="377">
                  <c:v>1.299</c:v>
                </c:pt>
                <c:pt idx="378">
                  <c:v>1.219</c:v>
                </c:pt>
                <c:pt idx="379">
                  <c:v>1.276</c:v>
                </c:pt>
                <c:pt idx="380">
                  <c:v>1.386</c:v>
                </c:pt>
                <c:pt idx="381">
                  <c:v>1.288</c:v>
                </c:pt>
                <c:pt idx="382">
                  <c:v>1.396</c:v>
                </c:pt>
                <c:pt idx="383">
                  <c:v>1.299</c:v>
                </c:pt>
                <c:pt idx="384">
                  <c:v>1.267</c:v>
                </c:pt>
                <c:pt idx="385">
                  <c:v>1.267</c:v>
                </c:pt>
                <c:pt idx="386">
                  <c:v>1.298</c:v>
                </c:pt>
                <c:pt idx="387">
                  <c:v>1.309</c:v>
                </c:pt>
                <c:pt idx="388">
                  <c:v>1.358</c:v>
                </c:pt>
                <c:pt idx="389">
                  <c:v>1.338</c:v>
                </c:pt>
                <c:pt idx="390">
                  <c:v>1.338</c:v>
                </c:pt>
                <c:pt idx="391">
                  <c:v>1.338</c:v>
                </c:pt>
                <c:pt idx="392">
                  <c:v>1.278</c:v>
                </c:pt>
                <c:pt idx="393">
                  <c:v>1.318</c:v>
                </c:pt>
                <c:pt idx="394">
                  <c:v>1.347</c:v>
                </c:pt>
                <c:pt idx="395">
                  <c:v>1.358</c:v>
                </c:pt>
                <c:pt idx="396">
                  <c:v>1.299</c:v>
                </c:pt>
                <c:pt idx="397">
                  <c:v>1.267</c:v>
                </c:pt>
                <c:pt idx="398">
                  <c:v>1.116</c:v>
                </c:pt>
                <c:pt idx="399">
                  <c:v>1.139</c:v>
                </c:pt>
                <c:pt idx="400">
                  <c:v>1.267</c:v>
                </c:pt>
                <c:pt idx="401">
                  <c:v>1.368</c:v>
                </c:pt>
                <c:pt idx="402">
                  <c:v>1.219</c:v>
                </c:pt>
                <c:pt idx="403">
                  <c:v>1.277</c:v>
                </c:pt>
                <c:pt idx="404">
                  <c:v>1.248</c:v>
                </c:pt>
                <c:pt idx="405">
                  <c:v>1.277</c:v>
                </c:pt>
                <c:pt idx="406">
                  <c:v>1.278</c:v>
                </c:pt>
                <c:pt idx="407">
                  <c:v>1.239</c:v>
                </c:pt>
                <c:pt idx="408">
                  <c:v>1.278</c:v>
                </c:pt>
                <c:pt idx="409">
                  <c:v>1.357</c:v>
                </c:pt>
                <c:pt idx="410">
                  <c:v>1.248</c:v>
                </c:pt>
                <c:pt idx="411">
                  <c:v>1.299</c:v>
                </c:pt>
                <c:pt idx="412">
                  <c:v>1.219</c:v>
                </c:pt>
                <c:pt idx="413">
                  <c:v>1.317</c:v>
                </c:pt>
                <c:pt idx="414">
                  <c:v>1.248</c:v>
                </c:pt>
                <c:pt idx="415">
                  <c:v>1.249</c:v>
                </c:pt>
                <c:pt idx="416">
                  <c:v>1.366</c:v>
                </c:pt>
                <c:pt idx="417">
                  <c:v>1.466</c:v>
                </c:pt>
                <c:pt idx="418">
                  <c:v>1.416</c:v>
                </c:pt>
                <c:pt idx="419">
                  <c:v>1.218</c:v>
                </c:pt>
                <c:pt idx="420">
                  <c:v>1.299</c:v>
                </c:pt>
                <c:pt idx="421">
                  <c:v>1.169</c:v>
                </c:pt>
                <c:pt idx="422">
                  <c:v>1.249</c:v>
                </c:pt>
                <c:pt idx="423">
                  <c:v>1.309</c:v>
                </c:pt>
                <c:pt idx="424">
                  <c:v>1.307</c:v>
                </c:pt>
                <c:pt idx="425">
                  <c:v>1.187</c:v>
                </c:pt>
                <c:pt idx="426">
                  <c:v>1.209</c:v>
                </c:pt>
                <c:pt idx="427">
                  <c:v>1.239</c:v>
                </c:pt>
                <c:pt idx="428">
                  <c:v>1.319</c:v>
                </c:pt>
                <c:pt idx="429">
                  <c:v>1.277</c:v>
                </c:pt>
                <c:pt idx="430">
                  <c:v>1.219</c:v>
                </c:pt>
                <c:pt idx="431">
                  <c:v>1.249</c:v>
                </c:pt>
                <c:pt idx="432">
                  <c:v>1.219</c:v>
                </c:pt>
                <c:pt idx="433">
                  <c:v>1.259</c:v>
                </c:pt>
                <c:pt idx="434">
                  <c:v>1.239</c:v>
                </c:pt>
                <c:pt idx="435">
                  <c:v>1.348</c:v>
                </c:pt>
                <c:pt idx="436">
                  <c:v>1.238</c:v>
                </c:pt>
                <c:pt idx="437">
                  <c:v>1.267</c:v>
                </c:pt>
                <c:pt idx="438">
                  <c:v>1.279</c:v>
                </c:pt>
                <c:pt idx="439">
                  <c:v>1.259</c:v>
                </c:pt>
                <c:pt idx="440">
                  <c:v>1.229</c:v>
                </c:pt>
                <c:pt idx="441">
                  <c:v>1.219</c:v>
                </c:pt>
                <c:pt idx="442">
                  <c:v>1.238</c:v>
                </c:pt>
                <c:pt idx="443">
                  <c:v>1.318</c:v>
                </c:pt>
                <c:pt idx="444">
                  <c:v>1.229</c:v>
                </c:pt>
                <c:pt idx="445">
                  <c:v>1.179</c:v>
                </c:pt>
                <c:pt idx="446">
                  <c:v>1.339</c:v>
                </c:pt>
                <c:pt idx="447">
                  <c:v>1.169</c:v>
                </c:pt>
                <c:pt idx="448">
                  <c:v>1.228</c:v>
                </c:pt>
                <c:pt idx="449">
                  <c:v>1.318</c:v>
                </c:pt>
                <c:pt idx="450">
                  <c:v>1.22</c:v>
                </c:pt>
                <c:pt idx="451">
                  <c:v>1.367</c:v>
                </c:pt>
                <c:pt idx="452">
                  <c:v>1.328</c:v>
                </c:pt>
                <c:pt idx="453">
                  <c:v>1.212</c:v>
                </c:pt>
                <c:pt idx="454">
                  <c:v>1.278</c:v>
                </c:pt>
                <c:pt idx="455">
                  <c:v>1.238</c:v>
                </c:pt>
                <c:pt idx="456">
                  <c:v>1.329</c:v>
                </c:pt>
                <c:pt idx="457">
                  <c:v>1.248</c:v>
                </c:pt>
                <c:pt idx="458">
                  <c:v>1.259</c:v>
                </c:pt>
                <c:pt idx="459">
                  <c:v>1.239</c:v>
                </c:pt>
                <c:pt idx="460">
                  <c:v>1.209</c:v>
                </c:pt>
                <c:pt idx="461">
                  <c:v>1.179</c:v>
                </c:pt>
                <c:pt idx="462">
                  <c:v>1.247</c:v>
                </c:pt>
                <c:pt idx="463">
                  <c:v>1.366</c:v>
                </c:pt>
                <c:pt idx="464">
                  <c:v>1.319</c:v>
                </c:pt>
                <c:pt idx="465">
                  <c:v>1.299</c:v>
                </c:pt>
                <c:pt idx="466">
                  <c:v>1.348</c:v>
                </c:pt>
                <c:pt idx="467">
                  <c:v>1.268</c:v>
                </c:pt>
                <c:pt idx="468">
                  <c:v>1.238</c:v>
                </c:pt>
                <c:pt idx="469">
                  <c:v>1.348</c:v>
                </c:pt>
                <c:pt idx="470">
                  <c:v>1.22</c:v>
                </c:pt>
                <c:pt idx="471">
                  <c:v>1.328</c:v>
                </c:pt>
                <c:pt idx="472">
                  <c:v>1.319</c:v>
                </c:pt>
                <c:pt idx="473">
                  <c:v>1.259</c:v>
                </c:pt>
                <c:pt idx="474">
                  <c:v>1.229</c:v>
                </c:pt>
                <c:pt idx="475">
                  <c:v>1.228</c:v>
                </c:pt>
                <c:pt idx="476">
                  <c:v>1.278</c:v>
                </c:pt>
                <c:pt idx="477">
                  <c:v>1.299</c:v>
                </c:pt>
                <c:pt idx="478">
                  <c:v>1.299</c:v>
                </c:pt>
                <c:pt idx="479">
                  <c:v>1.259</c:v>
                </c:pt>
                <c:pt idx="480">
                  <c:v>1.25</c:v>
                </c:pt>
                <c:pt idx="481">
                  <c:v>1.178</c:v>
                </c:pt>
                <c:pt idx="482">
                  <c:v>1.169</c:v>
                </c:pt>
                <c:pt idx="483">
                  <c:v>1.319</c:v>
                </c:pt>
                <c:pt idx="484">
                  <c:v>1.319</c:v>
                </c:pt>
                <c:pt idx="485">
                  <c:v>1.22</c:v>
                </c:pt>
                <c:pt idx="486">
                  <c:v>1.367</c:v>
                </c:pt>
                <c:pt idx="487">
                  <c:v>1.319</c:v>
                </c:pt>
                <c:pt idx="488">
                  <c:v>1.209</c:v>
                </c:pt>
                <c:pt idx="489">
                  <c:v>1.368</c:v>
                </c:pt>
                <c:pt idx="490">
                  <c:v>1.339</c:v>
                </c:pt>
                <c:pt idx="491">
                  <c:v>1.476</c:v>
                </c:pt>
                <c:pt idx="492">
                  <c:v>1.491</c:v>
                </c:pt>
                <c:pt idx="493">
                  <c:v>1.487</c:v>
                </c:pt>
                <c:pt idx="494">
                  <c:v>1.546</c:v>
                </c:pt>
                <c:pt idx="495">
                  <c:v>1.815</c:v>
                </c:pt>
                <c:pt idx="496">
                  <c:v>2.062</c:v>
                </c:pt>
                <c:pt idx="497">
                  <c:v>2.386</c:v>
                </c:pt>
                <c:pt idx="498">
                  <c:v>2.904</c:v>
                </c:pt>
                <c:pt idx="499">
                  <c:v>3.203</c:v>
                </c:pt>
                <c:pt idx="500">
                  <c:v>3.582</c:v>
                </c:pt>
                <c:pt idx="501">
                  <c:v>4.039</c:v>
                </c:pt>
                <c:pt idx="502">
                  <c:v>4.804</c:v>
                </c:pt>
                <c:pt idx="503">
                  <c:v>5.331</c:v>
                </c:pt>
                <c:pt idx="504">
                  <c:v>5.593</c:v>
                </c:pt>
                <c:pt idx="505">
                  <c:v>5.916</c:v>
                </c:pt>
                <c:pt idx="506">
                  <c:v>5.974</c:v>
                </c:pt>
                <c:pt idx="507">
                  <c:v>5.994</c:v>
                </c:pt>
                <c:pt idx="508">
                  <c:v>6.124</c:v>
                </c:pt>
                <c:pt idx="509">
                  <c:v>6.202</c:v>
                </c:pt>
                <c:pt idx="510">
                  <c:v>6.394</c:v>
                </c:pt>
                <c:pt idx="511">
                  <c:v>7.296</c:v>
                </c:pt>
                <c:pt idx="512">
                  <c:v>8.288</c:v>
                </c:pt>
                <c:pt idx="513">
                  <c:v>8.389</c:v>
                </c:pt>
                <c:pt idx="514">
                  <c:v>7.1</c:v>
                </c:pt>
                <c:pt idx="515">
                  <c:v>5.251</c:v>
                </c:pt>
                <c:pt idx="516">
                  <c:v>3.361</c:v>
                </c:pt>
                <c:pt idx="517">
                  <c:v>1.884</c:v>
                </c:pt>
                <c:pt idx="518">
                  <c:v>1.188</c:v>
                </c:pt>
                <c:pt idx="519">
                  <c:v>0.967</c:v>
                </c:pt>
                <c:pt idx="520">
                  <c:v>0.887</c:v>
                </c:pt>
                <c:pt idx="521">
                  <c:v>0.907</c:v>
                </c:pt>
                <c:pt idx="522">
                  <c:v>0.856</c:v>
                </c:pt>
                <c:pt idx="523">
                  <c:v>0.898</c:v>
                </c:pt>
                <c:pt idx="524">
                  <c:v>0.781</c:v>
                </c:pt>
                <c:pt idx="525">
                  <c:v>0.849</c:v>
                </c:pt>
                <c:pt idx="526">
                  <c:v>0.946</c:v>
                </c:pt>
                <c:pt idx="527">
                  <c:v>0.926</c:v>
                </c:pt>
                <c:pt idx="528">
                  <c:v>0.996</c:v>
                </c:pt>
                <c:pt idx="529">
                  <c:v>0.875</c:v>
                </c:pt>
                <c:pt idx="530">
                  <c:v>0.856</c:v>
                </c:pt>
                <c:pt idx="531">
                  <c:v>0.906</c:v>
                </c:pt>
              </c:numCache>
            </c:numRef>
          </c:yVal>
          <c:smooth val="0"/>
        </c:ser>
        <c:axId val="8635450"/>
        <c:axId val="10610187"/>
      </c:scatterChart>
      <c:valAx>
        <c:axId val="8635450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0187"/>
        <c:crosses val="autoZero"/>
        <c:crossBetween val="midCat"/>
        <c:dispUnits/>
      </c:val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35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Data!$AC$9:$AC$574</c:f>
              <c:numCache>
                <c:ptCount val="566"/>
                <c:pt idx="72">
                  <c:v>0.091</c:v>
                </c:pt>
                <c:pt idx="73">
                  <c:v>0.101</c:v>
                </c:pt>
                <c:pt idx="74">
                  <c:v>0.102</c:v>
                </c:pt>
                <c:pt idx="75">
                  <c:v>0.101</c:v>
                </c:pt>
                <c:pt idx="76">
                  <c:v>0.081</c:v>
                </c:pt>
                <c:pt idx="77">
                  <c:v>0.111</c:v>
                </c:pt>
                <c:pt idx="78">
                  <c:v>0.091</c:v>
                </c:pt>
                <c:pt idx="79">
                  <c:v>0.091</c:v>
                </c:pt>
                <c:pt idx="80">
                  <c:v>0.101</c:v>
                </c:pt>
                <c:pt idx="81">
                  <c:v>0.081</c:v>
                </c:pt>
                <c:pt idx="82">
                  <c:v>0.111</c:v>
                </c:pt>
                <c:pt idx="83">
                  <c:v>0.091</c:v>
                </c:pt>
                <c:pt idx="84">
                  <c:v>0.081</c:v>
                </c:pt>
                <c:pt idx="85">
                  <c:v>0.093</c:v>
                </c:pt>
                <c:pt idx="86">
                  <c:v>0.091</c:v>
                </c:pt>
                <c:pt idx="87">
                  <c:v>0.121</c:v>
                </c:pt>
                <c:pt idx="88">
                  <c:v>0.081</c:v>
                </c:pt>
                <c:pt idx="89">
                  <c:v>0.101</c:v>
                </c:pt>
                <c:pt idx="90">
                  <c:v>0.102</c:v>
                </c:pt>
                <c:pt idx="91">
                  <c:v>0.101</c:v>
                </c:pt>
                <c:pt idx="92">
                  <c:v>0.095</c:v>
                </c:pt>
                <c:pt idx="93">
                  <c:v>0.081</c:v>
                </c:pt>
                <c:pt idx="94">
                  <c:v>0.091</c:v>
                </c:pt>
                <c:pt idx="95">
                  <c:v>0.121</c:v>
                </c:pt>
                <c:pt idx="96">
                  <c:v>0.142</c:v>
                </c:pt>
                <c:pt idx="97">
                  <c:v>0.152</c:v>
                </c:pt>
                <c:pt idx="98">
                  <c:v>0.161</c:v>
                </c:pt>
                <c:pt idx="99">
                  <c:v>0.151</c:v>
                </c:pt>
                <c:pt idx="100">
                  <c:v>0.141</c:v>
                </c:pt>
                <c:pt idx="101">
                  <c:v>0.162</c:v>
                </c:pt>
                <c:pt idx="102">
                  <c:v>0.162</c:v>
                </c:pt>
                <c:pt idx="103">
                  <c:v>0.182</c:v>
                </c:pt>
                <c:pt idx="104">
                  <c:v>0.181</c:v>
                </c:pt>
                <c:pt idx="105">
                  <c:v>0.171</c:v>
                </c:pt>
                <c:pt idx="106">
                  <c:v>0.181</c:v>
                </c:pt>
                <c:pt idx="107">
                  <c:v>0.202</c:v>
                </c:pt>
                <c:pt idx="108">
                  <c:v>0.181</c:v>
                </c:pt>
                <c:pt idx="109">
                  <c:v>0.181</c:v>
                </c:pt>
                <c:pt idx="110">
                  <c:v>0.181</c:v>
                </c:pt>
                <c:pt idx="111">
                  <c:v>0.191</c:v>
                </c:pt>
                <c:pt idx="112">
                  <c:v>0.202</c:v>
                </c:pt>
                <c:pt idx="113">
                  <c:v>0.212</c:v>
                </c:pt>
                <c:pt idx="114">
                  <c:v>0.224</c:v>
                </c:pt>
                <c:pt idx="115">
                  <c:v>0.231</c:v>
                </c:pt>
                <c:pt idx="116">
                  <c:v>0.239</c:v>
                </c:pt>
                <c:pt idx="117">
                  <c:v>0.204</c:v>
                </c:pt>
                <c:pt idx="118">
                  <c:v>0.201</c:v>
                </c:pt>
                <c:pt idx="119">
                  <c:v>0.221</c:v>
                </c:pt>
                <c:pt idx="120">
                  <c:v>0.221</c:v>
                </c:pt>
                <c:pt idx="121">
                  <c:v>0.221</c:v>
                </c:pt>
                <c:pt idx="122">
                  <c:v>0.23</c:v>
                </c:pt>
                <c:pt idx="123">
                  <c:v>0.25</c:v>
                </c:pt>
                <c:pt idx="124">
                  <c:v>0.271</c:v>
                </c:pt>
                <c:pt idx="125">
                  <c:v>0.361</c:v>
                </c:pt>
                <c:pt idx="126">
                  <c:v>0.351</c:v>
                </c:pt>
                <c:pt idx="127">
                  <c:v>0.391</c:v>
                </c:pt>
                <c:pt idx="128">
                  <c:v>0.432</c:v>
                </c:pt>
                <c:pt idx="129">
                  <c:v>0.462</c:v>
                </c:pt>
                <c:pt idx="130">
                  <c:v>0.45</c:v>
                </c:pt>
                <c:pt idx="131">
                  <c:v>0.411</c:v>
                </c:pt>
                <c:pt idx="132">
                  <c:v>0.411</c:v>
                </c:pt>
                <c:pt idx="133">
                  <c:v>0.421</c:v>
                </c:pt>
                <c:pt idx="134">
                  <c:v>0.361</c:v>
                </c:pt>
                <c:pt idx="135">
                  <c:v>0.341</c:v>
                </c:pt>
                <c:pt idx="136">
                  <c:v>0.31</c:v>
                </c:pt>
                <c:pt idx="137">
                  <c:v>0.301</c:v>
                </c:pt>
                <c:pt idx="138">
                  <c:v>0.252</c:v>
                </c:pt>
                <c:pt idx="139">
                  <c:v>0.213</c:v>
                </c:pt>
                <c:pt idx="140">
                  <c:v>0.181</c:v>
                </c:pt>
                <c:pt idx="141">
                  <c:v>0.181</c:v>
                </c:pt>
                <c:pt idx="142">
                  <c:v>0.171</c:v>
                </c:pt>
                <c:pt idx="143">
                  <c:v>0.171</c:v>
                </c:pt>
                <c:pt idx="144">
                  <c:v>0.171</c:v>
                </c:pt>
                <c:pt idx="145">
                  <c:v>0.181</c:v>
                </c:pt>
                <c:pt idx="146">
                  <c:v>0.171</c:v>
                </c:pt>
                <c:pt idx="147">
                  <c:v>0.162</c:v>
                </c:pt>
                <c:pt idx="148">
                  <c:v>0.181</c:v>
                </c:pt>
                <c:pt idx="149">
                  <c:v>0.201</c:v>
                </c:pt>
                <c:pt idx="150">
                  <c:v>0.21</c:v>
                </c:pt>
                <c:pt idx="151">
                  <c:v>0.2</c:v>
                </c:pt>
                <c:pt idx="152">
                  <c:v>0.202</c:v>
                </c:pt>
                <c:pt idx="153">
                  <c:v>0.212</c:v>
                </c:pt>
                <c:pt idx="154">
                  <c:v>0.203</c:v>
                </c:pt>
                <c:pt idx="155">
                  <c:v>0.231</c:v>
                </c:pt>
                <c:pt idx="156">
                  <c:v>0.181</c:v>
                </c:pt>
                <c:pt idx="157">
                  <c:v>0.201</c:v>
                </c:pt>
                <c:pt idx="158">
                  <c:v>0.192</c:v>
                </c:pt>
                <c:pt idx="159">
                  <c:v>0.184</c:v>
                </c:pt>
                <c:pt idx="160">
                  <c:v>0.201</c:v>
                </c:pt>
                <c:pt idx="161">
                  <c:v>0.191</c:v>
                </c:pt>
                <c:pt idx="162">
                  <c:v>0.221</c:v>
                </c:pt>
                <c:pt idx="163">
                  <c:v>0.201</c:v>
                </c:pt>
                <c:pt idx="164">
                  <c:v>0.211</c:v>
                </c:pt>
                <c:pt idx="165">
                  <c:v>0.201</c:v>
                </c:pt>
                <c:pt idx="166">
                  <c:v>0.201</c:v>
                </c:pt>
                <c:pt idx="167">
                  <c:v>0.222</c:v>
                </c:pt>
                <c:pt idx="168">
                  <c:v>0.202</c:v>
                </c:pt>
                <c:pt idx="169">
                  <c:v>0.191</c:v>
                </c:pt>
                <c:pt idx="170">
                  <c:v>0.201</c:v>
                </c:pt>
                <c:pt idx="171">
                  <c:v>0.201</c:v>
                </c:pt>
                <c:pt idx="172">
                  <c:v>0.181</c:v>
                </c:pt>
                <c:pt idx="173">
                  <c:v>0.201</c:v>
                </c:pt>
                <c:pt idx="174">
                  <c:v>0.191</c:v>
                </c:pt>
                <c:pt idx="175">
                  <c:v>0.191</c:v>
                </c:pt>
                <c:pt idx="176">
                  <c:v>0.191</c:v>
                </c:pt>
                <c:pt idx="177">
                  <c:v>0.18</c:v>
                </c:pt>
                <c:pt idx="178">
                  <c:v>0.171</c:v>
                </c:pt>
                <c:pt idx="179">
                  <c:v>0.171</c:v>
                </c:pt>
                <c:pt idx="180">
                  <c:v>0.181</c:v>
                </c:pt>
                <c:pt idx="181">
                  <c:v>0.202</c:v>
                </c:pt>
                <c:pt idx="182">
                  <c:v>0.211</c:v>
                </c:pt>
                <c:pt idx="183">
                  <c:v>0.221</c:v>
                </c:pt>
                <c:pt idx="184">
                  <c:v>0.21</c:v>
                </c:pt>
                <c:pt idx="185">
                  <c:v>0.181</c:v>
                </c:pt>
                <c:pt idx="186">
                  <c:v>0.221</c:v>
                </c:pt>
                <c:pt idx="187">
                  <c:v>0.231</c:v>
                </c:pt>
                <c:pt idx="188">
                  <c:v>0.222</c:v>
                </c:pt>
                <c:pt idx="189">
                  <c:v>0.211</c:v>
                </c:pt>
                <c:pt idx="190">
                  <c:v>0.191</c:v>
                </c:pt>
                <c:pt idx="191">
                  <c:v>0.181</c:v>
                </c:pt>
                <c:pt idx="192">
                  <c:v>0.181</c:v>
                </c:pt>
                <c:pt idx="193">
                  <c:v>0.211</c:v>
                </c:pt>
                <c:pt idx="194">
                  <c:v>0.221</c:v>
                </c:pt>
                <c:pt idx="195">
                  <c:v>0.201</c:v>
                </c:pt>
                <c:pt idx="196">
                  <c:v>0.232</c:v>
                </c:pt>
                <c:pt idx="197">
                  <c:v>0.201</c:v>
                </c:pt>
                <c:pt idx="198">
                  <c:v>0.201</c:v>
                </c:pt>
                <c:pt idx="199">
                  <c:v>0.211</c:v>
                </c:pt>
                <c:pt idx="200">
                  <c:v>0.211</c:v>
                </c:pt>
                <c:pt idx="201">
                  <c:v>0.202</c:v>
                </c:pt>
                <c:pt idx="202">
                  <c:v>0.191</c:v>
                </c:pt>
                <c:pt idx="203">
                  <c:v>0.211</c:v>
                </c:pt>
                <c:pt idx="204">
                  <c:v>0.191</c:v>
                </c:pt>
                <c:pt idx="205">
                  <c:v>0.191</c:v>
                </c:pt>
                <c:pt idx="206">
                  <c:v>0.222</c:v>
                </c:pt>
                <c:pt idx="207">
                  <c:v>0.2</c:v>
                </c:pt>
                <c:pt idx="208">
                  <c:v>0.181</c:v>
                </c:pt>
                <c:pt idx="209">
                  <c:v>0.211</c:v>
                </c:pt>
                <c:pt idx="210">
                  <c:v>0.211</c:v>
                </c:pt>
                <c:pt idx="211">
                  <c:v>0.181</c:v>
                </c:pt>
                <c:pt idx="212">
                  <c:v>0.201</c:v>
                </c:pt>
                <c:pt idx="213">
                  <c:v>0.211</c:v>
                </c:pt>
                <c:pt idx="214">
                  <c:v>0.211</c:v>
                </c:pt>
                <c:pt idx="215">
                  <c:v>0.241</c:v>
                </c:pt>
                <c:pt idx="216">
                  <c:v>0.201</c:v>
                </c:pt>
                <c:pt idx="217">
                  <c:v>0.251</c:v>
                </c:pt>
                <c:pt idx="218">
                  <c:v>0.221</c:v>
                </c:pt>
                <c:pt idx="219">
                  <c:v>0.212</c:v>
                </c:pt>
                <c:pt idx="220">
                  <c:v>0.221</c:v>
                </c:pt>
                <c:pt idx="221">
                  <c:v>0.231</c:v>
                </c:pt>
                <c:pt idx="222">
                  <c:v>0.291</c:v>
                </c:pt>
                <c:pt idx="223">
                  <c:v>0.241</c:v>
                </c:pt>
                <c:pt idx="224">
                  <c:v>0.261</c:v>
                </c:pt>
                <c:pt idx="225">
                  <c:v>0.301</c:v>
                </c:pt>
                <c:pt idx="226">
                  <c:v>0.291</c:v>
                </c:pt>
                <c:pt idx="227">
                  <c:v>0.301</c:v>
                </c:pt>
                <c:pt idx="228">
                  <c:v>0.271</c:v>
                </c:pt>
                <c:pt idx="229">
                  <c:v>0.241</c:v>
                </c:pt>
                <c:pt idx="230">
                  <c:v>0.231</c:v>
                </c:pt>
                <c:pt idx="231">
                  <c:v>0.202</c:v>
                </c:pt>
                <c:pt idx="232">
                  <c:v>0.222</c:v>
                </c:pt>
                <c:pt idx="233">
                  <c:v>0.171</c:v>
                </c:pt>
                <c:pt idx="234">
                  <c:v>0.151</c:v>
                </c:pt>
                <c:pt idx="235">
                  <c:v>0.152</c:v>
                </c:pt>
                <c:pt idx="236">
                  <c:v>0.132</c:v>
                </c:pt>
                <c:pt idx="237">
                  <c:v>0.14</c:v>
                </c:pt>
                <c:pt idx="238">
                  <c:v>0.141</c:v>
                </c:pt>
                <c:pt idx="239">
                  <c:v>0.151</c:v>
                </c:pt>
                <c:pt idx="240">
                  <c:v>0.142</c:v>
                </c:pt>
                <c:pt idx="241">
                  <c:v>0.141</c:v>
                </c:pt>
                <c:pt idx="242">
                  <c:v>0.151</c:v>
                </c:pt>
                <c:pt idx="243">
                  <c:v>0.161</c:v>
                </c:pt>
                <c:pt idx="244">
                  <c:v>0.121</c:v>
                </c:pt>
                <c:pt idx="245">
                  <c:v>0.122</c:v>
                </c:pt>
                <c:pt idx="246">
                  <c:v>0.142</c:v>
                </c:pt>
                <c:pt idx="247">
                  <c:v>0.142</c:v>
                </c:pt>
                <c:pt idx="248">
                  <c:v>0.111</c:v>
                </c:pt>
                <c:pt idx="249">
                  <c:v>0.131</c:v>
                </c:pt>
                <c:pt idx="250">
                  <c:v>0.121</c:v>
                </c:pt>
                <c:pt idx="251">
                  <c:v>0.121</c:v>
                </c:pt>
                <c:pt idx="252">
                  <c:v>0.122</c:v>
                </c:pt>
                <c:pt idx="253">
                  <c:v>0.111</c:v>
                </c:pt>
                <c:pt idx="254">
                  <c:v>0.131</c:v>
                </c:pt>
                <c:pt idx="255">
                  <c:v>0.101</c:v>
                </c:pt>
                <c:pt idx="256">
                  <c:v>0.091</c:v>
                </c:pt>
                <c:pt idx="257">
                  <c:v>0.112</c:v>
                </c:pt>
                <c:pt idx="258">
                  <c:v>0.111</c:v>
                </c:pt>
                <c:pt idx="259">
                  <c:v>0.151</c:v>
                </c:pt>
                <c:pt idx="260">
                  <c:v>0.101</c:v>
                </c:pt>
                <c:pt idx="261">
                  <c:v>0.141</c:v>
                </c:pt>
                <c:pt idx="262">
                  <c:v>0.121</c:v>
                </c:pt>
                <c:pt idx="263">
                  <c:v>0.091</c:v>
                </c:pt>
                <c:pt idx="264">
                  <c:v>0.141</c:v>
                </c:pt>
                <c:pt idx="265">
                  <c:v>0.121</c:v>
                </c:pt>
                <c:pt idx="266">
                  <c:v>0.132</c:v>
                </c:pt>
                <c:pt idx="267">
                  <c:v>0.11</c:v>
                </c:pt>
                <c:pt idx="268">
                  <c:v>0.121</c:v>
                </c:pt>
                <c:pt idx="269">
                  <c:v>0.121</c:v>
                </c:pt>
                <c:pt idx="270">
                  <c:v>0.091</c:v>
                </c:pt>
                <c:pt idx="271">
                  <c:v>0.183</c:v>
                </c:pt>
                <c:pt idx="272">
                  <c:v>0.09</c:v>
                </c:pt>
                <c:pt idx="273">
                  <c:v>0.101</c:v>
                </c:pt>
                <c:pt idx="274">
                  <c:v>0.111</c:v>
                </c:pt>
                <c:pt idx="275">
                  <c:v>0.131</c:v>
                </c:pt>
                <c:pt idx="276">
                  <c:v>0.111</c:v>
                </c:pt>
                <c:pt idx="277">
                  <c:v>0.111</c:v>
                </c:pt>
                <c:pt idx="278">
                  <c:v>0.111</c:v>
                </c:pt>
                <c:pt idx="279">
                  <c:v>0.111</c:v>
                </c:pt>
                <c:pt idx="280">
                  <c:v>0.131</c:v>
                </c:pt>
                <c:pt idx="281">
                  <c:v>0.111</c:v>
                </c:pt>
                <c:pt idx="282">
                  <c:v>0.131</c:v>
                </c:pt>
                <c:pt idx="283">
                  <c:v>0.121</c:v>
                </c:pt>
                <c:pt idx="284">
                  <c:v>0.102</c:v>
                </c:pt>
                <c:pt idx="285">
                  <c:v>0.112</c:v>
                </c:pt>
                <c:pt idx="286">
                  <c:v>0.131</c:v>
                </c:pt>
                <c:pt idx="287">
                  <c:v>0.111</c:v>
                </c:pt>
                <c:pt idx="288">
                  <c:v>0.101</c:v>
                </c:pt>
                <c:pt idx="289">
                  <c:v>0.088</c:v>
                </c:pt>
                <c:pt idx="290">
                  <c:v>0.092</c:v>
                </c:pt>
                <c:pt idx="291">
                  <c:v>0.111</c:v>
                </c:pt>
                <c:pt idx="292">
                  <c:v>0.101</c:v>
                </c:pt>
                <c:pt idx="293">
                  <c:v>0.101</c:v>
                </c:pt>
                <c:pt idx="294">
                  <c:v>0.122</c:v>
                </c:pt>
                <c:pt idx="295">
                  <c:v>0.081</c:v>
                </c:pt>
                <c:pt idx="296">
                  <c:v>0.101</c:v>
                </c:pt>
                <c:pt idx="297">
                  <c:v>0.091</c:v>
                </c:pt>
                <c:pt idx="298">
                  <c:v>0.081</c:v>
                </c:pt>
                <c:pt idx="299">
                  <c:v>0.091</c:v>
                </c:pt>
                <c:pt idx="300">
                  <c:v>0.091</c:v>
                </c:pt>
                <c:pt idx="301">
                  <c:v>0.091</c:v>
                </c:pt>
                <c:pt idx="302">
                  <c:v>0.091</c:v>
                </c:pt>
                <c:pt idx="303">
                  <c:v>0.101</c:v>
                </c:pt>
                <c:pt idx="304">
                  <c:v>0.091</c:v>
                </c:pt>
                <c:pt idx="305">
                  <c:v>0.091</c:v>
                </c:pt>
                <c:pt idx="306">
                  <c:v>0.091</c:v>
                </c:pt>
                <c:pt idx="307">
                  <c:v>0.071</c:v>
                </c:pt>
                <c:pt idx="308">
                  <c:v>0.091</c:v>
                </c:pt>
                <c:pt idx="309">
                  <c:v>0.061</c:v>
                </c:pt>
                <c:pt idx="310">
                  <c:v>0.091</c:v>
                </c:pt>
                <c:pt idx="311">
                  <c:v>0.111</c:v>
                </c:pt>
                <c:pt idx="312">
                  <c:v>0.1</c:v>
                </c:pt>
                <c:pt idx="313">
                  <c:v>0.082</c:v>
                </c:pt>
                <c:pt idx="314">
                  <c:v>0.081</c:v>
                </c:pt>
                <c:pt idx="315">
                  <c:v>0.081</c:v>
                </c:pt>
                <c:pt idx="316">
                  <c:v>0.091</c:v>
                </c:pt>
                <c:pt idx="317">
                  <c:v>0.081</c:v>
                </c:pt>
                <c:pt idx="318">
                  <c:v>0.09</c:v>
                </c:pt>
                <c:pt idx="319">
                  <c:v>0.101</c:v>
                </c:pt>
                <c:pt idx="320">
                  <c:v>0.101</c:v>
                </c:pt>
                <c:pt idx="321">
                  <c:v>0.101</c:v>
                </c:pt>
                <c:pt idx="322">
                  <c:v>0.091</c:v>
                </c:pt>
                <c:pt idx="323">
                  <c:v>0.071</c:v>
                </c:pt>
                <c:pt idx="324">
                  <c:v>0.092</c:v>
                </c:pt>
                <c:pt idx="325">
                  <c:v>0.101</c:v>
                </c:pt>
                <c:pt idx="326">
                  <c:v>0.11</c:v>
                </c:pt>
                <c:pt idx="327">
                  <c:v>0.102</c:v>
                </c:pt>
                <c:pt idx="328">
                  <c:v>0.073</c:v>
                </c:pt>
                <c:pt idx="329">
                  <c:v>0.091</c:v>
                </c:pt>
                <c:pt idx="330">
                  <c:v>0.091</c:v>
                </c:pt>
                <c:pt idx="331">
                  <c:v>0.101</c:v>
                </c:pt>
                <c:pt idx="332">
                  <c:v>0.091</c:v>
                </c:pt>
                <c:pt idx="333">
                  <c:v>0.092</c:v>
                </c:pt>
                <c:pt idx="334">
                  <c:v>0.092</c:v>
                </c:pt>
                <c:pt idx="335">
                  <c:v>0.086</c:v>
                </c:pt>
                <c:pt idx="336">
                  <c:v>0.111</c:v>
                </c:pt>
                <c:pt idx="337">
                  <c:v>0.102</c:v>
                </c:pt>
                <c:pt idx="338">
                  <c:v>0.092</c:v>
                </c:pt>
                <c:pt idx="339">
                  <c:v>0.081</c:v>
                </c:pt>
                <c:pt idx="340">
                  <c:v>0.101</c:v>
                </c:pt>
                <c:pt idx="341">
                  <c:v>0.091</c:v>
                </c:pt>
                <c:pt idx="342">
                  <c:v>0.101</c:v>
                </c:pt>
                <c:pt idx="343">
                  <c:v>0.101</c:v>
                </c:pt>
                <c:pt idx="344">
                  <c:v>0.112</c:v>
                </c:pt>
                <c:pt idx="345">
                  <c:v>0.102</c:v>
                </c:pt>
                <c:pt idx="346">
                  <c:v>0.101</c:v>
                </c:pt>
                <c:pt idx="347">
                  <c:v>0.092</c:v>
                </c:pt>
                <c:pt idx="348">
                  <c:v>0.091</c:v>
                </c:pt>
                <c:pt idx="349">
                  <c:v>0.091</c:v>
                </c:pt>
                <c:pt idx="350">
                  <c:v>0.1</c:v>
                </c:pt>
                <c:pt idx="351">
                  <c:v>0.091</c:v>
                </c:pt>
                <c:pt idx="352">
                  <c:v>0.101</c:v>
                </c:pt>
                <c:pt idx="353">
                  <c:v>0.101</c:v>
                </c:pt>
                <c:pt idx="354">
                  <c:v>0.091</c:v>
                </c:pt>
                <c:pt idx="355">
                  <c:v>0.091</c:v>
                </c:pt>
                <c:pt idx="356">
                  <c:v>0.091</c:v>
                </c:pt>
                <c:pt idx="357">
                  <c:v>0.111</c:v>
                </c:pt>
                <c:pt idx="358">
                  <c:v>0.101</c:v>
                </c:pt>
                <c:pt idx="359">
                  <c:v>0.111</c:v>
                </c:pt>
                <c:pt idx="360">
                  <c:v>0.11</c:v>
                </c:pt>
                <c:pt idx="361">
                  <c:v>0.091</c:v>
                </c:pt>
                <c:pt idx="362">
                  <c:v>0.101</c:v>
                </c:pt>
                <c:pt idx="363">
                  <c:v>0.081</c:v>
                </c:pt>
                <c:pt idx="364">
                  <c:v>0.101</c:v>
                </c:pt>
                <c:pt idx="365">
                  <c:v>0.081</c:v>
                </c:pt>
                <c:pt idx="366">
                  <c:v>0.101</c:v>
                </c:pt>
                <c:pt idx="367">
                  <c:v>0.111</c:v>
                </c:pt>
                <c:pt idx="368">
                  <c:v>0.101</c:v>
                </c:pt>
                <c:pt idx="369">
                  <c:v>0.101</c:v>
                </c:pt>
                <c:pt idx="370">
                  <c:v>0.111</c:v>
                </c:pt>
                <c:pt idx="371">
                  <c:v>0.1</c:v>
                </c:pt>
                <c:pt idx="372">
                  <c:v>0.091</c:v>
                </c:pt>
                <c:pt idx="373">
                  <c:v>0.091</c:v>
                </c:pt>
                <c:pt idx="374">
                  <c:v>0.091</c:v>
                </c:pt>
                <c:pt idx="375">
                  <c:v>0.111</c:v>
                </c:pt>
                <c:pt idx="376">
                  <c:v>0.101</c:v>
                </c:pt>
                <c:pt idx="377">
                  <c:v>0.101</c:v>
                </c:pt>
                <c:pt idx="378">
                  <c:v>0.103</c:v>
                </c:pt>
                <c:pt idx="379">
                  <c:v>0.101</c:v>
                </c:pt>
                <c:pt idx="380">
                  <c:v>0.112</c:v>
                </c:pt>
                <c:pt idx="381">
                  <c:v>0.091</c:v>
                </c:pt>
                <c:pt idx="382">
                  <c:v>0.091</c:v>
                </c:pt>
                <c:pt idx="383">
                  <c:v>0.111</c:v>
                </c:pt>
                <c:pt idx="384">
                  <c:v>0.101</c:v>
                </c:pt>
                <c:pt idx="385">
                  <c:v>0.101</c:v>
                </c:pt>
                <c:pt idx="386">
                  <c:v>0.111</c:v>
                </c:pt>
                <c:pt idx="387">
                  <c:v>0.111</c:v>
                </c:pt>
                <c:pt idx="388">
                  <c:v>0.131</c:v>
                </c:pt>
                <c:pt idx="389">
                  <c:v>0.12</c:v>
                </c:pt>
                <c:pt idx="390">
                  <c:v>0.121</c:v>
                </c:pt>
                <c:pt idx="391">
                  <c:v>0.112</c:v>
                </c:pt>
                <c:pt idx="392">
                  <c:v>0.131</c:v>
                </c:pt>
                <c:pt idx="393">
                  <c:v>0.131</c:v>
                </c:pt>
                <c:pt idx="394">
                  <c:v>0.131</c:v>
                </c:pt>
                <c:pt idx="395">
                  <c:v>0.111</c:v>
                </c:pt>
                <c:pt idx="396">
                  <c:v>0.132</c:v>
                </c:pt>
                <c:pt idx="397">
                  <c:v>0.141</c:v>
                </c:pt>
                <c:pt idx="398">
                  <c:v>0.151</c:v>
                </c:pt>
                <c:pt idx="399">
                  <c:v>0.161</c:v>
                </c:pt>
                <c:pt idx="400">
                  <c:v>0.161</c:v>
                </c:pt>
                <c:pt idx="401">
                  <c:v>0.142</c:v>
                </c:pt>
                <c:pt idx="402">
                  <c:v>0.161</c:v>
                </c:pt>
                <c:pt idx="403">
                  <c:v>0.171</c:v>
                </c:pt>
                <c:pt idx="404">
                  <c:v>0.18</c:v>
                </c:pt>
                <c:pt idx="405">
                  <c:v>0.2</c:v>
                </c:pt>
                <c:pt idx="406">
                  <c:v>0.18</c:v>
                </c:pt>
                <c:pt idx="407">
                  <c:v>0.201</c:v>
                </c:pt>
                <c:pt idx="408">
                  <c:v>0.181</c:v>
                </c:pt>
                <c:pt idx="409">
                  <c:v>0.151</c:v>
                </c:pt>
                <c:pt idx="410">
                  <c:v>0.181</c:v>
                </c:pt>
                <c:pt idx="411">
                  <c:v>0.161</c:v>
                </c:pt>
                <c:pt idx="412">
                  <c:v>0.161</c:v>
                </c:pt>
                <c:pt idx="413">
                  <c:v>0.161</c:v>
                </c:pt>
                <c:pt idx="414">
                  <c:v>0.171</c:v>
                </c:pt>
                <c:pt idx="415">
                  <c:v>0.171</c:v>
                </c:pt>
                <c:pt idx="416">
                  <c:v>0.151</c:v>
                </c:pt>
                <c:pt idx="417">
                  <c:v>0.151</c:v>
                </c:pt>
                <c:pt idx="418">
                  <c:v>0.171</c:v>
                </c:pt>
                <c:pt idx="419">
                  <c:v>0.151</c:v>
                </c:pt>
                <c:pt idx="420">
                  <c:v>0.151</c:v>
                </c:pt>
                <c:pt idx="421">
                  <c:v>0.151</c:v>
                </c:pt>
                <c:pt idx="422">
                  <c:v>0.151</c:v>
                </c:pt>
                <c:pt idx="423">
                  <c:v>0.161</c:v>
                </c:pt>
                <c:pt idx="424">
                  <c:v>0.151</c:v>
                </c:pt>
                <c:pt idx="425">
                  <c:v>0.161</c:v>
                </c:pt>
                <c:pt idx="426">
                  <c:v>0.141</c:v>
                </c:pt>
                <c:pt idx="427">
                  <c:v>0.151</c:v>
                </c:pt>
                <c:pt idx="428">
                  <c:v>0.141</c:v>
                </c:pt>
                <c:pt idx="429">
                  <c:v>0.151</c:v>
                </c:pt>
                <c:pt idx="430">
                  <c:v>0.131</c:v>
                </c:pt>
                <c:pt idx="431">
                  <c:v>0.151</c:v>
                </c:pt>
                <c:pt idx="432">
                  <c:v>0.151</c:v>
                </c:pt>
                <c:pt idx="433">
                  <c:v>0.141</c:v>
                </c:pt>
                <c:pt idx="434">
                  <c:v>0.141</c:v>
                </c:pt>
                <c:pt idx="435">
                  <c:v>0.141</c:v>
                </c:pt>
                <c:pt idx="436">
                  <c:v>0.141</c:v>
                </c:pt>
                <c:pt idx="437">
                  <c:v>0.151</c:v>
                </c:pt>
                <c:pt idx="438">
                  <c:v>0.152</c:v>
                </c:pt>
                <c:pt idx="439">
                  <c:v>0.151</c:v>
                </c:pt>
                <c:pt idx="440">
                  <c:v>0.181</c:v>
                </c:pt>
                <c:pt idx="441">
                  <c:v>0.151</c:v>
                </c:pt>
                <c:pt idx="442">
                  <c:v>0.141</c:v>
                </c:pt>
                <c:pt idx="443">
                  <c:v>0.181</c:v>
                </c:pt>
                <c:pt idx="444">
                  <c:v>0.171</c:v>
                </c:pt>
                <c:pt idx="445">
                  <c:v>0.151</c:v>
                </c:pt>
                <c:pt idx="446">
                  <c:v>0.161</c:v>
                </c:pt>
                <c:pt idx="447">
                  <c:v>0.161</c:v>
                </c:pt>
                <c:pt idx="448">
                  <c:v>0.141</c:v>
                </c:pt>
                <c:pt idx="449">
                  <c:v>0.16</c:v>
                </c:pt>
                <c:pt idx="450">
                  <c:v>0.141</c:v>
                </c:pt>
                <c:pt idx="451">
                  <c:v>0.131</c:v>
                </c:pt>
                <c:pt idx="452">
                  <c:v>0.131</c:v>
                </c:pt>
                <c:pt idx="453">
                  <c:v>0.126</c:v>
                </c:pt>
                <c:pt idx="454">
                  <c:v>0.171</c:v>
                </c:pt>
                <c:pt idx="455">
                  <c:v>0.151</c:v>
                </c:pt>
                <c:pt idx="456">
                  <c:v>0.151</c:v>
                </c:pt>
                <c:pt idx="457">
                  <c:v>0.151</c:v>
                </c:pt>
                <c:pt idx="458">
                  <c:v>0.131</c:v>
                </c:pt>
                <c:pt idx="459">
                  <c:v>0.141</c:v>
                </c:pt>
                <c:pt idx="460">
                  <c:v>0.131</c:v>
                </c:pt>
                <c:pt idx="461">
                  <c:v>0.141</c:v>
                </c:pt>
                <c:pt idx="462">
                  <c:v>0.16</c:v>
                </c:pt>
                <c:pt idx="463">
                  <c:v>0.131</c:v>
                </c:pt>
                <c:pt idx="464">
                  <c:v>0.161</c:v>
                </c:pt>
                <c:pt idx="465">
                  <c:v>0.151</c:v>
                </c:pt>
                <c:pt idx="466">
                  <c:v>0.161</c:v>
                </c:pt>
                <c:pt idx="467">
                  <c:v>0.131</c:v>
                </c:pt>
                <c:pt idx="468">
                  <c:v>0.141</c:v>
                </c:pt>
                <c:pt idx="469">
                  <c:v>0.151</c:v>
                </c:pt>
                <c:pt idx="470">
                  <c:v>0.161</c:v>
                </c:pt>
                <c:pt idx="471">
                  <c:v>0.131</c:v>
                </c:pt>
                <c:pt idx="472">
                  <c:v>0.141</c:v>
                </c:pt>
                <c:pt idx="473">
                  <c:v>0.151</c:v>
                </c:pt>
                <c:pt idx="474">
                  <c:v>0.151</c:v>
                </c:pt>
                <c:pt idx="475">
                  <c:v>0.121</c:v>
                </c:pt>
                <c:pt idx="476">
                  <c:v>0.141</c:v>
                </c:pt>
                <c:pt idx="477">
                  <c:v>0.142</c:v>
                </c:pt>
                <c:pt idx="478">
                  <c:v>0.121</c:v>
                </c:pt>
                <c:pt idx="479">
                  <c:v>0.141</c:v>
                </c:pt>
                <c:pt idx="480">
                  <c:v>0.153</c:v>
                </c:pt>
                <c:pt idx="481">
                  <c:v>0.151</c:v>
                </c:pt>
                <c:pt idx="482">
                  <c:v>0.161</c:v>
                </c:pt>
                <c:pt idx="483">
                  <c:v>0.141</c:v>
                </c:pt>
                <c:pt idx="484">
                  <c:v>0.142</c:v>
                </c:pt>
                <c:pt idx="485">
                  <c:v>0.161</c:v>
                </c:pt>
                <c:pt idx="486">
                  <c:v>0.16</c:v>
                </c:pt>
                <c:pt idx="487">
                  <c:v>0.161</c:v>
                </c:pt>
                <c:pt idx="488">
                  <c:v>0.151</c:v>
                </c:pt>
                <c:pt idx="489">
                  <c:v>0.141</c:v>
                </c:pt>
                <c:pt idx="490">
                  <c:v>0.151</c:v>
                </c:pt>
                <c:pt idx="491">
                  <c:v>0.151</c:v>
                </c:pt>
                <c:pt idx="492">
                  <c:v>0.164</c:v>
                </c:pt>
                <c:pt idx="493">
                  <c:v>0.191</c:v>
                </c:pt>
                <c:pt idx="494">
                  <c:v>0.201</c:v>
                </c:pt>
                <c:pt idx="495">
                  <c:v>0.191</c:v>
                </c:pt>
                <c:pt idx="496">
                  <c:v>0.241</c:v>
                </c:pt>
                <c:pt idx="497">
                  <c:v>0.251</c:v>
                </c:pt>
                <c:pt idx="498">
                  <c:v>0.291</c:v>
                </c:pt>
                <c:pt idx="499">
                  <c:v>0.231</c:v>
                </c:pt>
                <c:pt idx="500">
                  <c:v>0.285</c:v>
                </c:pt>
                <c:pt idx="501">
                  <c:v>0.341</c:v>
                </c:pt>
                <c:pt idx="502">
                  <c:v>0.311</c:v>
                </c:pt>
                <c:pt idx="503">
                  <c:v>0.321</c:v>
                </c:pt>
                <c:pt idx="504">
                  <c:v>0.394</c:v>
                </c:pt>
                <c:pt idx="505">
                  <c:v>0.451</c:v>
                </c:pt>
                <c:pt idx="506">
                  <c:v>0.491</c:v>
                </c:pt>
                <c:pt idx="507">
                  <c:v>0.531</c:v>
                </c:pt>
                <c:pt idx="508">
                  <c:v>0.531</c:v>
                </c:pt>
                <c:pt idx="509">
                  <c:v>0.491</c:v>
                </c:pt>
                <c:pt idx="510">
                  <c:v>0.55</c:v>
                </c:pt>
                <c:pt idx="511">
                  <c:v>0.661</c:v>
                </c:pt>
                <c:pt idx="512">
                  <c:v>0.63</c:v>
                </c:pt>
                <c:pt idx="513">
                  <c:v>0.099</c:v>
                </c:pt>
                <c:pt idx="514">
                  <c:v>0.101</c:v>
                </c:pt>
                <c:pt idx="515">
                  <c:v>0.121</c:v>
                </c:pt>
                <c:pt idx="516">
                  <c:v>0.091</c:v>
                </c:pt>
                <c:pt idx="517">
                  <c:v>0.091</c:v>
                </c:pt>
                <c:pt idx="518">
                  <c:v>0.091</c:v>
                </c:pt>
                <c:pt idx="519">
                  <c:v>0.101</c:v>
                </c:pt>
                <c:pt idx="520">
                  <c:v>0.071</c:v>
                </c:pt>
                <c:pt idx="521">
                  <c:v>0.091</c:v>
                </c:pt>
                <c:pt idx="522">
                  <c:v>0.081</c:v>
                </c:pt>
                <c:pt idx="523">
                  <c:v>0.081</c:v>
                </c:pt>
                <c:pt idx="524">
                  <c:v>0.072</c:v>
                </c:pt>
                <c:pt idx="525">
                  <c:v>0.099</c:v>
                </c:pt>
                <c:pt idx="526">
                  <c:v>0.101</c:v>
                </c:pt>
                <c:pt idx="527">
                  <c:v>0.121</c:v>
                </c:pt>
                <c:pt idx="528">
                  <c:v>0.091</c:v>
                </c:pt>
                <c:pt idx="529">
                  <c:v>0.091</c:v>
                </c:pt>
                <c:pt idx="530">
                  <c:v>0.091</c:v>
                </c:pt>
                <c:pt idx="531">
                  <c:v>0.101</c:v>
                </c:pt>
                <c:pt idx="532">
                  <c:v>0.071</c:v>
                </c:pt>
                <c:pt idx="533">
                  <c:v>0.091</c:v>
                </c:pt>
                <c:pt idx="534">
                  <c:v>0.081</c:v>
                </c:pt>
                <c:pt idx="535">
                  <c:v>0.081</c:v>
                </c:pt>
                <c:pt idx="536">
                  <c:v>0.072</c:v>
                </c:pt>
              </c:numCache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18789"/>
        <c:crosses val="autoZero"/>
        <c:crossBetween val="midCat"/>
        <c:dispUnits/>
      </c:val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382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2001: RF-32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Data!$D$9:$D$574</c:f>
              <c:strCache>
                <c:ptCount val="566"/>
                <c:pt idx="0">
                  <c:v>0.234236106</c:v>
                </c:pt>
                <c:pt idx="1">
                  <c:v>0.234259263</c:v>
                </c:pt>
                <c:pt idx="2">
                  <c:v>0.234375</c:v>
                </c:pt>
                <c:pt idx="3">
                  <c:v>0.234490737</c:v>
                </c:pt>
                <c:pt idx="4">
                  <c:v>0.234606475</c:v>
                </c:pt>
                <c:pt idx="5">
                  <c:v>0.234722227</c:v>
                </c:pt>
                <c:pt idx="6">
                  <c:v>0.234837964</c:v>
                </c:pt>
                <c:pt idx="7">
                  <c:v>0.234953701</c:v>
                </c:pt>
                <c:pt idx="8">
                  <c:v>0.235069439</c:v>
                </c:pt>
                <c:pt idx="9">
                  <c:v>0.235185191</c:v>
                </c:pt>
                <c:pt idx="10">
                  <c:v>0.235300928</c:v>
                </c:pt>
                <c:pt idx="11">
                  <c:v>0.235416666</c:v>
                </c:pt>
                <c:pt idx="12">
                  <c:v>0.235532403</c:v>
                </c:pt>
                <c:pt idx="13">
                  <c:v>0.235648155</c:v>
                </c:pt>
                <c:pt idx="14">
                  <c:v>0.235763893</c:v>
                </c:pt>
                <c:pt idx="15">
                  <c:v>0.23587963</c:v>
                </c:pt>
                <c:pt idx="16">
                  <c:v>0.235995367</c:v>
                </c:pt>
                <c:pt idx="17">
                  <c:v>0.236111104</c:v>
                </c:pt>
                <c:pt idx="18">
                  <c:v>0.236226857</c:v>
                </c:pt>
                <c:pt idx="19">
                  <c:v>0.236342594</c:v>
                </c:pt>
                <c:pt idx="20">
                  <c:v>0.236458331</c:v>
                </c:pt>
                <c:pt idx="21">
                  <c:v>0.236574069</c:v>
                </c:pt>
                <c:pt idx="22">
                  <c:v>0.236689821</c:v>
                </c:pt>
                <c:pt idx="23">
                  <c:v>0.236805558</c:v>
                </c:pt>
                <c:pt idx="24">
                  <c:v>0.236921296</c:v>
                </c:pt>
                <c:pt idx="25">
                  <c:v>0.237037033</c:v>
                </c:pt>
                <c:pt idx="26">
                  <c:v>0.237152785</c:v>
                </c:pt>
                <c:pt idx="27">
                  <c:v>0.237268522</c:v>
                </c:pt>
                <c:pt idx="28">
                  <c:v>0.23738426</c:v>
                </c:pt>
                <c:pt idx="29">
                  <c:v>0.237499997</c:v>
                </c:pt>
                <c:pt idx="30">
                  <c:v>0.237615734</c:v>
                </c:pt>
                <c:pt idx="31">
                  <c:v>0.237731487</c:v>
                </c:pt>
                <c:pt idx="32">
                  <c:v>0.237847224</c:v>
                </c:pt>
                <c:pt idx="33">
                  <c:v>0.237962961</c:v>
                </c:pt>
                <c:pt idx="34">
                  <c:v>0.238078699</c:v>
                </c:pt>
                <c:pt idx="35">
                  <c:v>0.238194451</c:v>
                </c:pt>
                <c:pt idx="36">
                  <c:v>0.238310188</c:v>
                </c:pt>
                <c:pt idx="37">
                  <c:v>0.238425925</c:v>
                </c:pt>
                <c:pt idx="38">
                  <c:v>0.238541663</c:v>
                </c:pt>
                <c:pt idx="39">
                  <c:v>0.2386574</c:v>
                </c:pt>
                <c:pt idx="40">
                  <c:v>0.238773152</c:v>
                </c:pt>
                <c:pt idx="41">
                  <c:v>0.23888889</c:v>
                </c:pt>
                <c:pt idx="42">
                  <c:v>0.239004627</c:v>
                </c:pt>
                <c:pt idx="43">
                  <c:v>0.239120364</c:v>
                </c:pt>
                <c:pt idx="44">
                  <c:v>0.239236116</c:v>
                </c:pt>
                <c:pt idx="45">
                  <c:v>0.239351854</c:v>
                </c:pt>
                <c:pt idx="46">
                  <c:v>0.239467591</c:v>
                </c:pt>
                <c:pt idx="47">
                  <c:v>0.239583328</c:v>
                </c:pt>
                <c:pt idx="48">
                  <c:v>0.239699081</c:v>
                </c:pt>
                <c:pt idx="49">
                  <c:v>0.239814818</c:v>
                </c:pt>
                <c:pt idx="50">
                  <c:v>0.239930555</c:v>
                </c:pt>
                <c:pt idx="51">
                  <c:v>0.240046293</c:v>
                </c:pt>
                <c:pt idx="52">
                  <c:v>0.24016203</c:v>
                </c:pt>
                <c:pt idx="53">
                  <c:v>0.240277782</c:v>
                </c:pt>
                <c:pt idx="54">
                  <c:v>0.240393519</c:v>
                </c:pt>
                <c:pt idx="55">
                  <c:v>0.240509257</c:v>
                </c:pt>
                <c:pt idx="56">
                  <c:v>0.240624994</c:v>
                </c:pt>
                <c:pt idx="57">
                  <c:v>0.240740746</c:v>
                </c:pt>
                <c:pt idx="58">
                  <c:v>0.240856484</c:v>
                </c:pt>
                <c:pt idx="59">
                  <c:v>0.240972221</c:v>
                </c:pt>
                <c:pt idx="60">
                  <c:v>0.241087958</c:v>
                </c:pt>
                <c:pt idx="61">
                  <c:v>0.24120371</c:v>
                </c:pt>
                <c:pt idx="62">
                  <c:v>0.241319448</c:v>
                </c:pt>
                <c:pt idx="63">
                  <c:v>0.241435185</c:v>
                </c:pt>
                <c:pt idx="64">
                  <c:v>0.241550922</c:v>
                </c:pt>
                <c:pt idx="65">
                  <c:v>0.24166666</c:v>
                </c:pt>
                <c:pt idx="66">
                  <c:v>0.241782412</c:v>
                </c:pt>
                <c:pt idx="67">
                  <c:v>0.241898149</c:v>
                </c:pt>
                <c:pt idx="68">
                  <c:v>0.242013887</c:v>
                </c:pt>
                <c:pt idx="69">
                  <c:v>0.242129624</c:v>
                </c:pt>
                <c:pt idx="70">
                  <c:v>0.242245376</c:v>
                </c:pt>
                <c:pt idx="71">
                  <c:v>0.242361113</c:v>
                </c:pt>
                <c:pt idx="72">
                  <c:v>0.242476851</c:v>
                </c:pt>
                <c:pt idx="73">
                  <c:v>0.242592588</c:v>
                </c:pt>
                <c:pt idx="74">
                  <c:v>0.24270834</c:v>
                </c:pt>
                <c:pt idx="75">
                  <c:v>0.242824078</c:v>
                </c:pt>
                <c:pt idx="76">
                  <c:v>0.242939815</c:v>
                </c:pt>
                <c:pt idx="77">
                  <c:v>0.243055552</c:v>
                </c:pt>
                <c:pt idx="78">
                  <c:v>0.24317129</c:v>
                </c:pt>
                <c:pt idx="79">
                  <c:v>0.243287042</c:v>
                </c:pt>
                <c:pt idx="80">
                  <c:v>0.243402779</c:v>
                </c:pt>
                <c:pt idx="81">
                  <c:v>0.243518516</c:v>
                </c:pt>
                <c:pt idx="82">
                  <c:v>0.243634254</c:v>
                </c:pt>
                <c:pt idx="83">
                  <c:v>0.243750006</c:v>
                </c:pt>
                <c:pt idx="84">
                  <c:v>0.243865743</c:v>
                </c:pt>
                <c:pt idx="85">
                  <c:v>0.243981481</c:v>
                </c:pt>
                <c:pt idx="86">
                  <c:v>0.244097218</c:v>
                </c:pt>
                <c:pt idx="87">
                  <c:v>0.24421297</c:v>
                </c:pt>
                <c:pt idx="88">
                  <c:v>0.244328707</c:v>
                </c:pt>
                <c:pt idx="89">
                  <c:v>0.244444445</c:v>
                </c:pt>
                <c:pt idx="90">
                  <c:v>0.244560182</c:v>
                </c:pt>
                <c:pt idx="91">
                  <c:v>0.244675919</c:v>
                </c:pt>
                <c:pt idx="92">
                  <c:v>0.244791672</c:v>
                </c:pt>
                <c:pt idx="93">
                  <c:v>0.244907409</c:v>
                </c:pt>
                <c:pt idx="94">
                  <c:v>0.245023146</c:v>
                </c:pt>
                <c:pt idx="95">
                  <c:v>0.245138884</c:v>
                </c:pt>
                <c:pt idx="96">
                  <c:v>0.245254636</c:v>
                </c:pt>
                <c:pt idx="97">
                  <c:v>0.245370373</c:v>
                </c:pt>
                <c:pt idx="98">
                  <c:v>0.24548611</c:v>
                </c:pt>
                <c:pt idx="99">
                  <c:v>0.245601848</c:v>
                </c:pt>
                <c:pt idx="100">
                  <c:v>0.2457176</c:v>
                </c:pt>
                <c:pt idx="101">
                  <c:v>0.245833337</c:v>
                </c:pt>
                <c:pt idx="102">
                  <c:v>0.245949075</c:v>
                </c:pt>
                <c:pt idx="103">
                  <c:v>0.246064812</c:v>
                </c:pt>
                <c:pt idx="104">
                  <c:v>0.246180549</c:v>
                </c:pt>
                <c:pt idx="105">
                  <c:v>0.246296301</c:v>
                </c:pt>
                <c:pt idx="106">
                  <c:v>0.246412039</c:v>
                </c:pt>
                <c:pt idx="107">
                  <c:v>0.246527776</c:v>
                </c:pt>
                <c:pt idx="108">
                  <c:v>0.246643513</c:v>
                </c:pt>
                <c:pt idx="109">
                  <c:v>0.246759266</c:v>
                </c:pt>
                <c:pt idx="110">
                  <c:v>0.246875003</c:v>
                </c:pt>
                <c:pt idx="111">
                  <c:v>0.24699074</c:v>
                </c:pt>
                <c:pt idx="112">
                  <c:v>0.247106478</c:v>
                </c:pt>
                <c:pt idx="113">
                  <c:v>0.247222215</c:v>
                </c:pt>
                <c:pt idx="114">
                  <c:v>0.247337967</c:v>
                </c:pt>
                <c:pt idx="115">
                  <c:v>0.247453704</c:v>
                </c:pt>
                <c:pt idx="116">
                  <c:v>0.247569442</c:v>
                </c:pt>
                <c:pt idx="117">
                  <c:v>0.247685179</c:v>
                </c:pt>
                <c:pt idx="118">
                  <c:v>0.247800931</c:v>
                </c:pt>
                <c:pt idx="119">
                  <c:v>0.247916669</c:v>
                </c:pt>
                <c:pt idx="120">
                  <c:v>0.248032406</c:v>
                </c:pt>
                <c:pt idx="121">
                  <c:v>0.248148143</c:v>
                </c:pt>
                <c:pt idx="122">
                  <c:v>0.248263896</c:v>
                </c:pt>
                <c:pt idx="123">
                  <c:v>0.248379633</c:v>
                </c:pt>
                <c:pt idx="124">
                  <c:v>0.24849537</c:v>
                </c:pt>
                <c:pt idx="125">
                  <c:v>0.248611107</c:v>
                </c:pt>
                <c:pt idx="126">
                  <c:v>0.248726845</c:v>
                </c:pt>
                <c:pt idx="127">
                  <c:v>0.248842597</c:v>
                </c:pt>
                <c:pt idx="128">
                  <c:v>0.248958334</c:v>
                </c:pt>
                <c:pt idx="129">
                  <c:v>0.249074072</c:v>
                </c:pt>
                <c:pt idx="130">
                  <c:v>0.249189809</c:v>
                </c:pt>
                <c:pt idx="131">
                  <c:v>0.249305561</c:v>
                </c:pt>
                <c:pt idx="132">
                  <c:v>0.249421299</c:v>
                </c:pt>
                <c:pt idx="133">
                  <c:v>0.249537036</c:v>
                </c:pt>
                <c:pt idx="134">
                  <c:v>0.249652773</c:v>
                </c:pt>
                <c:pt idx="135">
                  <c:v>0.249768525</c:v>
                </c:pt>
                <c:pt idx="136">
                  <c:v>0.249884263</c:v>
                </c:pt>
                <c:pt idx="137">
                  <c:v>0.25</c:v>
                </c:pt>
                <c:pt idx="138">
                  <c:v>0.250115752</c:v>
                </c:pt>
                <c:pt idx="139">
                  <c:v>0.250231475</c:v>
                </c:pt>
                <c:pt idx="140">
                  <c:v>0.250347227</c:v>
                </c:pt>
                <c:pt idx="141">
                  <c:v>0.250462949</c:v>
                </c:pt>
                <c:pt idx="142">
                  <c:v>0.250578701</c:v>
                </c:pt>
                <c:pt idx="143">
                  <c:v>0.250694454</c:v>
                </c:pt>
                <c:pt idx="144">
                  <c:v>0.250810176</c:v>
                </c:pt>
                <c:pt idx="145">
                  <c:v>0.250925928</c:v>
                </c:pt>
                <c:pt idx="146">
                  <c:v>0.251041681</c:v>
                </c:pt>
                <c:pt idx="147">
                  <c:v>0.251157403</c:v>
                </c:pt>
                <c:pt idx="148">
                  <c:v>0.251273155</c:v>
                </c:pt>
                <c:pt idx="149">
                  <c:v>0.251388878</c:v>
                </c:pt>
                <c:pt idx="150">
                  <c:v>0.25150463</c:v>
                </c:pt>
                <c:pt idx="151">
                  <c:v>0.251620382</c:v>
                </c:pt>
                <c:pt idx="152">
                  <c:v>0.251736104</c:v>
                </c:pt>
                <c:pt idx="153">
                  <c:v>0.251851857</c:v>
                </c:pt>
                <c:pt idx="154">
                  <c:v>0.251967579</c:v>
                </c:pt>
                <c:pt idx="155">
                  <c:v>0.252083331</c:v>
                </c:pt>
                <c:pt idx="156">
                  <c:v>0.252199084</c:v>
                </c:pt>
                <c:pt idx="157">
                  <c:v>0.252314806</c:v>
                </c:pt>
                <c:pt idx="158">
                  <c:v>0.252430558</c:v>
                </c:pt>
                <c:pt idx="159">
                  <c:v>0.25254631</c:v>
                </c:pt>
                <c:pt idx="160">
                  <c:v>0.252662033</c:v>
                </c:pt>
                <c:pt idx="161">
                  <c:v>0.252777785</c:v>
                </c:pt>
                <c:pt idx="162">
                  <c:v>0.252893507</c:v>
                </c:pt>
                <c:pt idx="163">
                  <c:v>0.25300926</c:v>
                </c:pt>
                <c:pt idx="164">
                  <c:v>0.253125012</c:v>
                </c:pt>
                <c:pt idx="165">
                  <c:v>0.253240734</c:v>
                </c:pt>
                <c:pt idx="166">
                  <c:v>0.253356487</c:v>
                </c:pt>
                <c:pt idx="167">
                  <c:v>0.253472209</c:v>
                </c:pt>
                <c:pt idx="168">
                  <c:v>0.253587961</c:v>
                </c:pt>
                <c:pt idx="169">
                  <c:v>0.253703713</c:v>
                </c:pt>
                <c:pt idx="170">
                  <c:v>0.253819436</c:v>
                </c:pt>
                <c:pt idx="171">
                  <c:v>0.253935188</c:v>
                </c:pt>
                <c:pt idx="172">
                  <c:v>0.25405094</c:v>
                </c:pt>
                <c:pt idx="173">
                  <c:v>0.254166663</c:v>
                </c:pt>
                <c:pt idx="174">
                  <c:v>0.254282415</c:v>
                </c:pt>
                <c:pt idx="175">
                  <c:v>0.254398137</c:v>
                </c:pt>
                <c:pt idx="176">
                  <c:v>0.25451389</c:v>
                </c:pt>
                <c:pt idx="177">
                  <c:v>0.254629642</c:v>
                </c:pt>
                <c:pt idx="178">
                  <c:v>0.254745364</c:v>
                </c:pt>
                <c:pt idx="179">
                  <c:v>0.254861116</c:v>
                </c:pt>
                <c:pt idx="180">
                  <c:v>0.254976839</c:v>
                </c:pt>
                <c:pt idx="181">
                  <c:v>0.255092591</c:v>
                </c:pt>
                <c:pt idx="182">
                  <c:v>0.255208343</c:v>
                </c:pt>
                <c:pt idx="183">
                  <c:v>0.255324066</c:v>
                </c:pt>
                <c:pt idx="184">
                  <c:v>0.255439818</c:v>
                </c:pt>
                <c:pt idx="185">
                  <c:v>0.25555557</c:v>
                </c:pt>
                <c:pt idx="186">
                  <c:v>0.255671293</c:v>
                </c:pt>
                <c:pt idx="187">
                  <c:v>0.255787045</c:v>
                </c:pt>
                <c:pt idx="188">
                  <c:v>0.255902767</c:v>
                </c:pt>
                <c:pt idx="189">
                  <c:v>0.256018519</c:v>
                </c:pt>
                <c:pt idx="190">
                  <c:v>0.256134272</c:v>
                </c:pt>
                <c:pt idx="191">
                  <c:v>0.256249994</c:v>
                </c:pt>
                <c:pt idx="192">
                  <c:v>0.256365746</c:v>
                </c:pt>
                <c:pt idx="193">
                  <c:v>0.256481469</c:v>
                </c:pt>
                <c:pt idx="194">
                  <c:v>0.256597221</c:v>
                </c:pt>
                <c:pt idx="195">
                  <c:v>0.256712973</c:v>
                </c:pt>
                <c:pt idx="196">
                  <c:v>0.256828696</c:v>
                </c:pt>
                <c:pt idx="197">
                  <c:v>0.256944448</c:v>
                </c:pt>
                <c:pt idx="198">
                  <c:v>0.2570602</c:v>
                </c:pt>
                <c:pt idx="199">
                  <c:v>0.257175922</c:v>
                </c:pt>
                <c:pt idx="200">
                  <c:v>0.257291675</c:v>
                </c:pt>
                <c:pt idx="201">
                  <c:v>0.257407397</c:v>
                </c:pt>
                <c:pt idx="202">
                  <c:v>0.257523149</c:v>
                </c:pt>
                <c:pt idx="203">
                  <c:v>0.257638901</c:v>
                </c:pt>
                <c:pt idx="204">
                  <c:v>0.257754624</c:v>
                </c:pt>
                <c:pt idx="205">
                  <c:v>0.257870376</c:v>
                </c:pt>
                <c:pt idx="206">
                  <c:v>0.257986099</c:v>
                </c:pt>
                <c:pt idx="207">
                  <c:v>0.258101851</c:v>
                </c:pt>
                <c:pt idx="208">
                  <c:v>0.258217603</c:v>
                </c:pt>
                <c:pt idx="209">
                  <c:v>0.258333325</c:v>
                </c:pt>
                <c:pt idx="210">
                  <c:v>0.258449078</c:v>
                </c:pt>
                <c:pt idx="211">
                  <c:v>0.2585648</c:v>
                </c:pt>
                <c:pt idx="212">
                  <c:v>0.258680552</c:v>
                </c:pt>
                <c:pt idx="213">
                  <c:v>0.258796304</c:v>
                </c:pt>
                <c:pt idx="214">
                  <c:v>0.258912027</c:v>
                </c:pt>
                <c:pt idx="215">
                  <c:v>0.259027779</c:v>
                </c:pt>
                <c:pt idx="216">
                  <c:v>0.259143531</c:v>
                </c:pt>
                <c:pt idx="217">
                  <c:v>0.259259254</c:v>
                </c:pt>
                <c:pt idx="218">
                  <c:v>0.259375006</c:v>
                </c:pt>
                <c:pt idx="219">
                  <c:v>0.259490728</c:v>
                </c:pt>
                <c:pt idx="220">
                  <c:v>0.259606481</c:v>
                </c:pt>
                <c:pt idx="221">
                  <c:v>0.259722233</c:v>
                </c:pt>
                <c:pt idx="222">
                  <c:v>0.259837955</c:v>
                </c:pt>
                <c:pt idx="223">
                  <c:v>0.259953707</c:v>
                </c:pt>
                <c:pt idx="224">
                  <c:v>0.26006943</c:v>
                </c:pt>
                <c:pt idx="225">
                  <c:v>0.260185182</c:v>
                </c:pt>
                <c:pt idx="226">
                  <c:v>0.260300934</c:v>
                </c:pt>
                <c:pt idx="227">
                  <c:v>0.260416657</c:v>
                </c:pt>
                <c:pt idx="228">
                  <c:v>0.260532409</c:v>
                </c:pt>
                <c:pt idx="229">
                  <c:v>0.260648161</c:v>
                </c:pt>
                <c:pt idx="230">
                  <c:v>0.260763884</c:v>
                </c:pt>
                <c:pt idx="231">
                  <c:v>0.260879636</c:v>
                </c:pt>
                <c:pt idx="232">
                  <c:v>0.260995358</c:v>
                </c:pt>
                <c:pt idx="233">
                  <c:v>0.26111111</c:v>
                </c:pt>
                <c:pt idx="234">
                  <c:v>0.261226863</c:v>
                </c:pt>
                <c:pt idx="235">
                  <c:v>0.261342585</c:v>
                </c:pt>
                <c:pt idx="236">
                  <c:v>0.261458337</c:v>
                </c:pt>
                <c:pt idx="237">
                  <c:v>0.26157406</c:v>
                </c:pt>
                <c:pt idx="238">
                  <c:v>0.261689812</c:v>
                </c:pt>
                <c:pt idx="239">
                  <c:v>0.261805564</c:v>
                </c:pt>
                <c:pt idx="240">
                  <c:v>0.261921287</c:v>
                </c:pt>
                <c:pt idx="241">
                  <c:v>0.262037039</c:v>
                </c:pt>
                <c:pt idx="242">
                  <c:v>0.262152791</c:v>
                </c:pt>
                <c:pt idx="243">
                  <c:v>0.262268513</c:v>
                </c:pt>
                <c:pt idx="244">
                  <c:v>0.262384266</c:v>
                </c:pt>
                <c:pt idx="245">
                  <c:v>0.262499988</c:v>
                </c:pt>
                <c:pt idx="246">
                  <c:v>0.26261574</c:v>
                </c:pt>
                <c:pt idx="247">
                  <c:v>0.262731493</c:v>
                </c:pt>
                <c:pt idx="248">
                  <c:v>0.262847215</c:v>
                </c:pt>
                <c:pt idx="249">
                  <c:v>0.262962967</c:v>
                </c:pt>
                <c:pt idx="250">
                  <c:v>0.26307869</c:v>
                </c:pt>
                <c:pt idx="251">
                  <c:v>0.263194442</c:v>
                </c:pt>
                <c:pt idx="252">
                  <c:v>0.263310194</c:v>
                </c:pt>
                <c:pt idx="253">
                  <c:v>0.263425916</c:v>
                </c:pt>
                <c:pt idx="254">
                  <c:v>0.263541669</c:v>
                </c:pt>
                <c:pt idx="255">
                  <c:v>0.263657421</c:v>
                </c:pt>
                <c:pt idx="256">
                  <c:v>0.263773143</c:v>
                </c:pt>
                <c:pt idx="257">
                  <c:v>0.263888896</c:v>
                </c:pt>
                <c:pt idx="258">
                  <c:v>0.264004618</c:v>
                </c:pt>
                <c:pt idx="259">
                  <c:v>0.26412037</c:v>
                </c:pt>
                <c:pt idx="260">
                  <c:v>0.264236122</c:v>
                </c:pt>
                <c:pt idx="261">
                  <c:v>0.264351845</c:v>
                </c:pt>
                <c:pt idx="262">
                  <c:v>0.264467597</c:v>
                </c:pt>
                <c:pt idx="263">
                  <c:v>0.264583319</c:v>
                </c:pt>
                <c:pt idx="264">
                  <c:v>0.264699072</c:v>
                </c:pt>
                <c:pt idx="265">
                  <c:v>0.264814824</c:v>
                </c:pt>
                <c:pt idx="266">
                  <c:v>0.264930546</c:v>
                </c:pt>
                <c:pt idx="267">
                  <c:v>0.265046299</c:v>
                </c:pt>
                <c:pt idx="268">
                  <c:v>0.265162051</c:v>
                </c:pt>
                <c:pt idx="269">
                  <c:v>0.265277773</c:v>
                </c:pt>
                <c:pt idx="270">
                  <c:v>0.265393525</c:v>
                </c:pt>
                <c:pt idx="271">
                  <c:v>0.265509248</c:v>
                </c:pt>
                <c:pt idx="272">
                  <c:v>0.265625</c:v>
                </c:pt>
                <c:pt idx="273">
                  <c:v>0.265740752</c:v>
                </c:pt>
                <c:pt idx="274">
                  <c:v>0.265856475</c:v>
                </c:pt>
                <c:pt idx="275">
                  <c:v>0.265972227</c:v>
                </c:pt>
                <c:pt idx="276">
                  <c:v>0.266087949</c:v>
                </c:pt>
                <c:pt idx="277">
                  <c:v>0.266203701</c:v>
                </c:pt>
                <c:pt idx="278">
                  <c:v>0.266319454</c:v>
                </c:pt>
                <c:pt idx="279">
                  <c:v>0.266435176</c:v>
                </c:pt>
                <c:pt idx="280">
                  <c:v>0.266550928</c:v>
                </c:pt>
                <c:pt idx="281">
                  <c:v>0.266666681</c:v>
                </c:pt>
                <c:pt idx="282">
                  <c:v>0.266782403</c:v>
                </c:pt>
                <c:pt idx="283">
                  <c:v>0.266898155</c:v>
                </c:pt>
                <c:pt idx="284">
                  <c:v>0.267013878</c:v>
                </c:pt>
                <c:pt idx="285">
                  <c:v>0.26712963</c:v>
                </c:pt>
                <c:pt idx="286">
                  <c:v>0.267245382</c:v>
                </c:pt>
                <c:pt idx="287">
                  <c:v>0.267361104</c:v>
                </c:pt>
                <c:pt idx="288">
                  <c:v>0.267476857</c:v>
                </c:pt>
                <c:pt idx="289">
                  <c:v>0.267592579</c:v>
                </c:pt>
                <c:pt idx="290">
                  <c:v>0.267708331</c:v>
                </c:pt>
                <c:pt idx="291">
                  <c:v>0.267824084</c:v>
                </c:pt>
                <c:pt idx="292">
                  <c:v>0.267939806</c:v>
                </c:pt>
                <c:pt idx="293">
                  <c:v>0.268055558</c:v>
                </c:pt>
                <c:pt idx="294">
                  <c:v>0.26817131</c:v>
                </c:pt>
                <c:pt idx="295">
                  <c:v>0.268287033</c:v>
                </c:pt>
                <c:pt idx="296">
                  <c:v>0.268402785</c:v>
                </c:pt>
                <c:pt idx="297">
                  <c:v>0.268518507</c:v>
                </c:pt>
                <c:pt idx="298">
                  <c:v>0.26863426</c:v>
                </c:pt>
                <c:pt idx="299">
                  <c:v>0.268750012</c:v>
                </c:pt>
                <c:pt idx="300">
                  <c:v>0.268865734</c:v>
                </c:pt>
                <c:pt idx="301">
                  <c:v>0.268981487</c:v>
                </c:pt>
                <c:pt idx="302">
                  <c:v>0.269097209</c:v>
                </c:pt>
                <c:pt idx="303">
                  <c:v>0.269212961</c:v>
                </c:pt>
                <c:pt idx="304">
                  <c:v>0.269328713</c:v>
                </c:pt>
                <c:pt idx="305">
                  <c:v>0.269444436</c:v>
                </c:pt>
                <c:pt idx="306">
                  <c:v>0.269560188</c:v>
                </c:pt>
                <c:pt idx="307">
                  <c:v>0.26967594</c:v>
                </c:pt>
                <c:pt idx="308">
                  <c:v>0.269791663</c:v>
                </c:pt>
                <c:pt idx="309">
                  <c:v>0.269907415</c:v>
                </c:pt>
                <c:pt idx="310">
                  <c:v>0.270023137</c:v>
                </c:pt>
                <c:pt idx="311">
                  <c:v>0.27013889</c:v>
                </c:pt>
                <c:pt idx="312">
                  <c:v>0.270254642</c:v>
                </c:pt>
                <c:pt idx="313">
                  <c:v>0.270370364</c:v>
                </c:pt>
                <c:pt idx="314">
                  <c:v>0.270486116</c:v>
                </c:pt>
                <c:pt idx="315">
                  <c:v>0.270601839</c:v>
                </c:pt>
                <c:pt idx="316">
                  <c:v>0.270717591</c:v>
                </c:pt>
                <c:pt idx="317">
                  <c:v>0.270833343</c:v>
                </c:pt>
                <c:pt idx="318">
                  <c:v>0.270949066</c:v>
                </c:pt>
                <c:pt idx="319">
                  <c:v>0.271064818</c:v>
                </c:pt>
                <c:pt idx="320">
                  <c:v>0.27118057</c:v>
                </c:pt>
                <c:pt idx="321">
                  <c:v>0.271296293</c:v>
                </c:pt>
                <c:pt idx="322">
                  <c:v>0.271412045</c:v>
                </c:pt>
                <c:pt idx="323">
                  <c:v>0.271527767</c:v>
                </c:pt>
                <c:pt idx="324">
                  <c:v>0.271643519</c:v>
                </c:pt>
                <c:pt idx="325">
                  <c:v>0.271759272</c:v>
                </c:pt>
                <c:pt idx="326">
                  <c:v>0.271874994</c:v>
                </c:pt>
                <c:pt idx="327">
                  <c:v>0.271990746</c:v>
                </c:pt>
                <c:pt idx="328">
                  <c:v>0.272106469</c:v>
                </c:pt>
                <c:pt idx="329">
                  <c:v>0.272222221</c:v>
                </c:pt>
                <c:pt idx="330">
                  <c:v>0.272337973</c:v>
                </c:pt>
                <c:pt idx="331">
                  <c:v>0.272453696</c:v>
                </c:pt>
                <c:pt idx="332">
                  <c:v>0.272569448</c:v>
                </c:pt>
                <c:pt idx="333">
                  <c:v>0.2726852</c:v>
                </c:pt>
                <c:pt idx="334">
                  <c:v>0.272800922</c:v>
                </c:pt>
                <c:pt idx="335">
                  <c:v>0.272916675</c:v>
                </c:pt>
                <c:pt idx="336">
                  <c:v>0.273032397</c:v>
                </c:pt>
                <c:pt idx="337">
                  <c:v>0.273148149</c:v>
                </c:pt>
                <c:pt idx="338">
                  <c:v>0.273263901</c:v>
                </c:pt>
                <c:pt idx="339">
                  <c:v>0.273379624</c:v>
                </c:pt>
                <c:pt idx="340">
                  <c:v>0.273495376</c:v>
                </c:pt>
                <c:pt idx="341">
                  <c:v>0.273611099</c:v>
                </c:pt>
                <c:pt idx="342">
                  <c:v>0.273726851</c:v>
                </c:pt>
                <c:pt idx="343">
                  <c:v>0.273842603</c:v>
                </c:pt>
                <c:pt idx="344">
                  <c:v>0.273958325</c:v>
                </c:pt>
                <c:pt idx="345">
                  <c:v>0.274074078</c:v>
                </c:pt>
                <c:pt idx="346">
                  <c:v>0.2741898</c:v>
                </c:pt>
                <c:pt idx="347">
                  <c:v>0.274305552</c:v>
                </c:pt>
                <c:pt idx="348">
                  <c:v>0.274421304</c:v>
                </c:pt>
                <c:pt idx="349">
                  <c:v>0.274537027</c:v>
                </c:pt>
                <c:pt idx="350">
                  <c:v>0.274652779</c:v>
                </c:pt>
                <c:pt idx="351">
                  <c:v>0.274768531</c:v>
                </c:pt>
                <c:pt idx="352">
                  <c:v>0.274884254</c:v>
                </c:pt>
                <c:pt idx="353">
                  <c:v>0.275000006</c:v>
                </c:pt>
                <c:pt idx="354">
                  <c:v>0.275115728</c:v>
                </c:pt>
                <c:pt idx="355">
                  <c:v>0.275231481</c:v>
                </c:pt>
                <c:pt idx="356">
                  <c:v>0.275347233</c:v>
                </c:pt>
                <c:pt idx="357">
                  <c:v>0.275462955</c:v>
                </c:pt>
                <c:pt idx="358">
                  <c:v>0.275578707</c:v>
                </c:pt>
                <c:pt idx="359">
                  <c:v>0.27569443</c:v>
                </c:pt>
                <c:pt idx="360">
                  <c:v>0.275810182</c:v>
                </c:pt>
                <c:pt idx="361">
                  <c:v>0.275925934</c:v>
                </c:pt>
                <c:pt idx="362">
                  <c:v>0.276041657</c:v>
                </c:pt>
                <c:pt idx="363">
                  <c:v>0.276157409</c:v>
                </c:pt>
                <c:pt idx="364">
                  <c:v>0.276273161</c:v>
                </c:pt>
                <c:pt idx="365">
                  <c:v>0.276388884</c:v>
                </c:pt>
                <c:pt idx="366">
                  <c:v>0.276504636</c:v>
                </c:pt>
                <c:pt idx="367">
                  <c:v>0.276620358</c:v>
                </c:pt>
                <c:pt idx="368">
                  <c:v>0.27673611</c:v>
                </c:pt>
                <c:pt idx="369">
                  <c:v>0.276851863</c:v>
                </c:pt>
                <c:pt idx="370">
                  <c:v>0.276967585</c:v>
                </c:pt>
                <c:pt idx="371">
                  <c:v>0.277083337</c:v>
                </c:pt>
                <c:pt idx="372">
                  <c:v>0.27719906</c:v>
                </c:pt>
                <c:pt idx="373">
                  <c:v>0.277314812</c:v>
                </c:pt>
                <c:pt idx="374">
                  <c:v>0.277430564</c:v>
                </c:pt>
                <c:pt idx="375">
                  <c:v>0.277546287</c:v>
                </c:pt>
                <c:pt idx="376">
                  <c:v>0.277662039</c:v>
                </c:pt>
                <c:pt idx="377">
                  <c:v>0.277777791</c:v>
                </c:pt>
                <c:pt idx="378">
                  <c:v>0.277893513</c:v>
                </c:pt>
                <c:pt idx="379">
                  <c:v>0.278009266</c:v>
                </c:pt>
                <c:pt idx="380">
                  <c:v>0.278124988</c:v>
                </c:pt>
                <c:pt idx="381">
                  <c:v>0.27824074</c:v>
                </c:pt>
                <c:pt idx="382">
                  <c:v>0.278356493</c:v>
                </c:pt>
                <c:pt idx="383">
                  <c:v>0.278472215</c:v>
                </c:pt>
                <c:pt idx="384">
                  <c:v>0.278587967</c:v>
                </c:pt>
                <c:pt idx="385">
                  <c:v>0.27870369</c:v>
                </c:pt>
                <c:pt idx="386">
                  <c:v>0.278819442</c:v>
                </c:pt>
                <c:pt idx="387">
                  <c:v>0.278935194</c:v>
                </c:pt>
                <c:pt idx="388">
                  <c:v>0.279050916</c:v>
                </c:pt>
                <c:pt idx="389">
                  <c:v>0.279166669</c:v>
                </c:pt>
                <c:pt idx="390">
                  <c:v>0.279282421</c:v>
                </c:pt>
                <c:pt idx="391">
                  <c:v>0.279398143</c:v>
                </c:pt>
                <c:pt idx="392">
                  <c:v>0.279513896</c:v>
                </c:pt>
                <c:pt idx="393">
                  <c:v>0.279629618</c:v>
                </c:pt>
                <c:pt idx="394">
                  <c:v>0.27974537</c:v>
                </c:pt>
                <c:pt idx="395">
                  <c:v>0.279861122</c:v>
                </c:pt>
                <c:pt idx="396">
                  <c:v>0.279976845</c:v>
                </c:pt>
                <c:pt idx="397">
                  <c:v>0.280092597</c:v>
                </c:pt>
                <c:pt idx="398">
                  <c:v>0.280208319</c:v>
                </c:pt>
                <c:pt idx="399">
                  <c:v>0.280324072</c:v>
                </c:pt>
                <c:pt idx="400">
                  <c:v>0.280439824</c:v>
                </c:pt>
                <c:pt idx="401">
                  <c:v>0.280555546</c:v>
                </c:pt>
                <c:pt idx="402">
                  <c:v>0.280671299</c:v>
                </c:pt>
                <c:pt idx="403">
                  <c:v>0.280787051</c:v>
                </c:pt>
                <c:pt idx="404">
                  <c:v>0.280902773</c:v>
                </c:pt>
                <c:pt idx="405">
                  <c:v>0.281018525</c:v>
                </c:pt>
                <c:pt idx="406">
                  <c:v>0.281134248</c:v>
                </c:pt>
                <c:pt idx="407">
                  <c:v>0.28125</c:v>
                </c:pt>
                <c:pt idx="408">
                  <c:v>0.281365752</c:v>
                </c:pt>
                <c:pt idx="409">
                  <c:v>0.281481475</c:v>
                </c:pt>
                <c:pt idx="410">
                  <c:v>0.281597227</c:v>
                </c:pt>
                <c:pt idx="411">
                  <c:v>0.281712949</c:v>
                </c:pt>
                <c:pt idx="412">
                  <c:v>0.281828701</c:v>
                </c:pt>
                <c:pt idx="413">
                  <c:v>0.281944454</c:v>
                </c:pt>
                <c:pt idx="414">
                  <c:v>0.282060176</c:v>
                </c:pt>
                <c:pt idx="415">
                  <c:v>0.282175928</c:v>
                </c:pt>
                <c:pt idx="416">
                  <c:v>0.282291681</c:v>
                </c:pt>
                <c:pt idx="417">
                  <c:v>0.282407403</c:v>
                </c:pt>
                <c:pt idx="418">
                  <c:v>0.282523155</c:v>
                </c:pt>
                <c:pt idx="419">
                  <c:v>0.282638878</c:v>
                </c:pt>
                <c:pt idx="420">
                  <c:v>0.28275463</c:v>
                </c:pt>
                <c:pt idx="421">
                  <c:v>0.282870382</c:v>
                </c:pt>
                <c:pt idx="422">
                  <c:v>0.282986104</c:v>
                </c:pt>
                <c:pt idx="423">
                  <c:v>0.283101857</c:v>
                </c:pt>
                <c:pt idx="424">
                  <c:v>0.283217579</c:v>
                </c:pt>
                <c:pt idx="425">
                  <c:v>0.283333331</c:v>
                </c:pt>
                <c:pt idx="426">
                  <c:v>0.283449084</c:v>
                </c:pt>
                <c:pt idx="427">
                  <c:v>0.283564806</c:v>
                </c:pt>
                <c:pt idx="428">
                  <c:v>0.283680558</c:v>
                </c:pt>
                <c:pt idx="429">
                  <c:v>0.28379631</c:v>
                </c:pt>
                <c:pt idx="430">
                  <c:v>0.283912033</c:v>
                </c:pt>
                <c:pt idx="431">
                  <c:v>0.284027785</c:v>
                </c:pt>
                <c:pt idx="432">
                  <c:v>0.284143507</c:v>
                </c:pt>
                <c:pt idx="433">
                  <c:v>0.28425926</c:v>
                </c:pt>
                <c:pt idx="434">
                  <c:v>0.284375012</c:v>
                </c:pt>
                <c:pt idx="435">
                  <c:v>0.284490734</c:v>
                </c:pt>
                <c:pt idx="436">
                  <c:v>0.284606487</c:v>
                </c:pt>
                <c:pt idx="437">
                  <c:v>0.284722209</c:v>
                </c:pt>
                <c:pt idx="438">
                  <c:v>0.284837961</c:v>
                </c:pt>
                <c:pt idx="439">
                  <c:v>0.284953713</c:v>
                </c:pt>
                <c:pt idx="440">
                  <c:v>0.285069436</c:v>
                </c:pt>
                <c:pt idx="441">
                  <c:v>0.285185188</c:v>
                </c:pt>
                <c:pt idx="442">
                  <c:v>0.28530094</c:v>
                </c:pt>
                <c:pt idx="443">
                  <c:v>0.285416663</c:v>
                </c:pt>
                <c:pt idx="444">
                  <c:v>0.285532415</c:v>
                </c:pt>
                <c:pt idx="445">
                  <c:v>0.285648137</c:v>
                </c:pt>
                <c:pt idx="446">
                  <c:v>0.28576389</c:v>
                </c:pt>
                <c:pt idx="447">
                  <c:v>0.285879642</c:v>
                </c:pt>
                <c:pt idx="448">
                  <c:v>0.285995364</c:v>
                </c:pt>
                <c:pt idx="449">
                  <c:v>0.286111116</c:v>
                </c:pt>
                <c:pt idx="450">
                  <c:v>0.286226839</c:v>
                </c:pt>
                <c:pt idx="451">
                  <c:v>0.286342591</c:v>
                </c:pt>
                <c:pt idx="452">
                  <c:v>0.286458343</c:v>
                </c:pt>
                <c:pt idx="453">
                  <c:v>0.286574066</c:v>
                </c:pt>
                <c:pt idx="454">
                  <c:v>0.286689818</c:v>
                </c:pt>
                <c:pt idx="455">
                  <c:v>0.28680557</c:v>
                </c:pt>
                <c:pt idx="456">
                  <c:v>0.286921293</c:v>
                </c:pt>
                <c:pt idx="457">
                  <c:v>0.287037045</c:v>
                </c:pt>
                <c:pt idx="458">
                  <c:v>0.287152767</c:v>
                </c:pt>
                <c:pt idx="459">
                  <c:v>0.287268519</c:v>
                </c:pt>
                <c:pt idx="460">
                  <c:v>0.287384272</c:v>
                </c:pt>
                <c:pt idx="461">
                  <c:v>0.287499994</c:v>
                </c:pt>
                <c:pt idx="462">
                  <c:v>0.287615746</c:v>
                </c:pt>
                <c:pt idx="463">
                  <c:v>0.287731469</c:v>
                </c:pt>
                <c:pt idx="464">
                  <c:v>0.287847221</c:v>
                </c:pt>
                <c:pt idx="465">
                  <c:v>0.287962973</c:v>
                </c:pt>
                <c:pt idx="466">
                  <c:v>0.288078696</c:v>
                </c:pt>
                <c:pt idx="467">
                  <c:v>0.288194448</c:v>
                </c:pt>
                <c:pt idx="468">
                  <c:v>0.2883102</c:v>
                </c:pt>
                <c:pt idx="469">
                  <c:v>0.288425922</c:v>
                </c:pt>
                <c:pt idx="470">
                  <c:v>0.288541675</c:v>
                </c:pt>
                <c:pt idx="471">
                  <c:v>0.288657397</c:v>
                </c:pt>
                <c:pt idx="472">
                  <c:v>0.288773149</c:v>
                </c:pt>
                <c:pt idx="473">
                  <c:v>0.288888901</c:v>
                </c:pt>
                <c:pt idx="474">
                  <c:v>0.289004624</c:v>
                </c:pt>
                <c:pt idx="475">
                  <c:v>0.289120376</c:v>
                </c:pt>
                <c:pt idx="476">
                  <c:v>0.289236099</c:v>
                </c:pt>
                <c:pt idx="477">
                  <c:v>0.289351851</c:v>
                </c:pt>
                <c:pt idx="478">
                  <c:v>0.289467603</c:v>
                </c:pt>
                <c:pt idx="479">
                  <c:v>0.289583325</c:v>
                </c:pt>
                <c:pt idx="480">
                  <c:v>0.289699078</c:v>
                </c:pt>
                <c:pt idx="481">
                  <c:v>0.2898148</c:v>
                </c:pt>
                <c:pt idx="482">
                  <c:v>0.289930552</c:v>
                </c:pt>
                <c:pt idx="483">
                  <c:v>0.290046304</c:v>
                </c:pt>
                <c:pt idx="484">
                  <c:v>0.290162027</c:v>
                </c:pt>
                <c:pt idx="485">
                  <c:v>0.290277779</c:v>
                </c:pt>
                <c:pt idx="486">
                  <c:v>0.290393531</c:v>
                </c:pt>
                <c:pt idx="487">
                  <c:v>0.290509254</c:v>
                </c:pt>
                <c:pt idx="488">
                  <c:v>0.290625006</c:v>
                </c:pt>
                <c:pt idx="489">
                  <c:v>0.290740728</c:v>
                </c:pt>
                <c:pt idx="490">
                  <c:v>0.290856481</c:v>
                </c:pt>
                <c:pt idx="491">
                  <c:v>0.290972233</c:v>
                </c:pt>
                <c:pt idx="492">
                  <c:v>0.291087955</c:v>
                </c:pt>
                <c:pt idx="493">
                  <c:v>0.291203707</c:v>
                </c:pt>
                <c:pt idx="494">
                  <c:v>0.29131943</c:v>
                </c:pt>
                <c:pt idx="495">
                  <c:v>0.291435182</c:v>
                </c:pt>
                <c:pt idx="496">
                  <c:v>0.291550934</c:v>
                </c:pt>
                <c:pt idx="497">
                  <c:v>0.291666657</c:v>
                </c:pt>
                <c:pt idx="498">
                  <c:v>0.291782409</c:v>
                </c:pt>
                <c:pt idx="499">
                  <c:v>0.291898161</c:v>
                </c:pt>
                <c:pt idx="500">
                  <c:v>0.292013884</c:v>
                </c:pt>
                <c:pt idx="501">
                  <c:v>0.292129636</c:v>
                </c:pt>
                <c:pt idx="502">
                  <c:v>0.292245358</c:v>
                </c:pt>
                <c:pt idx="503">
                  <c:v>0.29236111</c:v>
                </c:pt>
                <c:pt idx="504">
                  <c:v>0.292476863</c:v>
                </c:pt>
                <c:pt idx="505">
                  <c:v>0.292592585</c:v>
                </c:pt>
                <c:pt idx="506">
                  <c:v>0.292708337</c:v>
                </c:pt>
                <c:pt idx="507">
                  <c:v>0.29282406</c:v>
                </c:pt>
                <c:pt idx="508">
                  <c:v>0.292939812</c:v>
                </c:pt>
                <c:pt idx="509">
                  <c:v>0.293055564</c:v>
                </c:pt>
                <c:pt idx="510">
                  <c:v>0.293171287</c:v>
                </c:pt>
                <c:pt idx="511">
                  <c:v>0.293287039</c:v>
                </c:pt>
                <c:pt idx="512">
                  <c:v>0.293402791</c:v>
                </c:pt>
                <c:pt idx="513">
                  <c:v>0.293518513</c:v>
                </c:pt>
                <c:pt idx="514">
                  <c:v>0.293634266</c:v>
                </c:pt>
                <c:pt idx="515">
                  <c:v>0.293749988</c:v>
                </c:pt>
                <c:pt idx="516">
                  <c:v>0.29386574</c:v>
                </c:pt>
                <c:pt idx="517">
                  <c:v>0.293981493</c:v>
                </c:pt>
                <c:pt idx="518">
                  <c:v>0.294097215</c:v>
                </c:pt>
                <c:pt idx="519">
                  <c:v>0.294212967</c:v>
                </c:pt>
                <c:pt idx="520">
                  <c:v>0.29432869</c:v>
                </c:pt>
                <c:pt idx="521">
                  <c:v>0.294444442</c:v>
                </c:pt>
                <c:pt idx="522">
                  <c:v>0.294560194</c:v>
                </c:pt>
                <c:pt idx="523">
                  <c:v>0.294675916</c:v>
                </c:pt>
                <c:pt idx="524">
                  <c:v>0.294791669</c:v>
                </c:pt>
                <c:pt idx="525">
                  <c:v>0.294907421</c:v>
                </c:pt>
                <c:pt idx="526">
                  <c:v>0.295023143</c:v>
                </c:pt>
                <c:pt idx="527">
                  <c:v>0.295138896</c:v>
                </c:pt>
                <c:pt idx="528">
                  <c:v>0.295254618</c:v>
                </c:pt>
                <c:pt idx="529">
                  <c:v>0.29537037</c:v>
                </c:pt>
                <c:pt idx="530">
                  <c:v>0.295486122</c:v>
                </c:pt>
                <c:pt idx="531">
                  <c:v>0.295601845</c:v>
                </c:pt>
                <c:pt idx="532">
                  <c:v>0.295717597</c:v>
                </c:pt>
                <c:pt idx="533">
                  <c:v>0.295833319</c:v>
                </c:pt>
                <c:pt idx="534">
                  <c:v>0.295949072</c:v>
                </c:pt>
                <c:pt idx="535">
                  <c:v>0.296064824</c:v>
                </c:pt>
                <c:pt idx="536">
                  <c:v>0.296180546</c:v>
                </c:pt>
                <c:pt idx="537">
                  <c:v>0.296296299</c:v>
                </c:pt>
                <c:pt idx="538">
                  <c:v>0.296412051</c:v>
                </c:pt>
                <c:pt idx="539">
                  <c:v>0.296527773</c:v>
                </c:pt>
                <c:pt idx="540">
                  <c:v>0.296643525</c:v>
                </c:pt>
                <c:pt idx="541">
                  <c:v>0.296759248</c:v>
                </c:pt>
                <c:pt idx="542">
                  <c:v>0.296875</c:v>
                </c:pt>
                <c:pt idx="543">
                  <c:v>0.296990752</c:v>
                </c:pt>
                <c:pt idx="544">
                  <c:v>0.297106475</c:v>
                </c:pt>
                <c:pt idx="545">
                  <c:v>0.297222227</c:v>
                </c:pt>
                <c:pt idx="546">
                  <c:v>0.297337949</c:v>
                </c:pt>
                <c:pt idx="547">
                  <c:v>0.297453701</c:v>
                </c:pt>
                <c:pt idx="548">
                  <c:v>0.297569454</c:v>
                </c:pt>
                <c:pt idx="549">
                  <c:v>0.297685176</c:v>
                </c:pt>
                <c:pt idx="550">
                  <c:v>0.297800928</c:v>
                </c:pt>
                <c:pt idx="551">
                  <c:v>0.297916681</c:v>
                </c:pt>
                <c:pt idx="552">
                  <c:v>0.298032403</c:v>
                </c:pt>
                <c:pt idx="553">
                  <c:v>0.298148155</c:v>
                </c:pt>
                <c:pt idx="554">
                  <c:v>0.298263878</c:v>
                </c:pt>
                <c:pt idx="555">
                  <c:v>0.29837963</c:v>
                </c:pt>
                <c:pt idx="556">
                  <c:v>0.298495382</c:v>
                </c:pt>
                <c:pt idx="557">
                  <c:v>0.298611104</c:v>
                </c:pt>
                <c:pt idx="558">
                  <c:v>0.298726857</c:v>
                </c:pt>
                <c:pt idx="559">
                  <c:v>0.298842579</c:v>
                </c:pt>
                <c:pt idx="560">
                  <c:v>0.298958331</c:v>
                </c:pt>
                <c:pt idx="561">
                  <c:v>0.299074084</c:v>
                </c:pt>
                <c:pt idx="562">
                  <c:v>0.299189806</c:v>
                </c:pt>
                <c:pt idx="563">
                  <c:v>0.299305558</c:v>
                </c:pt>
                <c:pt idx="564">
                  <c:v>0.29942131</c:v>
                </c:pt>
                <c:pt idx="565">
                  <c:v>0.299479157</c:v>
                </c:pt>
              </c:strCache>
            </c:strRef>
          </c:xVal>
          <c:yVal>
            <c:numRef>
              <c:f>Data!$Q$9:$Q$574</c:f>
              <c:numCache>
                <c:ptCount val="566"/>
                <c:pt idx="46">
                  <c:v>9.8</c:v>
                </c:pt>
                <c:pt idx="47">
                  <c:v>10.3</c:v>
                </c:pt>
                <c:pt idx="48">
                  <c:v>22.7</c:v>
                </c:pt>
                <c:pt idx="49">
                  <c:v>31.1</c:v>
                </c:pt>
                <c:pt idx="50">
                  <c:v>31.2</c:v>
                </c:pt>
                <c:pt idx="51">
                  <c:v>34.1</c:v>
                </c:pt>
                <c:pt idx="52">
                  <c:v>35.1</c:v>
                </c:pt>
                <c:pt idx="53">
                  <c:v>40.6</c:v>
                </c:pt>
                <c:pt idx="54">
                  <c:v>42.6</c:v>
                </c:pt>
                <c:pt idx="55">
                  <c:v>48</c:v>
                </c:pt>
                <c:pt idx="56">
                  <c:v>50.6</c:v>
                </c:pt>
                <c:pt idx="57">
                  <c:v>53</c:v>
                </c:pt>
                <c:pt idx="58">
                  <c:v>53.6</c:v>
                </c:pt>
                <c:pt idx="59">
                  <c:v>54.6</c:v>
                </c:pt>
                <c:pt idx="60">
                  <c:v>52.6</c:v>
                </c:pt>
                <c:pt idx="61">
                  <c:v>54</c:v>
                </c:pt>
                <c:pt idx="62">
                  <c:v>51.1</c:v>
                </c:pt>
                <c:pt idx="63">
                  <c:v>46.5</c:v>
                </c:pt>
                <c:pt idx="64">
                  <c:v>44.6</c:v>
                </c:pt>
                <c:pt idx="65">
                  <c:v>44.1</c:v>
                </c:pt>
                <c:pt idx="66">
                  <c:v>46.1</c:v>
                </c:pt>
                <c:pt idx="67">
                  <c:v>45.1</c:v>
                </c:pt>
                <c:pt idx="68">
                  <c:v>47</c:v>
                </c:pt>
                <c:pt idx="69">
                  <c:v>47.6</c:v>
                </c:pt>
                <c:pt idx="70">
                  <c:v>49.6</c:v>
                </c:pt>
                <c:pt idx="71">
                  <c:v>49.6</c:v>
                </c:pt>
                <c:pt idx="72">
                  <c:v>50.6</c:v>
                </c:pt>
                <c:pt idx="73">
                  <c:v>50.6</c:v>
                </c:pt>
                <c:pt idx="74">
                  <c:v>51</c:v>
                </c:pt>
                <c:pt idx="75">
                  <c:v>50.1</c:v>
                </c:pt>
                <c:pt idx="76">
                  <c:v>48.6</c:v>
                </c:pt>
                <c:pt idx="77">
                  <c:v>47.1</c:v>
                </c:pt>
                <c:pt idx="78">
                  <c:v>48.1</c:v>
                </c:pt>
                <c:pt idx="79">
                  <c:v>44.6</c:v>
                </c:pt>
                <c:pt idx="80">
                  <c:v>47</c:v>
                </c:pt>
                <c:pt idx="81">
                  <c:v>51.1</c:v>
                </c:pt>
                <c:pt idx="82">
                  <c:v>52.1</c:v>
                </c:pt>
                <c:pt idx="83">
                  <c:v>48</c:v>
                </c:pt>
                <c:pt idx="84">
                  <c:v>48.6</c:v>
                </c:pt>
                <c:pt idx="85">
                  <c:v>45.2</c:v>
                </c:pt>
                <c:pt idx="86">
                  <c:v>44.6</c:v>
                </c:pt>
                <c:pt idx="87">
                  <c:v>43.6</c:v>
                </c:pt>
                <c:pt idx="88">
                  <c:v>46.5</c:v>
                </c:pt>
                <c:pt idx="89">
                  <c:v>46.6</c:v>
                </c:pt>
                <c:pt idx="90">
                  <c:v>48.9</c:v>
                </c:pt>
                <c:pt idx="91">
                  <c:v>50.1</c:v>
                </c:pt>
                <c:pt idx="92">
                  <c:v>53</c:v>
                </c:pt>
                <c:pt idx="93">
                  <c:v>54</c:v>
                </c:pt>
                <c:pt idx="94">
                  <c:v>54</c:v>
                </c:pt>
                <c:pt idx="95">
                  <c:v>54.1</c:v>
                </c:pt>
                <c:pt idx="96">
                  <c:v>54.1</c:v>
                </c:pt>
                <c:pt idx="97">
                  <c:v>54.6</c:v>
                </c:pt>
                <c:pt idx="98">
                  <c:v>57</c:v>
                </c:pt>
                <c:pt idx="99">
                  <c:v>55.6</c:v>
                </c:pt>
                <c:pt idx="100">
                  <c:v>52</c:v>
                </c:pt>
                <c:pt idx="101">
                  <c:v>49</c:v>
                </c:pt>
                <c:pt idx="102">
                  <c:v>48</c:v>
                </c:pt>
                <c:pt idx="103">
                  <c:v>42.6</c:v>
                </c:pt>
                <c:pt idx="104">
                  <c:v>48.1</c:v>
                </c:pt>
                <c:pt idx="105">
                  <c:v>49.9</c:v>
                </c:pt>
                <c:pt idx="106">
                  <c:v>50.5</c:v>
                </c:pt>
                <c:pt idx="107">
                  <c:v>50.1</c:v>
                </c:pt>
                <c:pt idx="108">
                  <c:v>52.1</c:v>
                </c:pt>
                <c:pt idx="109">
                  <c:v>54.6</c:v>
                </c:pt>
                <c:pt idx="110">
                  <c:v>56</c:v>
                </c:pt>
                <c:pt idx="111">
                  <c:v>53.6</c:v>
                </c:pt>
                <c:pt idx="112">
                  <c:v>53.6</c:v>
                </c:pt>
                <c:pt idx="113">
                  <c:v>52.1</c:v>
                </c:pt>
                <c:pt idx="114">
                  <c:v>55.3</c:v>
                </c:pt>
                <c:pt idx="115">
                  <c:v>48.5</c:v>
                </c:pt>
                <c:pt idx="116">
                  <c:v>47.9</c:v>
                </c:pt>
                <c:pt idx="117">
                  <c:v>38.7</c:v>
                </c:pt>
                <c:pt idx="118">
                  <c:v>42.6</c:v>
                </c:pt>
                <c:pt idx="119">
                  <c:v>45</c:v>
                </c:pt>
                <c:pt idx="120">
                  <c:v>46.6</c:v>
                </c:pt>
                <c:pt idx="121">
                  <c:v>47.1</c:v>
                </c:pt>
                <c:pt idx="122">
                  <c:v>47.1</c:v>
                </c:pt>
                <c:pt idx="123">
                  <c:v>39.1</c:v>
                </c:pt>
                <c:pt idx="124">
                  <c:v>37.2</c:v>
                </c:pt>
                <c:pt idx="125">
                  <c:v>31.1</c:v>
                </c:pt>
                <c:pt idx="126">
                  <c:v>30.2</c:v>
                </c:pt>
                <c:pt idx="127">
                  <c:v>22.8</c:v>
                </c:pt>
                <c:pt idx="128">
                  <c:v>24.3</c:v>
                </c:pt>
                <c:pt idx="129">
                  <c:v>17.2</c:v>
                </c:pt>
                <c:pt idx="130">
                  <c:v>18.2</c:v>
                </c:pt>
                <c:pt idx="131">
                  <c:v>17.7</c:v>
                </c:pt>
                <c:pt idx="132">
                  <c:v>21.8</c:v>
                </c:pt>
                <c:pt idx="133">
                  <c:v>23.3</c:v>
                </c:pt>
                <c:pt idx="134">
                  <c:v>32.3</c:v>
                </c:pt>
                <c:pt idx="135">
                  <c:v>31.8</c:v>
                </c:pt>
                <c:pt idx="136">
                  <c:v>40.5</c:v>
                </c:pt>
                <c:pt idx="137">
                  <c:v>42.7</c:v>
                </c:pt>
                <c:pt idx="138">
                  <c:v>39.2</c:v>
                </c:pt>
                <c:pt idx="139">
                  <c:v>39.2</c:v>
                </c:pt>
                <c:pt idx="140">
                  <c:v>42.6</c:v>
                </c:pt>
                <c:pt idx="141">
                  <c:v>40.6</c:v>
                </c:pt>
                <c:pt idx="142">
                  <c:v>43.6</c:v>
                </c:pt>
                <c:pt idx="143">
                  <c:v>38.1</c:v>
                </c:pt>
                <c:pt idx="144">
                  <c:v>39.6</c:v>
                </c:pt>
                <c:pt idx="145">
                  <c:v>40.1</c:v>
                </c:pt>
                <c:pt idx="146">
                  <c:v>46</c:v>
                </c:pt>
                <c:pt idx="147">
                  <c:v>42.1</c:v>
                </c:pt>
                <c:pt idx="148">
                  <c:v>42.6</c:v>
                </c:pt>
                <c:pt idx="149">
                  <c:v>38.1</c:v>
                </c:pt>
                <c:pt idx="150">
                  <c:v>43.4</c:v>
                </c:pt>
                <c:pt idx="151">
                  <c:v>45</c:v>
                </c:pt>
                <c:pt idx="152">
                  <c:v>45</c:v>
                </c:pt>
                <c:pt idx="153">
                  <c:v>41.6</c:v>
                </c:pt>
                <c:pt idx="154">
                  <c:v>45.2</c:v>
                </c:pt>
                <c:pt idx="155">
                  <c:v>42.6</c:v>
                </c:pt>
                <c:pt idx="156">
                  <c:v>44.1</c:v>
                </c:pt>
                <c:pt idx="157">
                  <c:v>42.5</c:v>
                </c:pt>
                <c:pt idx="158">
                  <c:v>45.1</c:v>
                </c:pt>
                <c:pt idx="159">
                  <c:v>42.6</c:v>
                </c:pt>
                <c:pt idx="160">
                  <c:v>45.6</c:v>
                </c:pt>
                <c:pt idx="161">
                  <c:v>41.6</c:v>
                </c:pt>
                <c:pt idx="162">
                  <c:v>46</c:v>
                </c:pt>
                <c:pt idx="163">
                  <c:v>42.6</c:v>
                </c:pt>
                <c:pt idx="164">
                  <c:v>46.6</c:v>
                </c:pt>
                <c:pt idx="165">
                  <c:v>43.5</c:v>
                </c:pt>
                <c:pt idx="166">
                  <c:v>47.1</c:v>
                </c:pt>
                <c:pt idx="167">
                  <c:v>45.6</c:v>
                </c:pt>
                <c:pt idx="168">
                  <c:v>46.6</c:v>
                </c:pt>
                <c:pt idx="169">
                  <c:v>43.1</c:v>
                </c:pt>
                <c:pt idx="170">
                  <c:v>46.9</c:v>
                </c:pt>
                <c:pt idx="171">
                  <c:v>40.7</c:v>
                </c:pt>
                <c:pt idx="172">
                  <c:v>43.1</c:v>
                </c:pt>
                <c:pt idx="173">
                  <c:v>42.1</c:v>
                </c:pt>
                <c:pt idx="174">
                  <c:v>45.6</c:v>
                </c:pt>
                <c:pt idx="175">
                  <c:v>43</c:v>
                </c:pt>
                <c:pt idx="176">
                  <c:v>45.1</c:v>
                </c:pt>
                <c:pt idx="177">
                  <c:v>42.6</c:v>
                </c:pt>
                <c:pt idx="178">
                  <c:v>45.6</c:v>
                </c:pt>
                <c:pt idx="179">
                  <c:v>42.6</c:v>
                </c:pt>
                <c:pt idx="180">
                  <c:v>48.6</c:v>
                </c:pt>
                <c:pt idx="181">
                  <c:v>44.6</c:v>
                </c:pt>
                <c:pt idx="182">
                  <c:v>46.6</c:v>
                </c:pt>
                <c:pt idx="183">
                  <c:v>43.1</c:v>
                </c:pt>
                <c:pt idx="184">
                  <c:v>47.1</c:v>
                </c:pt>
                <c:pt idx="185">
                  <c:v>44.5</c:v>
                </c:pt>
                <c:pt idx="186">
                  <c:v>45.6</c:v>
                </c:pt>
                <c:pt idx="187">
                  <c:v>41.6</c:v>
                </c:pt>
                <c:pt idx="188">
                  <c:v>46.6</c:v>
                </c:pt>
                <c:pt idx="189">
                  <c:v>44.4</c:v>
                </c:pt>
                <c:pt idx="190">
                  <c:v>45.9</c:v>
                </c:pt>
                <c:pt idx="191">
                  <c:v>43.6</c:v>
                </c:pt>
                <c:pt idx="192">
                  <c:v>51</c:v>
                </c:pt>
                <c:pt idx="193">
                  <c:v>46.6</c:v>
                </c:pt>
                <c:pt idx="194">
                  <c:v>48.1</c:v>
                </c:pt>
                <c:pt idx="195">
                  <c:v>46</c:v>
                </c:pt>
                <c:pt idx="196">
                  <c:v>49</c:v>
                </c:pt>
                <c:pt idx="197">
                  <c:v>46.6</c:v>
                </c:pt>
                <c:pt idx="198">
                  <c:v>50.4</c:v>
                </c:pt>
                <c:pt idx="199">
                  <c:v>48</c:v>
                </c:pt>
                <c:pt idx="200">
                  <c:v>51.6</c:v>
                </c:pt>
                <c:pt idx="201">
                  <c:v>46.6</c:v>
                </c:pt>
                <c:pt idx="202">
                  <c:v>48.6</c:v>
                </c:pt>
                <c:pt idx="203">
                  <c:v>44</c:v>
                </c:pt>
                <c:pt idx="204">
                  <c:v>55.4</c:v>
                </c:pt>
                <c:pt idx="205">
                  <c:v>49.1</c:v>
                </c:pt>
                <c:pt idx="206">
                  <c:v>50</c:v>
                </c:pt>
                <c:pt idx="207">
                  <c:v>46.5</c:v>
                </c:pt>
                <c:pt idx="208">
                  <c:v>45.9</c:v>
                </c:pt>
                <c:pt idx="209">
                  <c:v>44.5</c:v>
                </c:pt>
                <c:pt idx="210">
                  <c:v>53</c:v>
                </c:pt>
                <c:pt idx="211">
                  <c:v>50.5</c:v>
                </c:pt>
                <c:pt idx="212">
                  <c:v>50.5</c:v>
                </c:pt>
                <c:pt idx="213">
                  <c:v>48</c:v>
                </c:pt>
                <c:pt idx="214">
                  <c:v>50.5</c:v>
                </c:pt>
                <c:pt idx="215">
                  <c:v>45.6</c:v>
                </c:pt>
                <c:pt idx="216">
                  <c:v>50.5</c:v>
                </c:pt>
                <c:pt idx="217">
                  <c:v>51.6</c:v>
                </c:pt>
                <c:pt idx="218">
                  <c:v>52.1</c:v>
                </c:pt>
                <c:pt idx="219">
                  <c:v>44.5</c:v>
                </c:pt>
                <c:pt idx="220">
                  <c:v>50.6</c:v>
                </c:pt>
                <c:pt idx="221">
                  <c:v>50.5</c:v>
                </c:pt>
                <c:pt idx="222">
                  <c:v>51.6</c:v>
                </c:pt>
                <c:pt idx="223">
                  <c:v>44.9</c:v>
                </c:pt>
                <c:pt idx="224">
                  <c:v>50</c:v>
                </c:pt>
                <c:pt idx="225">
                  <c:v>49.4</c:v>
                </c:pt>
                <c:pt idx="226">
                  <c:v>51.6</c:v>
                </c:pt>
                <c:pt idx="227">
                  <c:v>46.6</c:v>
                </c:pt>
                <c:pt idx="228">
                  <c:v>49.9</c:v>
                </c:pt>
                <c:pt idx="229">
                  <c:v>46.5</c:v>
                </c:pt>
                <c:pt idx="230">
                  <c:v>52</c:v>
                </c:pt>
                <c:pt idx="231">
                  <c:v>48</c:v>
                </c:pt>
                <c:pt idx="232">
                  <c:v>51</c:v>
                </c:pt>
                <c:pt idx="233">
                  <c:v>47</c:v>
                </c:pt>
                <c:pt idx="234">
                  <c:v>47.6</c:v>
                </c:pt>
                <c:pt idx="235">
                  <c:v>48.1</c:v>
                </c:pt>
                <c:pt idx="236">
                  <c:v>51.1</c:v>
                </c:pt>
                <c:pt idx="237">
                  <c:v>46.9</c:v>
                </c:pt>
                <c:pt idx="238">
                  <c:v>51.9</c:v>
                </c:pt>
                <c:pt idx="239">
                  <c:v>44.5</c:v>
                </c:pt>
                <c:pt idx="240">
                  <c:v>50.6</c:v>
                </c:pt>
                <c:pt idx="241">
                  <c:v>46.4</c:v>
                </c:pt>
                <c:pt idx="242">
                  <c:v>50.1</c:v>
                </c:pt>
                <c:pt idx="243">
                  <c:v>48</c:v>
                </c:pt>
                <c:pt idx="244">
                  <c:v>46.9</c:v>
                </c:pt>
                <c:pt idx="245">
                  <c:v>46</c:v>
                </c:pt>
                <c:pt idx="246">
                  <c:v>50.5</c:v>
                </c:pt>
                <c:pt idx="247">
                  <c:v>45.6</c:v>
                </c:pt>
                <c:pt idx="248">
                  <c:v>42.6</c:v>
                </c:pt>
                <c:pt idx="249">
                  <c:v>44.5</c:v>
                </c:pt>
                <c:pt idx="250">
                  <c:v>53.6</c:v>
                </c:pt>
                <c:pt idx="251">
                  <c:v>46.5</c:v>
                </c:pt>
                <c:pt idx="252">
                  <c:v>50.4</c:v>
                </c:pt>
                <c:pt idx="253">
                  <c:v>51</c:v>
                </c:pt>
                <c:pt idx="254">
                  <c:v>50</c:v>
                </c:pt>
                <c:pt idx="255">
                  <c:v>48.1</c:v>
                </c:pt>
                <c:pt idx="256">
                  <c:v>50</c:v>
                </c:pt>
                <c:pt idx="257">
                  <c:v>47.6</c:v>
                </c:pt>
                <c:pt idx="258">
                  <c:v>54.1</c:v>
                </c:pt>
                <c:pt idx="259">
                  <c:v>49.5</c:v>
                </c:pt>
                <c:pt idx="260">
                  <c:v>46.6</c:v>
                </c:pt>
                <c:pt idx="261">
                  <c:v>43.6</c:v>
                </c:pt>
                <c:pt idx="262">
                  <c:v>47.9</c:v>
                </c:pt>
                <c:pt idx="263">
                  <c:v>43.4</c:v>
                </c:pt>
                <c:pt idx="264">
                  <c:v>44.5</c:v>
                </c:pt>
                <c:pt idx="265">
                  <c:v>42.6</c:v>
                </c:pt>
                <c:pt idx="266">
                  <c:v>47.6</c:v>
                </c:pt>
                <c:pt idx="267">
                  <c:v>38.6</c:v>
                </c:pt>
                <c:pt idx="268">
                  <c:v>41.1</c:v>
                </c:pt>
                <c:pt idx="269">
                  <c:v>45.5</c:v>
                </c:pt>
                <c:pt idx="270">
                  <c:v>49.6</c:v>
                </c:pt>
                <c:pt idx="271">
                  <c:v>47</c:v>
                </c:pt>
                <c:pt idx="272">
                  <c:v>48.4</c:v>
                </c:pt>
                <c:pt idx="273">
                  <c:v>46.6</c:v>
                </c:pt>
                <c:pt idx="274">
                  <c:v>48.9</c:v>
                </c:pt>
                <c:pt idx="275">
                  <c:v>46.6</c:v>
                </c:pt>
                <c:pt idx="276">
                  <c:v>46.1</c:v>
                </c:pt>
                <c:pt idx="277">
                  <c:v>46</c:v>
                </c:pt>
                <c:pt idx="278">
                  <c:v>46.9</c:v>
                </c:pt>
                <c:pt idx="279">
                  <c:v>46.6</c:v>
                </c:pt>
                <c:pt idx="280">
                  <c:v>48</c:v>
                </c:pt>
                <c:pt idx="281">
                  <c:v>41.6</c:v>
                </c:pt>
                <c:pt idx="282">
                  <c:v>42.6</c:v>
                </c:pt>
                <c:pt idx="283">
                  <c:v>48.6</c:v>
                </c:pt>
                <c:pt idx="284">
                  <c:v>55.9</c:v>
                </c:pt>
                <c:pt idx="285">
                  <c:v>51.6</c:v>
                </c:pt>
                <c:pt idx="286">
                  <c:v>50.5</c:v>
                </c:pt>
                <c:pt idx="287">
                  <c:v>44.9</c:v>
                </c:pt>
                <c:pt idx="288">
                  <c:v>46.5</c:v>
                </c:pt>
                <c:pt idx="289">
                  <c:v>48</c:v>
                </c:pt>
                <c:pt idx="290">
                  <c:v>49.6</c:v>
                </c:pt>
                <c:pt idx="291">
                  <c:v>48</c:v>
                </c:pt>
                <c:pt idx="292">
                  <c:v>50</c:v>
                </c:pt>
                <c:pt idx="293">
                  <c:v>49.4</c:v>
                </c:pt>
                <c:pt idx="294">
                  <c:v>52</c:v>
                </c:pt>
                <c:pt idx="295">
                  <c:v>52</c:v>
                </c:pt>
                <c:pt idx="296">
                  <c:v>52.5</c:v>
                </c:pt>
                <c:pt idx="297">
                  <c:v>51.9</c:v>
                </c:pt>
                <c:pt idx="298">
                  <c:v>53.6</c:v>
                </c:pt>
                <c:pt idx="299">
                  <c:v>52.1</c:v>
                </c:pt>
                <c:pt idx="300">
                  <c:v>53.1</c:v>
                </c:pt>
                <c:pt idx="301">
                  <c:v>53</c:v>
                </c:pt>
                <c:pt idx="302">
                  <c:v>56.5</c:v>
                </c:pt>
                <c:pt idx="303">
                  <c:v>55.5</c:v>
                </c:pt>
                <c:pt idx="304">
                  <c:v>55</c:v>
                </c:pt>
                <c:pt idx="305">
                  <c:v>51</c:v>
                </c:pt>
                <c:pt idx="306">
                  <c:v>54</c:v>
                </c:pt>
                <c:pt idx="307">
                  <c:v>55.9</c:v>
                </c:pt>
                <c:pt idx="308">
                  <c:v>52</c:v>
                </c:pt>
                <c:pt idx="309">
                  <c:v>51.5</c:v>
                </c:pt>
                <c:pt idx="310">
                  <c:v>54.5</c:v>
                </c:pt>
                <c:pt idx="311">
                  <c:v>51.5</c:v>
                </c:pt>
                <c:pt idx="312">
                  <c:v>51.9</c:v>
                </c:pt>
                <c:pt idx="313">
                  <c:v>50.6</c:v>
                </c:pt>
                <c:pt idx="314">
                  <c:v>53.5</c:v>
                </c:pt>
                <c:pt idx="315">
                  <c:v>49.9</c:v>
                </c:pt>
                <c:pt idx="316">
                  <c:v>49.1</c:v>
                </c:pt>
                <c:pt idx="317">
                  <c:v>49.9</c:v>
                </c:pt>
                <c:pt idx="318">
                  <c:v>50.5</c:v>
                </c:pt>
                <c:pt idx="319">
                  <c:v>48.5</c:v>
                </c:pt>
                <c:pt idx="320">
                  <c:v>50.4</c:v>
                </c:pt>
                <c:pt idx="321">
                  <c:v>51.5</c:v>
                </c:pt>
                <c:pt idx="322">
                  <c:v>53.6</c:v>
                </c:pt>
                <c:pt idx="323">
                  <c:v>50.9</c:v>
                </c:pt>
                <c:pt idx="324">
                  <c:v>52.6</c:v>
                </c:pt>
                <c:pt idx="325">
                  <c:v>54</c:v>
                </c:pt>
                <c:pt idx="326">
                  <c:v>52</c:v>
                </c:pt>
                <c:pt idx="327">
                  <c:v>50.4</c:v>
                </c:pt>
                <c:pt idx="328">
                  <c:v>54</c:v>
                </c:pt>
                <c:pt idx="329">
                  <c:v>54.9</c:v>
                </c:pt>
                <c:pt idx="330">
                  <c:v>56</c:v>
                </c:pt>
                <c:pt idx="331">
                  <c:v>52.9</c:v>
                </c:pt>
                <c:pt idx="332">
                  <c:v>54.1</c:v>
                </c:pt>
                <c:pt idx="333">
                  <c:v>54</c:v>
                </c:pt>
                <c:pt idx="334">
                  <c:v>52.6</c:v>
                </c:pt>
                <c:pt idx="335">
                  <c:v>55.3</c:v>
                </c:pt>
                <c:pt idx="336">
                  <c:v>53.9</c:v>
                </c:pt>
                <c:pt idx="337">
                  <c:v>53</c:v>
                </c:pt>
                <c:pt idx="338">
                  <c:v>54</c:v>
                </c:pt>
                <c:pt idx="339">
                  <c:v>52.6</c:v>
                </c:pt>
                <c:pt idx="340">
                  <c:v>52.6</c:v>
                </c:pt>
                <c:pt idx="341">
                  <c:v>53</c:v>
                </c:pt>
                <c:pt idx="342">
                  <c:v>53</c:v>
                </c:pt>
                <c:pt idx="343">
                  <c:v>53.1</c:v>
                </c:pt>
                <c:pt idx="344">
                  <c:v>53.6</c:v>
                </c:pt>
                <c:pt idx="345">
                  <c:v>52.6</c:v>
                </c:pt>
                <c:pt idx="346">
                  <c:v>51.5</c:v>
                </c:pt>
                <c:pt idx="347">
                  <c:v>50.5</c:v>
                </c:pt>
                <c:pt idx="348">
                  <c:v>50.9</c:v>
                </c:pt>
                <c:pt idx="349">
                  <c:v>50.9</c:v>
                </c:pt>
                <c:pt idx="350">
                  <c:v>50.5</c:v>
                </c:pt>
                <c:pt idx="351">
                  <c:v>51</c:v>
                </c:pt>
                <c:pt idx="352">
                  <c:v>51.5</c:v>
                </c:pt>
                <c:pt idx="353">
                  <c:v>51.6</c:v>
                </c:pt>
                <c:pt idx="354">
                  <c:v>51</c:v>
                </c:pt>
                <c:pt idx="355">
                  <c:v>48.9</c:v>
                </c:pt>
                <c:pt idx="356">
                  <c:v>49.5</c:v>
                </c:pt>
                <c:pt idx="357">
                  <c:v>49.1</c:v>
                </c:pt>
                <c:pt idx="358">
                  <c:v>52.6</c:v>
                </c:pt>
                <c:pt idx="359">
                  <c:v>51.6</c:v>
                </c:pt>
                <c:pt idx="360">
                  <c:v>49.9</c:v>
                </c:pt>
                <c:pt idx="361">
                  <c:v>50.9</c:v>
                </c:pt>
                <c:pt idx="362">
                  <c:v>48.1</c:v>
                </c:pt>
                <c:pt idx="363">
                  <c:v>51</c:v>
                </c:pt>
                <c:pt idx="364">
                  <c:v>50.9</c:v>
                </c:pt>
                <c:pt idx="365">
                  <c:v>48.6</c:v>
                </c:pt>
                <c:pt idx="366">
                  <c:v>50</c:v>
                </c:pt>
                <c:pt idx="367">
                  <c:v>49</c:v>
                </c:pt>
                <c:pt idx="368">
                  <c:v>50.4</c:v>
                </c:pt>
                <c:pt idx="369">
                  <c:v>51.1</c:v>
                </c:pt>
                <c:pt idx="370">
                  <c:v>50</c:v>
                </c:pt>
                <c:pt idx="371">
                  <c:v>51.5</c:v>
                </c:pt>
                <c:pt idx="372">
                  <c:v>51</c:v>
                </c:pt>
                <c:pt idx="373">
                  <c:v>50.5</c:v>
                </c:pt>
                <c:pt idx="374">
                  <c:v>50</c:v>
                </c:pt>
                <c:pt idx="375">
                  <c:v>49.6</c:v>
                </c:pt>
                <c:pt idx="376">
                  <c:v>50.6</c:v>
                </c:pt>
                <c:pt idx="377">
                  <c:v>50.9</c:v>
                </c:pt>
                <c:pt idx="378">
                  <c:v>50.1</c:v>
                </c:pt>
                <c:pt idx="379">
                  <c:v>49.4</c:v>
                </c:pt>
                <c:pt idx="380">
                  <c:v>47.6</c:v>
                </c:pt>
                <c:pt idx="381">
                  <c:v>51</c:v>
                </c:pt>
                <c:pt idx="382">
                  <c:v>48.6</c:v>
                </c:pt>
                <c:pt idx="383">
                  <c:v>49.6</c:v>
                </c:pt>
                <c:pt idx="384">
                  <c:v>49</c:v>
                </c:pt>
                <c:pt idx="385">
                  <c:v>46</c:v>
                </c:pt>
                <c:pt idx="386">
                  <c:v>48</c:v>
                </c:pt>
                <c:pt idx="387">
                  <c:v>50.6</c:v>
                </c:pt>
                <c:pt idx="388">
                  <c:v>47</c:v>
                </c:pt>
                <c:pt idx="389">
                  <c:v>47</c:v>
                </c:pt>
                <c:pt idx="390">
                  <c:v>45</c:v>
                </c:pt>
                <c:pt idx="391">
                  <c:v>48.6</c:v>
                </c:pt>
                <c:pt idx="392">
                  <c:v>48.1</c:v>
                </c:pt>
                <c:pt idx="393">
                  <c:v>48.5</c:v>
                </c:pt>
                <c:pt idx="394">
                  <c:v>46.9</c:v>
                </c:pt>
                <c:pt idx="395">
                  <c:v>47.6</c:v>
                </c:pt>
                <c:pt idx="396">
                  <c:v>47</c:v>
                </c:pt>
                <c:pt idx="397">
                  <c:v>47.6</c:v>
                </c:pt>
                <c:pt idx="398">
                  <c:v>46.4</c:v>
                </c:pt>
                <c:pt idx="399">
                  <c:v>46.5</c:v>
                </c:pt>
                <c:pt idx="400">
                  <c:v>46.5</c:v>
                </c:pt>
                <c:pt idx="401">
                  <c:v>48.6</c:v>
                </c:pt>
                <c:pt idx="402">
                  <c:v>46.6</c:v>
                </c:pt>
                <c:pt idx="403">
                  <c:v>48</c:v>
                </c:pt>
                <c:pt idx="404">
                  <c:v>48</c:v>
                </c:pt>
                <c:pt idx="405">
                  <c:v>48.9</c:v>
                </c:pt>
                <c:pt idx="406">
                  <c:v>47.6</c:v>
                </c:pt>
                <c:pt idx="407">
                  <c:v>48.5</c:v>
                </c:pt>
                <c:pt idx="408">
                  <c:v>47</c:v>
                </c:pt>
                <c:pt idx="409">
                  <c:v>47.6</c:v>
                </c:pt>
                <c:pt idx="410">
                  <c:v>46.9</c:v>
                </c:pt>
                <c:pt idx="411">
                  <c:v>48</c:v>
                </c:pt>
                <c:pt idx="412">
                  <c:v>46.6</c:v>
                </c:pt>
                <c:pt idx="413">
                  <c:v>42.5</c:v>
                </c:pt>
                <c:pt idx="414">
                  <c:v>42</c:v>
                </c:pt>
                <c:pt idx="415">
                  <c:v>49.6</c:v>
                </c:pt>
                <c:pt idx="416">
                  <c:v>46.5</c:v>
                </c:pt>
                <c:pt idx="417">
                  <c:v>47.9</c:v>
                </c:pt>
                <c:pt idx="418">
                  <c:v>47.1</c:v>
                </c:pt>
                <c:pt idx="419">
                  <c:v>48</c:v>
                </c:pt>
                <c:pt idx="420">
                  <c:v>47</c:v>
                </c:pt>
                <c:pt idx="421">
                  <c:v>49.1</c:v>
                </c:pt>
                <c:pt idx="422">
                  <c:v>48.6</c:v>
                </c:pt>
                <c:pt idx="423">
                  <c:v>45.6</c:v>
                </c:pt>
                <c:pt idx="424">
                  <c:v>43.1</c:v>
                </c:pt>
                <c:pt idx="425">
                  <c:v>48</c:v>
                </c:pt>
                <c:pt idx="426">
                  <c:v>46.1</c:v>
                </c:pt>
                <c:pt idx="427">
                  <c:v>48.6</c:v>
                </c:pt>
                <c:pt idx="428">
                  <c:v>47</c:v>
                </c:pt>
                <c:pt idx="429">
                  <c:v>47.9</c:v>
                </c:pt>
                <c:pt idx="430">
                  <c:v>46.1</c:v>
                </c:pt>
                <c:pt idx="431">
                  <c:v>48</c:v>
                </c:pt>
                <c:pt idx="432">
                  <c:v>45.5</c:v>
                </c:pt>
                <c:pt idx="433">
                  <c:v>48.6</c:v>
                </c:pt>
                <c:pt idx="434">
                  <c:v>47.6</c:v>
                </c:pt>
                <c:pt idx="435">
                  <c:v>45.1</c:v>
                </c:pt>
                <c:pt idx="436">
                  <c:v>43.1</c:v>
                </c:pt>
                <c:pt idx="437">
                  <c:v>47.5</c:v>
                </c:pt>
                <c:pt idx="438">
                  <c:v>45.7</c:v>
                </c:pt>
                <c:pt idx="439">
                  <c:v>46.6</c:v>
                </c:pt>
                <c:pt idx="440">
                  <c:v>47.6</c:v>
                </c:pt>
                <c:pt idx="441">
                  <c:v>47.6</c:v>
                </c:pt>
                <c:pt idx="442">
                  <c:v>46.5</c:v>
                </c:pt>
                <c:pt idx="443">
                  <c:v>50.5</c:v>
                </c:pt>
                <c:pt idx="444">
                  <c:v>48.5</c:v>
                </c:pt>
                <c:pt idx="445">
                  <c:v>52</c:v>
                </c:pt>
                <c:pt idx="446">
                  <c:v>50</c:v>
                </c:pt>
                <c:pt idx="447">
                  <c:v>52.6</c:v>
                </c:pt>
                <c:pt idx="448">
                  <c:v>50.4</c:v>
                </c:pt>
                <c:pt idx="449">
                  <c:v>52.9</c:v>
                </c:pt>
                <c:pt idx="450">
                  <c:v>51.1</c:v>
                </c:pt>
                <c:pt idx="451">
                  <c:v>52.1</c:v>
                </c:pt>
                <c:pt idx="452">
                  <c:v>48.5</c:v>
                </c:pt>
                <c:pt idx="453">
                  <c:v>51.6</c:v>
                </c:pt>
                <c:pt idx="454">
                  <c:v>52.6</c:v>
                </c:pt>
                <c:pt idx="455">
                  <c:v>54</c:v>
                </c:pt>
                <c:pt idx="456">
                  <c:v>49.5</c:v>
                </c:pt>
                <c:pt idx="457">
                  <c:v>52</c:v>
                </c:pt>
                <c:pt idx="458">
                  <c:v>49.6</c:v>
                </c:pt>
                <c:pt idx="459">
                  <c:v>51.5</c:v>
                </c:pt>
                <c:pt idx="460">
                  <c:v>49.4</c:v>
                </c:pt>
                <c:pt idx="461">
                  <c:v>50</c:v>
                </c:pt>
                <c:pt idx="462">
                  <c:v>49</c:v>
                </c:pt>
                <c:pt idx="463">
                  <c:v>51</c:v>
                </c:pt>
                <c:pt idx="464">
                  <c:v>49</c:v>
                </c:pt>
                <c:pt idx="465">
                  <c:v>50.5</c:v>
                </c:pt>
                <c:pt idx="466">
                  <c:v>49.1</c:v>
                </c:pt>
                <c:pt idx="467">
                  <c:v>50.1</c:v>
                </c:pt>
                <c:pt idx="468">
                  <c:v>48.5</c:v>
                </c:pt>
                <c:pt idx="469">
                  <c:v>51.6</c:v>
                </c:pt>
                <c:pt idx="470">
                  <c:v>52.2</c:v>
                </c:pt>
                <c:pt idx="471">
                  <c:v>54</c:v>
                </c:pt>
                <c:pt idx="472">
                  <c:v>50.6</c:v>
                </c:pt>
                <c:pt idx="473">
                  <c:v>51.6</c:v>
                </c:pt>
                <c:pt idx="474">
                  <c:v>50</c:v>
                </c:pt>
                <c:pt idx="475">
                  <c:v>52</c:v>
                </c:pt>
                <c:pt idx="476">
                  <c:v>50.4</c:v>
                </c:pt>
                <c:pt idx="477">
                  <c:v>49</c:v>
                </c:pt>
                <c:pt idx="478">
                  <c:v>50</c:v>
                </c:pt>
                <c:pt idx="479">
                  <c:v>50.6</c:v>
                </c:pt>
                <c:pt idx="480">
                  <c:v>48.1</c:v>
                </c:pt>
                <c:pt idx="481">
                  <c:v>51</c:v>
                </c:pt>
                <c:pt idx="482">
                  <c:v>49.6</c:v>
                </c:pt>
                <c:pt idx="483">
                  <c:v>51.1</c:v>
                </c:pt>
                <c:pt idx="484">
                  <c:v>49.6</c:v>
                </c:pt>
                <c:pt idx="485">
                  <c:v>51.7</c:v>
                </c:pt>
                <c:pt idx="486">
                  <c:v>53.1</c:v>
                </c:pt>
                <c:pt idx="487">
                  <c:v>54.6</c:v>
                </c:pt>
                <c:pt idx="488">
                  <c:v>47.6</c:v>
                </c:pt>
                <c:pt idx="489">
                  <c:v>51.1</c:v>
                </c:pt>
                <c:pt idx="490">
                  <c:v>46.6</c:v>
                </c:pt>
                <c:pt idx="491">
                  <c:v>46.6</c:v>
                </c:pt>
                <c:pt idx="492">
                  <c:v>45.1</c:v>
                </c:pt>
                <c:pt idx="493">
                  <c:v>44.1</c:v>
                </c:pt>
                <c:pt idx="494">
                  <c:v>39.6</c:v>
                </c:pt>
                <c:pt idx="495">
                  <c:v>39.2</c:v>
                </c:pt>
                <c:pt idx="496">
                  <c:v>38.1</c:v>
                </c:pt>
                <c:pt idx="497">
                  <c:v>38.1</c:v>
                </c:pt>
                <c:pt idx="498">
                  <c:v>37.6</c:v>
                </c:pt>
                <c:pt idx="499">
                  <c:v>38.7</c:v>
                </c:pt>
                <c:pt idx="500">
                  <c:v>37</c:v>
                </c:pt>
                <c:pt idx="501">
                  <c:v>37.2</c:v>
                </c:pt>
                <c:pt idx="502">
                  <c:v>34.6</c:v>
                </c:pt>
                <c:pt idx="503">
                  <c:v>35.8</c:v>
                </c:pt>
                <c:pt idx="504">
                  <c:v>33.1</c:v>
                </c:pt>
                <c:pt idx="505">
                  <c:v>33.7</c:v>
                </c:pt>
                <c:pt idx="506">
                  <c:v>39.6</c:v>
                </c:pt>
                <c:pt idx="507">
                  <c:v>32.1</c:v>
                </c:pt>
                <c:pt idx="508">
                  <c:v>27.8</c:v>
                </c:pt>
                <c:pt idx="509">
                  <c:v>23.2</c:v>
                </c:pt>
                <c:pt idx="510">
                  <c:v>19.7</c:v>
                </c:pt>
                <c:pt idx="511">
                  <c:v>19.3</c:v>
                </c:pt>
                <c:pt idx="512">
                  <c:v>19</c:v>
                </c:pt>
                <c:pt idx="513">
                  <c:v>15.8</c:v>
                </c:pt>
                <c:pt idx="514">
                  <c:v>18.8</c:v>
                </c:pt>
                <c:pt idx="515">
                  <c:v>23.3</c:v>
                </c:pt>
                <c:pt idx="516">
                  <c:v>23.4</c:v>
                </c:pt>
                <c:pt idx="517">
                  <c:v>28.2</c:v>
                </c:pt>
                <c:pt idx="518">
                  <c:v>28.2</c:v>
                </c:pt>
                <c:pt idx="519">
                  <c:v>32.6</c:v>
                </c:pt>
                <c:pt idx="520">
                  <c:v>32.6</c:v>
                </c:pt>
                <c:pt idx="521">
                  <c:v>35.7</c:v>
                </c:pt>
                <c:pt idx="522">
                  <c:v>37.1</c:v>
                </c:pt>
                <c:pt idx="523">
                  <c:v>39.1</c:v>
                </c:pt>
                <c:pt idx="524">
                  <c:v>42.4</c:v>
                </c:pt>
                <c:pt idx="525">
                  <c:v>49.3</c:v>
                </c:pt>
                <c:pt idx="526">
                  <c:v>48</c:v>
                </c:pt>
                <c:pt idx="527">
                  <c:v>53.1</c:v>
                </c:pt>
                <c:pt idx="528">
                  <c:v>50.9</c:v>
                </c:pt>
                <c:pt idx="529">
                  <c:v>50</c:v>
                </c:pt>
                <c:pt idx="530">
                  <c:v>49.5</c:v>
                </c:pt>
                <c:pt idx="531">
                  <c:v>49.6</c:v>
                </c:pt>
                <c:pt idx="532">
                  <c:v>48.1</c:v>
                </c:pt>
                <c:pt idx="533">
                  <c:v>49.6</c:v>
                </c:pt>
                <c:pt idx="534">
                  <c:v>49</c:v>
                </c:pt>
                <c:pt idx="535">
                  <c:v>52.1</c:v>
                </c:pt>
                <c:pt idx="536">
                  <c:v>51</c:v>
                </c:pt>
                <c:pt idx="537">
                  <c:v>52.1</c:v>
                </c:pt>
                <c:pt idx="538">
                  <c:v>50.6</c:v>
                </c:pt>
                <c:pt idx="539">
                  <c:v>52.1</c:v>
                </c:pt>
                <c:pt idx="540">
                  <c:v>49.5</c:v>
                </c:pt>
                <c:pt idx="541">
                  <c:v>49</c:v>
                </c:pt>
                <c:pt idx="542">
                  <c:v>48.1</c:v>
                </c:pt>
                <c:pt idx="543">
                  <c:v>41.6</c:v>
                </c:pt>
                <c:pt idx="544">
                  <c:v>39.6</c:v>
                </c:pt>
                <c:pt idx="545">
                  <c:v>44.1</c:v>
                </c:pt>
                <c:pt idx="546">
                  <c:v>42.1</c:v>
                </c:pt>
                <c:pt idx="547">
                  <c:v>42.6</c:v>
                </c:pt>
                <c:pt idx="548">
                  <c:v>42.2</c:v>
                </c:pt>
                <c:pt idx="549">
                  <c:v>43.6</c:v>
                </c:pt>
                <c:pt idx="550">
                  <c:v>41.6</c:v>
                </c:pt>
                <c:pt idx="551">
                  <c:v>40.1</c:v>
                </c:pt>
                <c:pt idx="552">
                  <c:v>41</c:v>
                </c:pt>
                <c:pt idx="553">
                  <c:v>43.1</c:v>
                </c:pt>
                <c:pt idx="554">
                  <c:v>37.2</c:v>
                </c:pt>
                <c:pt idx="555">
                  <c:v>36.6</c:v>
                </c:pt>
                <c:pt idx="556">
                  <c:v>36.6</c:v>
                </c:pt>
                <c:pt idx="557">
                  <c:v>31.6</c:v>
                </c:pt>
                <c:pt idx="558">
                  <c:v>31.1</c:v>
                </c:pt>
                <c:pt idx="559">
                  <c:v>27.2</c:v>
                </c:pt>
                <c:pt idx="560">
                  <c:v>24.2</c:v>
                </c:pt>
                <c:pt idx="561">
                  <c:v>24.2</c:v>
                </c:pt>
              </c:numCache>
            </c:numRef>
          </c:yVal>
          <c:smooth val="0"/>
        </c:ser>
        <c:axId val="25622950"/>
        <c:axId val="29279959"/>
      </c:scatterChart>
      <c:valAx>
        <c:axId val="25622950"/>
        <c:scaling>
          <c:orientation val="minMax"/>
          <c:max val="0.3"/>
          <c:min val="0.2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crossBetween val="midCat"/>
        <c:dispUnits/>
      </c:valAx>
      <c:valAx>
        <c:axId val="29279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622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Data!$O$136:$O$301</c:f>
              <c:numCache>
                <c:ptCount val="166"/>
                <c:pt idx="0">
                  <c:v>25.9</c:v>
                </c:pt>
                <c:pt idx="1">
                  <c:v>26.2</c:v>
                </c:pt>
                <c:pt idx="2">
                  <c:v>26.5</c:v>
                </c:pt>
                <c:pt idx="3">
                  <c:v>26.5</c:v>
                </c:pt>
                <c:pt idx="4">
                  <c:v>26.9</c:v>
                </c:pt>
                <c:pt idx="5">
                  <c:v>28</c:v>
                </c:pt>
                <c:pt idx="6">
                  <c:v>28.6</c:v>
                </c:pt>
                <c:pt idx="7">
                  <c:v>28.4</c:v>
                </c:pt>
                <c:pt idx="8">
                  <c:v>28.1</c:v>
                </c:pt>
                <c:pt idx="9">
                  <c:v>28</c:v>
                </c:pt>
                <c:pt idx="10">
                  <c:v>27.9</c:v>
                </c:pt>
                <c:pt idx="11">
                  <c:v>27.8</c:v>
                </c:pt>
                <c:pt idx="12">
                  <c:v>27.7</c:v>
                </c:pt>
                <c:pt idx="13">
                  <c:v>27.5</c:v>
                </c:pt>
                <c:pt idx="14">
                  <c:v>27.2</c:v>
                </c:pt>
                <c:pt idx="15">
                  <c:v>27.1</c:v>
                </c:pt>
                <c:pt idx="16">
                  <c:v>27.1</c:v>
                </c:pt>
                <c:pt idx="17">
                  <c:v>26.9</c:v>
                </c:pt>
                <c:pt idx="18">
                  <c:v>26.7</c:v>
                </c:pt>
                <c:pt idx="19">
                  <c:v>26.6</c:v>
                </c:pt>
                <c:pt idx="20">
                  <c:v>26.3</c:v>
                </c:pt>
                <c:pt idx="21">
                  <c:v>26.3</c:v>
                </c:pt>
                <c:pt idx="22">
                  <c:v>26.1</c:v>
                </c:pt>
                <c:pt idx="23">
                  <c:v>26</c:v>
                </c:pt>
                <c:pt idx="24">
                  <c:v>25.7</c:v>
                </c:pt>
                <c:pt idx="25">
                  <c:v>25.6</c:v>
                </c:pt>
                <c:pt idx="26">
                  <c:v>25.5</c:v>
                </c:pt>
                <c:pt idx="27">
                  <c:v>25.3</c:v>
                </c:pt>
                <c:pt idx="28">
                  <c:v>25.1</c:v>
                </c:pt>
                <c:pt idx="29">
                  <c:v>25</c:v>
                </c:pt>
                <c:pt idx="30">
                  <c:v>24.8</c:v>
                </c:pt>
                <c:pt idx="31">
                  <c:v>24.6</c:v>
                </c:pt>
                <c:pt idx="32">
                  <c:v>24.4</c:v>
                </c:pt>
                <c:pt idx="33">
                  <c:v>24.3</c:v>
                </c:pt>
                <c:pt idx="34">
                  <c:v>24</c:v>
                </c:pt>
                <c:pt idx="35">
                  <c:v>24</c:v>
                </c:pt>
                <c:pt idx="36">
                  <c:v>23.9</c:v>
                </c:pt>
                <c:pt idx="37">
                  <c:v>23.8</c:v>
                </c:pt>
                <c:pt idx="38">
                  <c:v>23.4</c:v>
                </c:pt>
                <c:pt idx="39">
                  <c:v>23.3</c:v>
                </c:pt>
                <c:pt idx="40">
                  <c:v>23.1</c:v>
                </c:pt>
                <c:pt idx="41">
                  <c:v>22.8</c:v>
                </c:pt>
                <c:pt idx="42">
                  <c:v>22.7</c:v>
                </c:pt>
                <c:pt idx="43">
                  <c:v>22.4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21.8</c:v>
                </c:pt>
                <c:pt idx="48">
                  <c:v>21.8</c:v>
                </c:pt>
                <c:pt idx="49">
                  <c:v>21.6</c:v>
                </c:pt>
                <c:pt idx="50">
                  <c:v>21.5</c:v>
                </c:pt>
                <c:pt idx="51">
                  <c:v>21.5</c:v>
                </c:pt>
                <c:pt idx="52">
                  <c:v>21.1</c:v>
                </c:pt>
                <c:pt idx="53">
                  <c:v>21.1</c:v>
                </c:pt>
                <c:pt idx="54">
                  <c:v>20.8</c:v>
                </c:pt>
                <c:pt idx="55">
                  <c:v>20.6</c:v>
                </c:pt>
                <c:pt idx="56">
                  <c:v>20.4</c:v>
                </c:pt>
                <c:pt idx="57">
                  <c:v>20.1</c:v>
                </c:pt>
                <c:pt idx="58">
                  <c:v>20</c:v>
                </c:pt>
                <c:pt idx="59">
                  <c:v>19.8</c:v>
                </c:pt>
                <c:pt idx="60">
                  <c:v>19.7</c:v>
                </c:pt>
                <c:pt idx="61">
                  <c:v>19.4</c:v>
                </c:pt>
                <c:pt idx="62">
                  <c:v>19.1</c:v>
                </c:pt>
                <c:pt idx="63">
                  <c:v>19.1</c:v>
                </c:pt>
                <c:pt idx="64">
                  <c:v>18.9</c:v>
                </c:pt>
                <c:pt idx="65">
                  <c:v>18.8</c:v>
                </c:pt>
                <c:pt idx="66">
                  <c:v>18.7</c:v>
                </c:pt>
                <c:pt idx="67">
                  <c:v>18.5</c:v>
                </c:pt>
                <c:pt idx="68">
                  <c:v>18.6</c:v>
                </c:pt>
                <c:pt idx="69">
                  <c:v>18.6</c:v>
                </c:pt>
                <c:pt idx="70">
                  <c:v>18.5</c:v>
                </c:pt>
                <c:pt idx="71">
                  <c:v>18.1</c:v>
                </c:pt>
                <c:pt idx="72">
                  <c:v>18</c:v>
                </c:pt>
                <c:pt idx="73">
                  <c:v>17.9</c:v>
                </c:pt>
                <c:pt idx="74">
                  <c:v>17.6</c:v>
                </c:pt>
                <c:pt idx="75">
                  <c:v>17.4</c:v>
                </c:pt>
                <c:pt idx="76">
                  <c:v>17.3</c:v>
                </c:pt>
                <c:pt idx="77">
                  <c:v>17.1</c:v>
                </c:pt>
                <c:pt idx="78">
                  <c:v>17</c:v>
                </c:pt>
                <c:pt idx="79">
                  <c:v>16.8</c:v>
                </c:pt>
                <c:pt idx="80">
                  <c:v>16.9</c:v>
                </c:pt>
                <c:pt idx="81">
                  <c:v>16.8</c:v>
                </c:pt>
                <c:pt idx="82">
                  <c:v>16.7</c:v>
                </c:pt>
                <c:pt idx="83">
                  <c:v>16.5</c:v>
                </c:pt>
                <c:pt idx="84">
                  <c:v>16.4</c:v>
                </c:pt>
                <c:pt idx="85">
                  <c:v>16.1</c:v>
                </c:pt>
                <c:pt idx="86">
                  <c:v>15.9</c:v>
                </c:pt>
                <c:pt idx="87">
                  <c:v>15.8</c:v>
                </c:pt>
                <c:pt idx="88">
                  <c:v>15.7</c:v>
                </c:pt>
                <c:pt idx="89">
                  <c:v>15.6</c:v>
                </c:pt>
                <c:pt idx="90">
                  <c:v>15.4</c:v>
                </c:pt>
                <c:pt idx="91">
                  <c:v>15.2</c:v>
                </c:pt>
                <c:pt idx="92">
                  <c:v>15.2</c:v>
                </c:pt>
                <c:pt idx="93">
                  <c:v>15</c:v>
                </c:pt>
                <c:pt idx="94">
                  <c:v>14.7</c:v>
                </c:pt>
                <c:pt idx="95">
                  <c:v>14.6</c:v>
                </c:pt>
                <c:pt idx="96">
                  <c:v>14.4</c:v>
                </c:pt>
                <c:pt idx="97">
                  <c:v>14.1</c:v>
                </c:pt>
                <c:pt idx="98">
                  <c:v>14.1</c:v>
                </c:pt>
                <c:pt idx="99">
                  <c:v>13.9</c:v>
                </c:pt>
                <c:pt idx="100">
                  <c:v>13.8</c:v>
                </c:pt>
                <c:pt idx="101">
                  <c:v>13.7</c:v>
                </c:pt>
                <c:pt idx="102">
                  <c:v>13.6</c:v>
                </c:pt>
                <c:pt idx="103">
                  <c:v>13.4</c:v>
                </c:pt>
                <c:pt idx="104">
                  <c:v>13.4</c:v>
                </c:pt>
                <c:pt idx="105">
                  <c:v>13.2</c:v>
                </c:pt>
                <c:pt idx="106">
                  <c:v>13.2</c:v>
                </c:pt>
                <c:pt idx="107">
                  <c:v>13</c:v>
                </c:pt>
                <c:pt idx="108">
                  <c:v>12.5</c:v>
                </c:pt>
                <c:pt idx="109">
                  <c:v>12.4</c:v>
                </c:pt>
                <c:pt idx="110">
                  <c:v>12.1</c:v>
                </c:pt>
                <c:pt idx="111">
                  <c:v>12</c:v>
                </c:pt>
                <c:pt idx="112">
                  <c:v>11.8</c:v>
                </c:pt>
                <c:pt idx="113">
                  <c:v>11.7</c:v>
                </c:pt>
                <c:pt idx="114">
                  <c:v>11.7</c:v>
                </c:pt>
                <c:pt idx="115">
                  <c:v>11.5</c:v>
                </c:pt>
                <c:pt idx="116">
                  <c:v>11.4</c:v>
                </c:pt>
                <c:pt idx="117">
                  <c:v>11.3</c:v>
                </c:pt>
                <c:pt idx="118">
                  <c:v>11.2</c:v>
                </c:pt>
                <c:pt idx="119">
                  <c:v>11.1</c:v>
                </c:pt>
                <c:pt idx="120">
                  <c:v>11.2</c:v>
                </c:pt>
                <c:pt idx="121">
                  <c:v>11.1</c:v>
                </c:pt>
                <c:pt idx="122">
                  <c:v>11</c:v>
                </c:pt>
                <c:pt idx="123">
                  <c:v>10.8</c:v>
                </c:pt>
                <c:pt idx="124">
                  <c:v>10.6</c:v>
                </c:pt>
                <c:pt idx="125">
                  <c:v>10.4</c:v>
                </c:pt>
                <c:pt idx="126">
                  <c:v>10.2</c:v>
                </c:pt>
                <c:pt idx="127">
                  <c:v>10.1</c:v>
                </c:pt>
                <c:pt idx="128">
                  <c:v>9.9</c:v>
                </c:pt>
                <c:pt idx="129">
                  <c:v>9.7</c:v>
                </c:pt>
                <c:pt idx="130">
                  <c:v>9.6</c:v>
                </c:pt>
                <c:pt idx="131">
                  <c:v>9.4</c:v>
                </c:pt>
                <c:pt idx="132">
                  <c:v>9.2</c:v>
                </c:pt>
                <c:pt idx="133">
                  <c:v>9.2</c:v>
                </c:pt>
                <c:pt idx="134">
                  <c:v>8.9</c:v>
                </c:pt>
                <c:pt idx="135">
                  <c:v>8.8</c:v>
                </c:pt>
                <c:pt idx="136">
                  <c:v>8.6</c:v>
                </c:pt>
                <c:pt idx="137">
                  <c:v>8.7</c:v>
                </c:pt>
                <c:pt idx="138">
                  <c:v>8.6</c:v>
                </c:pt>
                <c:pt idx="139">
                  <c:v>8.7</c:v>
                </c:pt>
                <c:pt idx="140">
                  <c:v>8.7</c:v>
                </c:pt>
                <c:pt idx="141">
                  <c:v>8.6</c:v>
                </c:pt>
                <c:pt idx="142">
                  <c:v>8.3</c:v>
                </c:pt>
                <c:pt idx="143">
                  <c:v>8.1</c:v>
                </c:pt>
                <c:pt idx="144">
                  <c:v>8</c:v>
                </c:pt>
                <c:pt idx="145">
                  <c:v>7.9</c:v>
                </c:pt>
                <c:pt idx="146">
                  <c:v>7.8</c:v>
                </c:pt>
                <c:pt idx="147">
                  <c:v>7.6</c:v>
                </c:pt>
                <c:pt idx="148">
                  <c:v>7.4</c:v>
                </c:pt>
                <c:pt idx="149">
                  <c:v>7.2</c:v>
                </c:pt>
                <c:pt idx="150">
                  <c:v>7.2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6.8</c:v>
                </c:pt>
                <c:pt idx="155">
                  <c:v>6.8</c:v>
                </c:pt>
                <c:pt idx="156">
                  <c:v>6.9</c:v>
                </c:pt>
                <c:pt idx="157">
                  <c:v>6.7</c:v>
                </c:pt>
                <c:pt idx="158">
                  <c:v>6.3</c:v>
                </c:pt>
                <c:pt idx="159">
                  <c:v>6.5</c:v>
                </c:pt>
                <c:pt idx="160">
                  <c:v>6.6</c:v>
                </c:pt>
                <c:pt idx="161">
                  <c:v>6.6</c:v>
                </c:pt>
                <c:pt idx="162">
                  <c:v>6.5</c:v>
                </c:pt>
                <c:pt idx="163">
                  <c:v>6.6</c:v>
                </c:pt>
                <c:pt idx="164">
                  <c:v>6.5</c:v>
                </c:pt>
                <c:pt idx="165">
                  <c:v>6.5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62193040"/>
        <c:axId val="22866449"/>
      </c:scatterChart>
      <c:valAx>
        <c:axId val="62193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66449"/>
        <c:crosses val="autoZero"/>
        <c:crossBetween val="midCat"/>
        <c:dispUnits/>
      </c:valAx>
      <c:valAx>
        <c:axId val="2286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193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Data!$P$136:$P$301</c:f>
              <c:numCache>
                <c:ptCount val="166"/>
                <c:pt idx="0">
                  <c:v>73.9</c:v>
                </c:pt>
                <c:pt idx="1">
                  <c:v>73.7</c:v>
                </c:pt>
                <c:pt idx="2">
                  <c:v>71.5</c:v>
                </c:pt>
                <c:pt idx="3">
                  <c:v>70.8</c:v>
                </c:pt>
                <c:pt idx="4">
                  <c:v>69.3</c:v>
                </c:pt>
                <c:pt idx="5">
                  <c:v>63.4</c:v>
                </c:pt>
                <c:pt idx="6">
                  <c:v>59.8</c:v>
                </c:pt>
                <c:pt idx="7">
                  <c:v>59.7</c:v>
                </c:pt>
                <c:pt idx="8">
                  <c:v>59.6</c:v>
                </c:pt>
                <c:pt idx="9">
                  <c:v>59.7</c:v>
                </c:pt>
                <c:pt idx="10">
                  <c:v>59.7</c:v>
                </c:pt>
                <c:pt idx="11">
                  <c:v>59.6</c:v>
                </c:pt>
                <c:pt idx="12">
                  <c:v>59.6</c:v>
                </c:pt>
                <c:pt idx="13">
                  <c:v>59.8</c:v>
                </c:pt>
                <c:pt idx="14">
                  <c:v>60.2</c:v>
                </c:pt>
                <c:pt idx="15">
                  <c:v>60.4</c:v>
                </c:pt>
                <c:pt idx="16">
                  <c:v>60.5</c:v>
                </c:pt>
                <c:pt idx="17">
                  <c:v>60.8</c:v>
                </c:pt>
                <c:pt idx="18">
                  <c:v>61.1</c:v>
                </c:pt>
                <c:pt idx="19">
                  <c:v>61.4</c:v>
                </c:pt>
                <c:pt idx="20">
                  <c:v>62.7</c:v>
                </c:pt>
                <c:pt idx="21">
                  <c:v>64.1</c:v>
                </c:pt>
                <c:pt idx="22">
                  <c:v>64.7</c:v>
                </c:pt>
                <c:pt idx="23">
                  <c:v>64.9</c:v>
                </c:pt>
                <c:pt idx="24">
                  <c:v>65.4</c:v>
                </c:pt>
                <c:pt idx="25">
                  <c:v>65.6</c:v>
                </c:pt>
                <c:pt idx="26">
                  <c:v>65.3</c:v>
                </c:pt>
                <c:pt idx="27">
                  <c:v>65.2</c:v>
                </c:pt>
                <c:pt idx="28">
                  <c:v>65.2</c:v>
                </c:pt>
                <c:pt idx="29">
                  <c:v>65.9</c:v>
                </c:pt>
                <c:pt idx="30">
                  <c:v>67</c:v>
                </c:pt>
                <c:pt idx="31">
                  <c:v>67.9</c:v>
                </c:pt>
                <c:pt idx="32">
                  <c:v>68.5</c:v>
                </c:pt>
                <c:pt idx="33">
                  <c:v>68.9</c:v>
                </c:pt>
                <c:pt idx="34">
                  <c:v>69.3</c:v>
                </c:pt>
                <c:pt idx="35">
                  <c:v>69.2</c:v>
                </c:pt>
                <c:pt idx="36">
                  <c:v>69.6</c:v>
                </c:pt>
                <c:pt idx="37">
                  <c:v>69.5</c:v>
                </c:pt>
                <c:pt idx="38">
                  <c:v>70.5</c:v>
                </c:pt>
                <c:pt idx="39">
                  <c:v>70.9</c:v>
                </c:pt>
                <c:pt idx="40">
                  <c:v>71.1</c:v>
                </c:pt>
                <c:pt idx="41">
                  <c:v>71.2</c:v>
                </c:pt>
                <c:pt idx="42">
                  <c:v>71</c:v>
                </c:pt>
                <c:pt idx="43">
                  <c:v>71.5</c:v>
                </c:pt>
                <c:pt idx="44">
                  <c:v>72.7</c:v>
                </c:pt>
                <c:pt idx="45">
                  <c:v>72.9</c:v>
                </c:pt>
                <c:pt idx="46">
                  <c:v>73.3</c:v>
                </c:pt>
                <c:pt idx="47">
                  <c:v>73.7</c:v>
                </c:pt>
                <c:pt idx="48">
                  <c:v>73.7</c:v>
                </c:pt>
                <c:pt idx="49">
                  <c:v>74.1</c:v>
                </c:pt>
                <c:pt idx="50">
                  <c:v>74.4</c:v>
                </c:pt>
                <c:pt idx="51">
                  <c:v>75.1</c:v>
                </c:pt>
                <c:pt idx="52">
                  <c:v>75.7</c:v>
                </c:pt>
                <c:pt idx="53">
                  <c:v>76.3</c:v>
                </c:pt>
                <c:pt idx="54">
                  <c:v>76.8</c:v>
                </c:pt>
                <c:pt idx="55">
                  <c:v>77.2</c:v>
                </c:pt>
                <c:pt idx="56">
                  <c:v>77.5</c:v>
                </c:pt>
                <c:pt idx="57">
                  <c:v>77.6</c:v>
                </c:pt>
                <c:pt idx="58">
                  <c:v>78.3</c:v>
                </c:pt>
                <c:pt idx="59">
                  <c:v>78.5</c:v>
                </c:pt>
                <c:pt idx="60">
                  <c:v>78.7</c:v>
                </c:pt>
                <c:pt idx="61">
                  <c:v>78.9</c:v>
                </c:pt>
                <c:pt idx="62">
                  <c:v>79.6</c:v>
                </c:pt>
                <c:pt idx="63">
                  <c:v>79.9</c:v>
                </c:pt>
                <c:pt idx="64">
                  <c:v>80.3</c:v>
                </c:pt>
                <c:pt idx="65">
                  <c:v>80.9</c:v>
                </c:pt>
                <c:pt idx="66">
                  <c:v>81.5</c:v>
                </c:pt>
                <c:pt idx="67">
                  <c:v>82.2</c:v>
                </c:pt>
                <c:pt idx="68">
                  <c:v>82.1</c:v>
                </c:pt>
                <c:pt idx="69">
                  <c:v>81.2</c:v>
                </c:pt>
                <c:pt idx="70">
                  <c:v>81.6</c:v>
                </c:pt>
                <c:pt idx="71">
                  <c:v>83.1</c:v>
                </c:pt>
                <c:pt idx="72">
                  <c:v>83.7</c:v>
                </c:pt>
                <c:pt idx="73">
                  <c:v>84.2</c:v>
                </c:pt>
                <c:pt idx="74">
                  <c:v>84.5</c:v>
                </c:pt>
                <c:pt idx="75">
                  <c:v>85.3</c:v>
                </c:pt>
                <c:pt idx="76">
                  <c:v>86</c:v>
                </c:pt>
                <c:pt idx="77">
                  <c:v>86.1</c:v>
                </c:pt>
                <c:pt idx="78">
                  <c:v>86.4</c:v>
                </c:pt>
                <c:pt idx="79">
                  <c:v>85.6</c:v>
                </c:pt>
                <c:pt idx="80">
                  <c:v>85.3</c:v>
                </c:pt>
                <c:pt idx="81">
                  <c:v>84.1</c:v>
                </c:pt>
                <c:pt idx="82">
                  <c:v>83.5</c:v>
                </c:pt>
                <c:pt idx="83">
                  <c:v>83</c:v>
                </c:pt>
                <c:pt idx="84">
                  <c:v>83.3</c:v>
                </c:pt>
                <c:pt idx="85">
                  <c:v>84</c:v>
                </c:pt>
                <c:pt idx="86">
                  <c:v>85.6</c:v>
                </c:pt>
                <c:pt idx="87">
                  <c:v>85.4</c:v>
                </c:pt>
                <c:pt idx="88">
                  <c:v>86.1</c:v>
                </c:pt>
                <c:pt idx="89">
                  <c:v>84.8</c:v>
                </c:pt>
                <c:pt idx="90">
                  <c:v>85.7</c:v>
                </c:pt>
                <c:pt idx="91">
                  <c:v>85.7</c:v>
                </c:pt>
                <c:pt idx="92">
                  <c:v>85.3</c:v>
                </c:pt>
                <c:pt idx="93">
                  <c:v>85.3</c:v>
                </c:pt>
                <c:pt idx="94">
                  <c:v>86.2</c:v>
                </c:pt>
                <c:pt idx="95">
                  <c:v>87</c:v>
                </c:pt>
                <c:pt idx="96">
                  <c:v>87.8</c:v>
                </c:pt>
                <c:pt idx="97">
                  <c:v>89</c:v>
                </c:pt>
                <c:pt idx="98">
                  <c:v>89.5</c:v>
                </c:pt>
                <c:pt idx="99">
                  <c:v>89.1</c:v>
                </c:pt>
                <c:pt idx="100">
                  <c:v>89.3</c:v>
                </c:pt>
                <c:pt idx="101">
                  <c:v>89.9</c:v>
                </c:pt>
                <c:pt idx="102">
                  <c:v>90.2</c:v>
                </c:pt>
                <c:pt idx="103">
                  <c:v>90.3</c:v>
                </c:pt>
                <c:pt idx="104">
                  <c:v>90</c:v>
                </c:pt>
                <c:pt idx="105">
                  <c:v>89.6</c:v>
                </c:pt>
                <c:pt idx="106">
                  <c:v>88.8</c:v>
                </c:pt>
                <c:pt idx="107">
                  <c:v>89.7</c:v>
                </c:pt>
                <c:pt idx="108">
                  <c:v>91.2</c:v>
                </c:pt>
                <c:pt idx="109">
                  <c:v>93</c:v>
                </c:pt>
                <c:pt idx="110">
                  <c:v>94.4</c:v>
                </c:pt>
                <c:pt idx="111">
                  <c:v>94.8</c:v>
                </c:pt>
                <c:pt idx="112">
                  <c:v>95.2</c:v>
                </c:pt>
                <c:pt idx="113">
                  <c:v>96.2</c:v>
                </c:pt>
                <c:pt idx="114">
                  <c:v>95.7</c:v>
                </c:pt>
                <c:pt idx="115">
                  <c:v>95.9</c:v>
                </c:pt>
                <c:pt idx="116">
                  <c:v>95.4</c:v>
                </c:pt>
                <c:pt idx="117">
                  <c:v>93.6</c:v>
                </c:pt>
                <c:pt idx="118">
                  <c:v>92.7</c:v>
                </c:pt>
                <c:pt idx="119">
                  <c:v>91</c:v>
                </c:pt>
                <c:pt idx="120">
                  <c:v>89.9</c:v>
                </c:pt>
                <c:pt idx="121">
                  <c:v>90.3</c:v>
                </c:pt>
                <c:pt idx="122">
                  <c:v>90.5</c:v>
                </c:pt>
                <c:pt idx="123">
                  <c:v>91.5</c:v>
                </c:pt>
                <c:pt idx="124">
                  <c:v>93</c:v>
                </c:pt>
                <c:pt idx="125">
                  <c:v>93.3</c:v>
                </c:pt>
                <c:pt idx="126">
                  <c:v>93.5</c:v>
                </c:pt>
                <c:pt idx="127">
                  <c:v>94.7</c:v>
                </c:pt>
                <c:pt idx="128">
                  <c:v>95.6</c:v>
                </c:pt>
                <c:pt idx="129">
                  <c:v>95.5</c:v>
                </c:pt>
                <c:pt idx="130">
                  <c:v>95.8</c:v>
                </c:pt>
                <c:pt idx="131">
                  <c:v>96.2</c:v>
                </c:pt>
                <c:pt idx="132">
                  <c:v>96.5</c:v>
                </c:pt>
                <c:pt idx="133">
                  <c:v>96.4</c:v>
                </c:pt>
                <c:pt idx="134">
                  <c:v>96.9</c:v>
                </c:pt>
                <c:pt idx="135">
                  <c:v>97.3</c:v>
                </c:pt>
                <c:pt idx="136">
                  <c:v>97.9</c:v>
                </c:pt>
                <c:pt idx="137">
                  <c:v>95.8</c:v>
                </c:pt>
                <c:pt idx="138">
                  <c:v>96.2</c:v>
                </c:pt>
                <c:pt idx="139">
                  <c:v>94.4</c:v>
                </c:pt>
                <c:pt idx="140">
                  <c:v>92.9</c:v>
                </c:pt>
                <c:pt idx="141">
                  <c:v>92.2</c:v>
                </c:pt>
                <c:pt idx="142">
                  <c:v>93.8</c:v>
                </c:pt>
                <c:pt idx="143">
                  <c:v>95.2</c:v>
                </c:pt>
                <c:pt idx="144">
                  <c:v>95.1</c:v>
                </c:pt>
                <c:pt idx="145">
                  <c:v>95.5</c:v>
                </c:pt>
                <c:pt idx="146">
                  <c:v>95.5</c:v>
                </c:pt>
                <c:pt idx="147">
                  <c:v>96.4</c:v>
                </c:pt>
                <c:pt idx="148">
                  <c:v>96.1</c:v>
                </c:pt>
                <c:pt idx="149">
                  <c:v>96.7</c:v>
                </c:pt>
                <c:pt idx="150">
                  <c:v>96.8</c:v>
                </c:pt>
                <c:pt idx="151">
                  <c:v>97.4</c:v>
                </c:pt>
                <c:pt idx="152">
                  <c:v>96</c:v>
                </c:pt>
                <c:pt idx="153">
                  <c:v>95</c:v>
                </c:pt>
                <c:pt idx="154">
                  <c:v>94.9</c:v>
                </c:pt>
                <c:pt idx="155">
                  <c:v>93.1</c:v>
                </c:pt>
                <c:pt idx="156">
                  <c:v>91.4</c:v>
                </c:pt>
                <c:pt idx="157">
                  <c:v>91.3</c:v>
                </c:pt>
                <c:pt idx="158">
                  <c:v>93.7</c:v>
                </c:pt>
                <c:pt idx="159">
                  <c:v>92.5</c:v>
                </c:pt>
                <c:pt idx="160">
                  <c:v>91.7</c:v>
                </c:pt>
                <c:pt idx="161">
                  <c:v>90.9</c:v>
                </c:pt>
                <c:pt idx="162">
                  <c:v>90.4</c:v>
                </c:pt>
                <c:pt idx="163">
                  <c:v>91.8</c:v>
                </c:pt>
                <c:pt idx="164">
                  <c:v>91.9</c:v>
                </c:pt>
                <c:pt idx="165">
                  <c:v>91.6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4471450"/>
        <c:axId val="40243051"/>
      </c:scatterChart>
      <c:valAx>
        <c:axId val="44714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243051"/>
        <c:crosses val="autoZero"/>
        <c:crossBetween val="midCat"/>
        <c:dispUnits/>
      </c:valAx>
      <c:valAx>
        <c:axId val="4024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71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Data!$Q$136:$Q$301</c:f>
              <c:numCache>
                <c:ptCount val="166"/>
                <c:pt idx="0">
                  <c:v>22.8</c:v>
                </c:pt>
                <c:pt idx="1">
                  <c:v>24.3</c:v>
                </c:pt>
                <c:pt idx="2">
                  <c:v>17.2</c:v>
                </c:pt>
                <c:pt idx="3">
                  <c:v>18.2</c:v>
                </c:pt>
                <c:pt idx="4">
                  <c:v>17.7</c:v>
                </c:pt>
                <c:pt idx="5">
                  <c:v>21.8</c:v>
                </c:pt>
                <c:pt idx="6">
                  <c:v>23.3</c:v>
                </c:pt>
                <c:pt idx="7">
                  <c:v>32.3</c:v>
                </c:pt>
                <c:pt idx="8">
                  <c:v>31.8</c:v>
                </c:pt>
                <c:pt idx="9">
                  <c:v>40.5</c:v>
                </c:pt>
                <c:pt idx="10">
                  <c:v>42.7</c:v>
                </c:pt>
                <c:pt idx="11">
                  <c:v>39.2</c:v>
                </c:pt>
                <c:pt idx="12">
                  <c:v>39.2</c:v>
                </c:pt>
                <c:pt idx="13">
                  <c:v>42.6</c:v>
                </c:pt>
                <c:pt idx="14">
                  <c:v>40.6</c:v>
                </c:pt>
                <c:pt idx="15">
                  <c:v>43.6</c:v>
                </c:pt>
                <c:pt idx="16">
                  <c:v>38.1</c:v>
                </c:pt>
                <c:pt idx="17">
                  <c:v>39.6</c:v>
                </c:pt>
                <c:pt idx="18">
                  <c:v>40.1</c:v>
                </c:pt>
                <c:pt idx="19">
                  <c:v>46</c:v>
                </c:pt>
                <c:pt idx="20">
                  <c:v>42.1</c:v>
                </c:pt>
                <c:pt idx="21">
                  <c:v>42.6</c:v>
                </c:pt>
                <c:pt idx="22">
                  <c:v>38.1</c:v>
                </c:pt>
                <c:pt idx="23">
                  <c:v>43.4</c:v>
                </c:pt>
                <c:pt idx="24">
                  <c:v>45</c:v>
                </c:pt>
                <c:pt idx="25">
                  <c:v>45</c:v>
                </c:pt>
                <c:pt idx="26">
                  <c:v>41.6</c:v>
                </c:pt>
                <c:pt idx="27">
                  <c:v>45.2</c:v>
                </c:pt>
                <c:pt idx="28">
                  <c:v>42.6</c:v>
                </c:pt>
                <c:pt idx="29">
                  <c:v>44.1</c:v>
                </c:pt>
                <c:pt idx="30">
                  <c:v>42.5</c:v>
                </c:pt>
                <c:pt idx="31">
                  <c:v>45.1</c:v>
                </c:pt>
                <c:pt idx="32">
                  <c:v>42.6</c:v>
                </c:pt>
                <c:pt idx="33">
                  <c:v>45.6</c:v>
                </c:pt>
                <c:pt idx="34">
                  <c:v>41.6</c:v>
                </c:pt>
                <c:pt idx="35">
                  <c:v>46</c:v>
                </c:pt>
                <c:pt idx="36">
                  <c:v>42.6</c:v>
                </c:pt>
                <c:pt idx="37">
                  <c:v>46.6</c:v>
                </c:pt>
                <c:pt idx="38">
                  <c:v>43.5</c:v>
                </c:pt>
                <c:pt idx="39">
                  <c:v>47.1</c:v>
                </c:pt>
                <c:pt idx="40">
                  <c:v>45.6</c:v>
                </c:pt>
                <c:pt idx="41">
                  <c:v>46.6</c:v>
                </c:pt>
                <c:pt idx="42">
                  <c:v>43.1</c:v>
                </c:pt>
                <c:pt idx="43">
                  <c:v>46.9</c:v>
                </c:pt>
                <c:pt idx="44">
                  <c:v>40.7</c:v>
                </c:pt>
                <c:pt idx="45">
                  <c:v>43.1</c:v>
                </c:pt>
                <c:pt idx="46">
                  <c:v>42.1</c:v>
                </c:pt>
                <c:pt idx="47">
                  <c:v>45.6</c:v>
                </c:pt>
                <c:pt idx="48">
                  <c:v>43</c:v>
                </c:pt>
                <c:pt idx="49">
                  <c:v>45.1</c:v>
                </c:pt>
                <c:pt idx="50">
                  <c:v>42.6</c:v>
                </c:pt>
                <c:pt idx="51">
                  <c:v>45.6</c:v>
                </c:pt>
                <c:pt idx="52">
                  <c:v>42.6</c:v>
                </c:pt>
                <c:pt idx="53">
                  <c:v>48.6</c:v>
                </c:pt>
                <c:pt idx="54">
                  <c:v>44.6</c:v>
                </c:pt>
                <c:pt idx="55">
                  <c:v>46.6</c:v>
                </c:pt>
                <c:pt idx="56">
                  <c:v>43.1</c:v>
                </c:pt>
                <c:pt idx="57">
                  <c:v>47.1</c:v>
                </c:pt>
                <c:pt idx="58">
                  <c:v>44.5</c:v>
                </c:pt>
                <c:pt idx="59">
                  <c:v>45.6</c:v>
                </c:pt>
                <c:pt idx="60">
                  <c:v>41.6</c:v>
                </c:pt>
                <c:pt idx="61">
                  <c:v>46.6</c:v>
                </c:pt>
                <c:pt idx="62">
                  <c:v>44.4</c:v>
                </c:pt>
                <c:pt idx="63">
                  <c:v>45.9</c:v>
                </c:pt>
                <c:pt idx="64">
                  <c:v>43.6</c:v>
                </c:pt>
                <c:pt idx="65">
                  <c:v>51</c:v>
                </c:pt>
                <c:pt idx="66">
                  <c:v>46.6</c:v>
                </c:pt>
                <c:pt idx="67">
                  <c:v>48.1</c:v>
                </c:pt>
                <c:pt idx="68">
                  <c:v>46</c:v>
                </c:pt>
                <c:pt idx="69">
                  <c:v>49</c:v>
                </c:pt>
                <c:pt idx="70">
                  <c:v>46.6</c:v>
                </c:pt>
                <c:pt idx="71">
                  <c:v>50.4</c:v>
                </c:pt>
                <c:pt idx="72">
                  <c:v>48</c:v>
                </c:pt>
                <c:pt idx="73">
                  <c:v>51.6</c:v>
                </c:pt>
                <c:pt idx="74">
                  <c:v>46.6</c:v>
                </c:pt>
                <c:pt idx="75">
                  <c:v>48.6</c:v>
                </c:pt>
                <c:pt idx="76">
                  <c:v>44</c:v>
                </c:pt>
                <c:pt idx="77">
                  <c:v>55.4</c:v>
                </c:pt>
                <c:pt idx="78">
                  <c:v>49.1</c:v>
                </c:pt>
                <c:pt idx="79">
                  <c:v>50</c:v>
                </c:pt>
                <c:pt idx="80">
                  <c:v>46.5</c:v>
                </c:pt>
                <c:pt idx="81">
                  <c:v>45.9</c:v>
                </c:pt>
                <c:pt idx="82">
                  <c:v>44.5</c:v>
                </c:pt>
                <c:pt idx="83">
                  <c:v>53</c:v>
                </c:pt>
                <c:pt idx="84">
                  <c:v>50.5</c:v>
                </c:pt>
                <c:pt idx="85">
                  <c:v>50.5</c:v>
                </c:pt>
                <c:pt idx="86">
                  <c:v>48</c:v>
                </c:pt>
                <c:pt idx="87">
                  <c:v>50.5</c:v>
                </c:pt>
                <c:pt idx="88">
                  <c:v>45.6</c:v>
                </c:pt>
                <c:pt idx="89">
                  <c:v>50.5</c:v>
                </c:pt>
                <c:pt idx="90">
                  <c:v>51.6</c:v>
                </c:pt>
                <c:pt idx="91">
                  <c:v>52.1</c:v>
                </c:pt>
                <c:pt idx="92">
                  <c:v>44.5</c:v>
                </c:pt>
                <c:pt idx="93">
                  <c:v>50.6</c:v>
                </c:pt>
                <c:pt idx="94">
                  <c:v>50.5</c:v>
                </c:pt>
                <c:pt idx="95">
                  <c:v>51.6</c:v>
                </c:pt>
                <c:pt idx="96">
                  <c:v>44.9</c:v>
                </c:pt>
                <c:pt idx="97">
                  <c:v>50</c:v>
                </c:pt>
                <c:pt idx="98">
                  <c:v>49.4</c:v>
                </c:pt>
                <c:pt idx="99">
                  <c:v>51.6</c:v>
                </c:pt>
                <c:pt idx="100">
                  <c:v>46.6</c:v>
                </c:pt>
                <c:pt idx="101">
                  <c:v>49.9</c:v>
                </c:pt>
                <c:pt idx="102">
                  <c:v>46.5</c:v>
                </c:pt>
                <c:pt idx="103">
                  <c:v>52</c:v>
                </c:pt>
                <c:pt idx="104">
                  <c:v>48</c:v>
                </c:pt>
                <c:pt idx="105">
                  <c:v>51</c:v>
                </c:pt>
                <c:pt idx="106">
                  <c:v>47</c:v>
                </c:pt>
                <c:pt idx="107">
                  <c:v>47.6</c:v>
                </c:pt>
                <c:pt idx="108">
                  <c:v>48.1</c:v>
                </c:pt>
                <c:pt idx="109">
                  <c:v>51.1</c:v>
                </c:pt>
                <c:pt idx="110">
                  <c:v>46.9</c:v>
                </c:pt>
                <c:pt idx="111">
                  <c:v>51.9</c:v>
                </c:pt>
                <c:pt idx="112">
                  <c:v>44.5</c:v>
                </c:pt>
                <c:pt idx="113">
                  <c:v>50.6</c:v>
                </c:pt>
                <c:pt idx="114">
                  <c:v>46.4</c:v>
                </c:pt>
                <c:pt idx="115">
                  <c:v>50.1</c:v>
                </c:pt>
                <c:pt idx="116">
                  <c:v>48</c:v>
                </c:pt>
                <c:pt idx="117">
                  <c:v>46.9</c:v>
                </c:pt>
                <c:pt idx="118">
                  <c:v>46</c:v>
                </c:pt>
                <c:pt idx="119">
                  <c:v>50.5</c:v>
                </c:pt>
                <c:pt idx="120">
                  <c:v>45.6</c:v>
                </c:pt>
                <c:pt idx="121">
                  <c:v>42.6</c:v>
                </c:pt>
                <c:pt idx="122">
                  <c:v>44.5</c:v>
                </c:pt>
                <c:pt idx="123">
                  <c:v>53.6</c:v>
                </c:pt>
                <c:pt idx="124">
                  <c:v>46.5</c:v>
                </c:pt>
                <c:pt idx="125">
                  <c:v>50.4</c:v>
                </c:pt>
                <c:pt idx="126">
                  <c:v>51</c:v>
                </c:pt>
                <c:pt idx="127">
                  <c:v>50</c:v>
                </c:pt>
                <c:pt idx="128">
                  <c:v>48.1</c:v>
                </c:pt>
                <c:pt idx="129">
                  <c:v>50</c:v>
                </c:pt>
                <c:pt idx="130">
                  <c:v>47.6</c:v>
                </c:pt>
                <c:pt idx="131">
                  <c:v>54.1</c:v>
                </c:pt>
                <c:pt idx="132">
                  <c:v>49.5</c:v>
                </c:pt>
                <c:pt idx="133">
                  <c:v>46.6</c:v>
                </c:pt>
                <c:pt idx="134">
                  <c:v>43.6</c:v>
                </c:pt>
                <c:pt idx="135">
                  <c:v>47.9</c:v>
                </c:pt>
                <c:pt idx="136">
                  <c:v>43.4</c:v>
                </c:pt>
                <c:pt idx="137">
                  <c:v>44.5</c:v>
                </c:pt>
                <c:pt idx="138">
                  <c:v>42.6</c:v>
                </c:pt>
                <c:pt idx="139">
                  <c:v>47.6</c:v>
                </c:pt>
                <c:pt idx="140">
                  <c:v>38.6</c:v>
                </c:pt>
                <c:pt idx="141">
                  <c:v>41.1</c:v>
                </c:pt>
                <c:pt idx="142">
                  <c:v>45.5</c:v>
                </c:pt>
                <c:pt idx="143">
                  <c:v>49.6</c:v>
                </c:pt>
                <c:pt idx="144">
                  <c:v>47</c:v>
                </c:pt>
                <c:pt idx="145">
                  <c:v>48.4</c:v>
                </c:pt>
                <c:pt idx="146">
                  <c:v>46.6</c:v>
                </c:pt>
                <c:pt idx="147">
                  <c:v>48.9</c:v>
                </c:pt>
                <c:pt idx="148">
                  <c:v>46.6</c:v>
                </c:pt>
                <c:pt idx="149">
                  <c:v>46.1</c:v>
                </c:pt>
                <c:pt idx="150">
                  <c:v>46</c:v>
                </c:pt>
                <c:pt idx="151">
                  <c:v>46.9</c:v>
                </c:pt>
                <c:pt idx="152">
                  <c:v>46.6</c:v>
                </c:pt>
                <c:pt idx="153">
                  <c:v>48</c:v>
                </c:pt>
                <c:pt idx="154">
                  <c:v>41.6</c:v>
                </c:pt>
                <c:pt idx="155">
                  <c:v>42.6</c:v>
                </c:pt>
                <c:pt idx="156">
                  <c:v>48.6</c:v>
                </c:pt>
                <c:pt idx="157">
                  <c:v>55.9</c:v>
                </c:pt>
                <c:pt idx="158">
                  <c:v>51.6</c:v>
                </c:pt>
                <c:pt idx="159">
                  <c:v>50.5</c:v>
                </c:pt>
                <c:pt idx="160">
                  <c:v>44.9</c:v>
                </c:pt>
                <c:pt idx="161">
                  <c:v>46.5</c:v>
                </c:pt>
                <c:pt idx="162">
                  <c:v>48</c:v>
                </c:pt>
                <c:pt idx="163">
                  <c:v>49.6</c:v>
                </c:pt>
                <c:pt idx="164">
                  <c:v>48</c:v>
                </c:pt>
                <c:pt idx="165">
                  <c:v>50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26643140"/>
        <c:axId val="38461669"/>
      </c:scatterChart>
      <c:val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61669"/>
        <c:crosses val="autoZero"/>
        <c:crossBetween val="midCat"/>
        <c:dispUnits/>
      </c:valAx>
      <c:valAx>
        <c:axId val="3846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43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Data!$AB$136:$AB$301</c:f>
              <c:numCache>
                <c:ptCount val="166"/>
                <c:pt idx="0">
                  <c:v>702.2965</c:v>
                </c:pt>
                <c:pt idx="1">
                  <c:v>881.6585</c:v>
                </c:pt>
                <c:pt idx="2">
                  <c:v>1134.5206666666666</c:v>
                </c:pt>
                <c:pt idx="3">
                  <c:v>1460.8725000000002</c:v>
                </c:pt>
                <c:pt idx="4">
                  <c:v>1779.0575000000001</c:v>
                </c:pt>
                <c:pt idx="5">
                  <c:v>2048.2528333333335</c:v>
                </c:pt>
                <c:pt idx="6">
                  <c:v>2211.281666666667</c:v>
                </c:pt>
                <c:pt idx="7">
                  <c:v>2235.4668333333334</c:v>
                </c:pt>
                <c:pt idx="8">
                  <c:v>2104.485166666667</c:v>
                </c:pt>
                <c:pt idx="9">
                  <c:v>1826.5138333333334</c:v>
                </c:pt>
                <c:pt idx="10">
                  <c:v>1491.3708333333334</c:v>
                </c:pt>
                <c:pt idx="11">
                  <c:v>1172.5559999999998</c:v>
                </c:pt>
                <c:pt idx="12">
                  <c:v>902.7461666666665</c:v>
                </c:pt>
                <c:pt idx="13">
                  <c:v>681.9415</c:v>
                </c:pt>
                <c:pt idx="14">
                  <c:v>542.7985</c:v>
                </c:pt>
                <c:pt idx="15">
                  <c:v>444.48366666666675</c:v>
                </c:pt>
                <c:pt idx="16">
                  <c:v>395.17900000000003</c:v>
                </c:pt>
                <c:pt idx="17">
                  <c:v>345.87433333333337</c:v>
                </c:pt>
                <c:pt idx="18">
                  <c:v>312.89283333333333</c:v>
                </c:pt>
                <c:pt idx="19">
                  <c:v>296.2446666666667</c:v>
                </c:pt>
                <c:pt idx="20">
                  <c:v>271.44</c:v>
                </c:pt>
                <c:pt idx="21">
                  <c:v>279.30199999999996</c:v>
                </c:pt>
                <c:pt idx="22">
                  <c:v>270.8205</c:v>
                </c:pt>
                <c:pt idx="23">
                  <c:v>278.67233333333337</c:v>
                </c:pt>
                <c:pt idx="24">
                  <c:v>286.53433333333334</c:v>
                </c:pt>
                <c:pt idx="25">
                  <c:v>294.39633333333336</c:v>
                </c:pt>
                <c:pt idx="26">
                  <c:v>285.9148333333333</c:v>
                </c:pt>
                <c:pt idx="27">
                  <c:v>269.26666666666665</c:v>
                </c:pt>
                <c:pt idx="28">
                  <c:v>260.7953333333333</c:v>
                </c:pt>
                <c:pt idx="29">
                  <c:v>252.32400000000004</c:v>
                </c:pt>
                <c:pt idx="30">
                  <c:v>252.00900000000001</c:v>
                </c:pt>
                <c:pt idx="31">
                  <c:v>251.69416666666666</c:v>
                </c:pt>
                <c:pt idx="32">
                  <c:v>259.5561666666667</c:v>
                </c:pt>
                <c:pt idx="33">
                  <c:v>275.58483333333334</c:v>
                </c:pt>
                <c:pt idx="34">
                  <c:v>283.4365</c:v>
                </c:pt>
                <c:pt idx="35">
                  <c:v>291.28833333333336</c:v>
                </c:pt>
                <c:pt idx="36">
                  <c:v>282.81716666666665</c:v>
                </c:pt>
                <c:pt idx="37">
                  <c:v>274.34066666666666</c:v>
                </c:pt>
                <c:pt idx="38">
                  <c:v>274.02566666666667</c:v>
                </c:pt>
                <c:pt idx="39">
                  <c:v>265.5493333333333</c:v>
                </c:pt>
                <c:pt idx="40">
                  <c:v>265.24483333333336</c:v>
                </c:pt>
                <c:pt idx="41">
                  <c:v>273.1016666666667</c:v>
                </c:pt>
                <c:pt idx="42">
                  <c:v>280.9533333333333</c:v>
                </c:pt>
                <c:pt idx="43">
                  <c:v>296.98216666666667</c:v>
                </c:pt>
                <c:pt idx="44">
                  <c:v>304.84433333333334</c:v>
                </c:pt>
                <c:pt idx="45">
                  <c:v>304.52933333333334</c:v>
                </c:pt>
                <c:pt idx="46">
                  <c:v>296.04766666666666</c:v>
                </c:pt>
                <c:pt idx="47">
                  <c:v>287.5765</c:v>
                </c:pt>
                <c:pt idx="48">
                  <c:v>287.272</c:v>
                </c:pt>
                <c:pt idx="49">
                  <c:v>286.957</c:v>
                </c:pt>
                <c:pt idx="50">
                  <c:v>286.642</c:v>
                </c:pt>
                <c:pt idx="51">
                  <c:v>294.50399999999996</c:v>
                </c:pt>
                <c:pt idx="52">
                  <c:v>302.36616666666663</c:v>
                </c:pt>
                <c:pt idx="53">
                  <c:v>310.2178333333333</c:v>
                </c:pt>
                <c:pt idx="54">
                  <c:v>309.9028333333333</c:v>
                </c:pt>
                <c:pt idx="55">
                  <c:v>309.59816666666666</c:v>
                </c:pt>
                <c:pt idx="56">
                  <c:v>317.4603333333333</c:v>
                </c:pt>
                <c:pt idx="57">
                  <c:v>308.97883333333334</c:v>
                </c:pt>
                <c:pt idx="58">
                  <c:v>316.83050000000003</c:v>
                </c:pt>
                <c:pt idx="59">
                  <c:v>324.69249999999994</c:v>
                </c:pt>
                <c:pt idx="60">
                  <c:v>332.5546666666666</c:v>
                </c:pt>
                <c:pt idx="61">
                  <c:v>332.23983333333337</c:v>
                </c:pt>
                <c:pt idx="62">
                  <c:v>331.9248333333333</c:v>
                </c:pt>
                <c:pt idx="63">
                  <c:v>331.62016666666665</c:v>
                </c:pt>
                <c:pt idx="64">
                  <c:v>314.9823333333333</c:v>
                </c:pt>
                <c:pt idx="65">
                  <c:v>290.16749999999996</c:v>
                </c:pt>
                <c:pt idx="66">
                  <c:v>273.52433333333335</c:v>
                </c:pt>
                <c:pt idx="67">
                  <c:v>256.88633333333337</c:v>
                </c:pt>
                <c:pt idx="68">
                  <c:v>248.41</c:v>
                </c:pt>
                <c:pt idx="69">
                  <c:v>248.09516666666664</c:v>
                </c:pt>
                <c:pt idx="70">
                  <c:v>255.952</c:v>
                </c:pt>
                <c:pt idx="71">
                  <c:v>263.814</c:v>
                </c:pt>
                <c:pt idx="72">
                  <c:v>271.6658333333333</c:v>
                </c:pt>
                <c:pt idx="73">
                  <c:v>279.5176666666667</c:v>
                </c:pt>
                <c:pt idx="74">
                  <c:v>271.0463333333333</c:v>
                </c:pt>
                <c:pt idx="75">
                  <c:v>262.575</c:v>
                </c:pt>
                <c:pt idx="76">
                  <c:v>245.92683333333332</c:v>
                </c:pt>
                <c:pt idx="77">
                  <c:v>245.612</c:v>
                </c:pt>
                <c:pt idx="78">
                  <c:v>237.14066666666665</c:v>
                </c:pt>
                <c:pt idx="79">
                  <c:v>228.66933333333336</c:v>
                </c:pt>
                <c:pt idx="80">
                  <c:v>236.5211666666667</c:v>
                </c:pt>
                <c:pt idx="81">
                  <c:v>236.2063333333333</c:v>
                </c:pt>
                <c:pt idx="82">
                  <c:v>244.06833333333338</c:v>
                </c:pt>
                <c:pt idx="83">
                  <c:v>227.43033333333332</c:v>
                </c:pt>
                <c:pt idx="84">
                  <c:v>227.11533333333333</c:v>
                </c:pt>
                <c:pt idx="85">
                  <c:v>226.80050000000003</c:v>
                </c:pt>
                <c:pt idx="86">
                  <c:v>226.49583333333337</c:v>
                </c:pt>
                <c:pt idx="87">
                  <c:v>234.35783333333333</c:v>
                </c:pt>
                <c:pt idx="88">
                  <c:v>242.20949999999996</c:v>
                </c:pt>
                <c:pt idx="89">
                  <c:v>250.06133333333332</c:v>
                </c:pt>
                <c:pt idx="90">
                  <c:v>249.75683333333336</c:v>
                </c:pt>
                <c:pt idx="91">
                  <c:v>257.6136666666667</c:v>
                </c:pt>
                <c:pt idx="92">
                  <c:v>249.13199999999998</c:v>
                </c:pt>
                <c:pt idx="93">
                  <c:v>232.489</c:v>
                </c:pt>
                <c:pt idx="94">
                  <c:v>224.01783333333333</c:v>
                </c:pt>
                <c:pt idx="95">
                  <c:v>215.54133333333334</c:v>
                </c:pt>
                <c:pt idx="96">
                  <c:v>215.22633333333332</c:v>
                </c:pt>
                <c:pt idx="97">
                  <c:v>206.75516666666667</c:v>
                </c:pt>
                <c:pt idx="98">
                  <c:v>206.4506666666667</c:v>
                </c:pt>
                <c:pt idx="99">
                  <c:v>206.1356666666667</c:v>
                </c:pt>
                <c:pt idx="100">
                  <c:v>213.98733333333334</c:v>
                </c:pt>
                <c:pt idx="101">
                  <c:v>221.84949999999995</c:v>
                </c:pt>
                <c:pt idx="102">
                  <c:v>221.545</c:v>
                </c:pt>
                <c:pt idx="103">
                  <c:v>221.23000000000002</c:v>
                </c:pt>
                <c:pt idx="104">
                  <c:v>212.74833333333336</c:v>
                </c:pt>
                <c:pt idx="105">
                  <c:v>220.6103333333334</c:v>
                </c:pt>
                <c:pt idx="106">
                  <c:v>212.13916666666668</c:v>
                </c:pt>
                <c:pt idx="107">
                  <c:v>211.82416666666666</c:v>
                </c:pt>
                <c:pt idx="108">
                  <c:v>219.67583333333334</c:v>
                </c:pt>
                <c:pt idx="109">
                  <c:v>227.53783333333334</c:v>
                </c:pt>
                <c:pt idx="110">
                  <c:v>235.4</c:v>
                </c:pt>
                <c:pt idx="111">
                  <c:v>226.9185</c:v>
                </c:pt>
                <c:pt idx="112">
                  <c:v>218.43683333333334</c:v>
                </c:pt>
                <c:pt idx="113">
                  <c:v>218.13216666666668</c:v>
                </c:pt>
                <c:pt idx="114">
                  <c:v>209.66100000000003</c:v>
                </c:pt>
                <c:pt idx="115">
                  <c:v>201.1795</c:v>
                </c:pt>
                <c:pt idx="116">
                  <c:v>200.8645</c:v>
                </c:pt>
                <c:pt idx="117">
                  <c:v>216.89316666666664</c:v>
                </c:pt>
                <c:pt idx="118">
                  <c:v>232.92200000000003</c:v>
                </c:pt>
                <c:pt idx="119">
                  <c:v>232.60716666666667</c:v>
                </c:pt>
                <c:pt idx="120">
                  <c:v>232.2973333333333</c:v>
                </c:pt>
                <c:pt idx="121">
                  <c:v>223.82600000000002</c:v>
                </c:pt>
                <c:pt idx="122">
                  <c:v>223.51633333333336</c:v>
                </c:pt>
                <c:pt idx="123">
                  <c:v>215.0348333333333</c:v>
                </c:pt>
                <c:pt idx="124">
                  <c:v>214.725</c:v>
                </c:pt>
                <c:pt idx="125">
                  <c:v>222.587</c:v>
                </c:pt>
                <c:pt idx="126">
                  <c:v>222.27216666666666</c:v>
                </c:pt>
                <c:pt idx="127">
                  <c:v>238.29066666666668</c:v>
                </c:pt>
                <c:pt idx="128">
                  <c:v>237.986</c:v>
                </c:pt>
                <c:pt idx="129">
                  <c:v>237.68133333333333</c:v>
                </c:pt>
                <c:pt idx="130">
                  <c:v>229.19983333333332</c:v>
                </c:pt>
                <c:pt idx="131">
                  <c:v>228.88500000000002</c:v>
                </c:pt>
                <c:pt idx="132">
                  <c:v>228.58033333333333</c:v>
                </c:pt>
                <c:pt idx="133">
                  <c:v>211.94233333333332</c:v>
                </c:pt>
                <c:pt idx="134">
                  <c:v>203.4606666666667</c:v>
                </c:pt>
                <c:pt idx="135">
                  <c:v>211.3125</c:v>
                </c:pt>
                <c:pt idx="136">
                  <c:v>219.1745</c:v>
                </c:pt>
                <c:pt idx="137">
                  <c:v>218.86983333333333</c:v>
                </c:pt>
                <c:pt idx="138">
                  <c:v>210.38816666666665</c:v>
                </c:pt>
                <c:pt idx="139">
                  <c:v>218.24</c:v>
                </c:pt>
                <c:pt idx="140">
                  <c:v>226.10216666666668</c:v>
                </c:pt>
                <c:pt idx="141">
                  <c:v>217.63083333333336</c:v>
                </c:pt>
                <c:pt idx="142">
                  <c:v>209.14916666666667</c:v>
                </c:pt>
                <c:pt idx="143">
                  <c:v>208.83433333333335</c:v>
                </c:pt>
                <c:pt idx="144">
                  <c:v>224.86316666666667</c:v>
                </c:pt>
                <c:pt idx="145">
                  <c:v>224.5533333333333</c:v>
                </c:pt>
                <c:pt idx="146">
                  <c:v>224.23833333333332</c:v>
                </c:pt>
                <c:pt idx="147">
                  <c:v>215.76200000000003</c:v>
                </c:pt>
                <c:pt idx="148">
                  <c:v>223.62416666666664</c:v>
                </c:pt>
                <c:pt idx="149">
                  <c:v>215.14766666666665</c:v>
                </c:pt>
                <c:pt idx="150">
                  <c:v>214.83266666666668</c:v>
                </c:pt>
                <c:pt idx="151">
                  <c:v>222.69483333333335</c:v>
                </c:pt>
                <c:pt idx="152">
                  <c:v>230.55700000000002</c:v>
                </c:pt>
                <c:pt idx="153">
                  <c:v>246.57533333333333</c:v>
                </c:pt>
                <c:pt idx="154">
                  <c:v>246.26033333333336</c:v>
                </c:pt>
                <c:pt idx="155">
                  <c:v>237.7891666666667</c:v>
                </c:pt>
                <c:pt idx="156">
                  <c:v>229.318</c:v>
                </c:pt>
                <c:pt idx="157">
                  <c:v>220.83633333333333</c:v>
                </c:pt>
                <c:pt idx="158">
                  <c:v>212.35466666666665</c:v>
                </c:pt>
                <c:pt idx="159">
                  <c:v>212.04999999999998</c:v>
                </c:pt>
                <c:pt idx="160">
                  <c:v>203.57883333333334</c:v>
                </c:pt>
                <c:pt idx="161">
                  <c:v>211.43049999999997</c:v>
                </c:pt>
                <c:pt idx="162">
                  <c:v>212.9058</c:v>
                </c:pt>
                <c:pt idx="163">
                  <c:v>215.204</c:v>
                </c:pt>
                <c:pt idx="164">
                  <c:v>219.13766666666666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10610702"/>
        <c:axId val="28387455"/>
      </c:scatterChart>
      <c:valAx>
        <c:axId val="1061070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87455"/>
        <c:crosses val="autoZero"/>
        <c:crossBetween val="midCat"/>
        <c:dispUnits/>
      </c:valAx>
      <c:valAx>
        <c:axId val="28387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107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Data!$AE$136:$AE$301</c:f>
              <c:numCache>
                <c:ptCount val="166"/>
                <c:pt idx="0">
                  <c:v>2.4050000000000002</c:v>
                </c:pt>
                <c:pt idx="1">
                  <c:v>2.775</c:v>
                </c:pt>
                <c:pt idx="2">
                  <c:v>3.33</c:v>
                </c:pt>
                <c:pt idx="3">
                  <c:v>3.5150000000000006</c:v>
                </c:pt>
                <c:pt idx="4">
                  <c:v>3.5149999999999992</c:v>
                </c:pt>
                <c:pt idx="5">
                  <c:v>3.5150000000000006</c:v>
                </c:pt>
                <c:pt idx="6">
                  <c:v>3.5150000000000006</c:v>
                </c:pt>
                <c:pt idx="7">
                  <c:v>3.5150000000000006</c:v>
                </c:pt>
                <c:pt idx="8">
                  <c:v>3.1449999999999996</c:v>
                </c:pt>
                <c:pt idx="9">
                  <c:v>2.9600000000000004</c:v>
                </c:pt>
                <c:pt idx="10">
                  <c:v>2.7750000000000004</c:v>
                </c:pt>
                <c:pt idx="11">
                  <c:v>2.5900000000000003</c:v>
                </c:pt>
                <c:pt idx="12">
                  <c:v>2.22</c:v>
                </c:pt>
                <c:pt idx="13">
                  <c:v>1.8499999999999999</c:v>
                </c:pt>
                <c:pt idx="14">
                  <c:v>1.665</c:v>
                </c:pt>
                <c:pt idx="15">
                  <c:v>1.4800000000000002</c:v>
                </c:pt>
                <c:pt idx="16">
                  <c:v>1.2950000000000002</c:v>
                </c:pt>
                <c:pt idx="17">
                  <c:v>1.11</c:v>
                </c:pt>
                <c:pt idx="18">
                  <c:v>1.11</c:v>
                </c:pt>
                <c:pt idx="19">
                  <c:v>1.11</c:v>
                </c:pt>
                <c:pt idx="20">
                  <c:v>1.11</c:v>
                </c:pt>
                <c:pt idx="21">
                  <c:v>1.11</c:v>
                </c:pt>
                <c:pt idx="22">
                  <c:v>1.11</c:v>
                </c:pt>
                <c:pt idx="23">
                  <c:v>1.11</c:v>
                </c:pt>
                <c:pt idx="24">
                  <c:v>1.11</c:v>
                </c:pt>
                <c:pt idx="25">
                  <c:v>1.11</c:v>
                </c:pt>
                <c:pt idx="26">
                  <c:v>1.11</c:v>
                </c:pt>
                <c:pt idx="27">
                  <c:v>1.11</c:v>
                </c:pt>
                <c:pt idx="28">
                  <c:v>1.11</c:v>
                </c:pt>
                <c:pt idx="29">
                  <c:v>1.11</c:v>
                </c:pt>
                <c:pt idx="30">
                  <c:v>1.11</c:v>
                </c:pt>
                <c:pt idx="31">
                  <c:v>1.11</c:v>
                </c:pt>
                <c:pt idx="32">
                  <c:v>1.11</c:v>
                </c:pt>
                <c:pt idx="33">
                  <c:v>1.11</c:v>
                </c:pt>
                <c:pt idx="34">
                  <c:v>1.11</c:v>
                </c:pt>
                <c:pt idx="35">
                  <c:v>1.11</c:v>
                </c:pt>
                <c:pt idx="36">
                  <c:v>1.11</c:v>
                </c:pt>
                <c:pt idx="37">
                  <c:v>1.11</c:v>
                </c:pt>
                <c:pt idx="38">
                  <c:v>1.11</c:v>
                </c:pt>
                <c:pt idx="39">
                  <c:v>1.11</c:v>
                </c:pt>
                <c:pt idx="40">
                  <c:v>1.11</c:v>
                </c:pt>
                <c:pt idx="41">
                  <c:v>1.11</c:v>
                </c:pt>
                <c:pt idx="42">
                  <c:v>1.11</c:v>
                </c:pt>
                <c:pt idx="43">
                  <c:v>1.11</c:v>
                </c:pt>
                <c:pt idx="44">
                  <c:v>1.11</c:v>
                </c:pt>
                <c:pt idx="45">
                  <c:v>1.11</c:v>
                </c:pt>
                <c:pt idx="46">
                  <c:v>1.11</c:v>
                </c:pt>
                <c:pt idx="47">
                  <c:v>1.11</c:v>
                </c:pt>
                <c:pt idx="48">
                  <c:v>1.11</c:v>
                </c:pt>
                <c:pt idx="49">
                  <c:v>1.11</c:v>
                </c:pt>
                <c:pt idx="50">
                  <c:v>1.11</c:v>
                </c:pt>
                <c:pt idx="51">
                  <c:v>1.11</c:v>
                </c:pt>
                <c:pt idx="52">
                  <c:v>1.11</c:v>
                </c:pt>
                <c:pt idx="53">
                  <c:v>1.11</c:v>
                </c:pt>
                <c:pt idx="54">
                  <c:v>1.11</c:v>
                </c:pt>
                <c:pt idx="55">
                  <c:v>1.11</c:v>
                </c:pt>
                <c:pt idx="56">
                  <c:v>1.11</c:v>
                </c:pt>
                <c:pt idx="57">
                  <c:v>1.11</c:v>
                </c:pt>
                <c:pt idx="58">
                  <c:v>1.11</c:v>
                </c:pt>
                <c:pt idx="59">
                  <c:v>1.11</c:v>
                </c:pt>
                <c:pt idx="60">
                  <c:v>1.11</c:v>
                </c:pt>
                <c:pt idx="61">
                  <c:v>1.11</c:v>
                </c:pt>
                <c:pt idx="62">
                  <c:v>1.11</c:v>
                </c:pt>
                <c:pt idx="63">
                  <c:v>1.11</c:v>
                </c:pt>
                <c:pt idx="64">
                  <c:v>1.11</c:v>
                </c:pt>
                <c:pt idx="65">
                  <c:v>1.11</c:v>
                </c:pt>
                <c:pt idx="66">
                  <c:v>1.11</c:v>
                </c:pt>
                <c:pt idx="67">
                  <c:v>1.11</c:v>
                </c:pt>
                <c:pt idx="68">
                  <c:v>1.11</c:v>
                </c:pt>
                <c:pt idx="69">
                  <c:v>1.11</c:v>
                </c:pt>
                <c:pt idx="70">
                  <c:v>1.11</c:v>
                </c:pt>
                <c:pt idx="71">
                  <c:v>1.11</c:v>
                </c:pt>
                <c:pt idx="72">
                  <c:v>1.11</c:v>
                </c:pt>
                <c:pt idx="73">
                  <c:v>1.11</c:v>
                </c:pt>
                <c:pt idx="74">
                  <c:v>1.11</c:v>
                </c:pt>
                <c:pt idx="75">
                  <c:v>1.11</c:v>
                </c:pt>
                <c:pt idx="76">
                  <c:v>1.11</c:v>
                </c:pt>
                <c:pt idx="77">
                  <c:v>1.11</c:v>
                </c:pt>
                <c:pt idx="78">
                  <c:v>1.11</c:v>
                </c:pt>
                <c:pt idx="79">
                  <c:v>1.11</c:v>
                </c:pt>
                <c:pt idx="80">
                  <c:v>1.11</c:v>
                </c:pt>
                <c:pt idx="81">
                  <c:v>1.11</c:v>
                </c:pt>
                <c:pt idx="82">
                  <c:v>1.11</c:v>
                </c:pt>
                <c:pt idx="83">
                  <c:v>1.11</c:v>
                </c:pt>
                <c:pt idx="84">
                  <c:v>1.11</c:v>
                </c:pt>
                <c:pt idx="85">
                  <c:v>1.11</c:v>
                </c:pt>
                <c:pt idx="86">
                  <c:v>1.11</c:v>
                </c:pt>
                <c:pt idx="87">
                  <c:v>1.11</c:v>
                </c:pt>
                <c:pt idx="88">
                  <c:v>1.11</c:v>
                </c:pt>
                <c:pt idx="89">
                  <c:v>1.11</c:v>
                </c:pt>
                <c:pt idx="90">
                  <c:v>1.2950000000000002</c:v>
                </c:pt>
                <c:pt idx="91">
                  <c:v>1.2950000000000002</c:v>
                </c:pt>
                <c:pt idx="92">
                  <c:v>1.2950000000000002</c:v>
                </c:pt>
                <c:pt idx="93">
                  <c:v>1.2950000000000002</c:v>
                </c:pt>
                <c:pt idx="94">
                  <c:v>1.2950000000000002</c:v>
                </c:pt>
                <c:pt idx="95">
                  <c:v>1.4800000000000002</c:v>
                </c:pt>
                <c:pt idx="96">
                  <c:v>1.2950000000000002</c:v>
                </c:pt>
                <c:pt idx="97">
                  <c:v>1.4800000000000002</c:v>
                </c:pt>
                <c:pt idx="98">
                  <c:v>1.6650000000000003</c:v>
                </c:pt>
                <c:pt idx="99">
                  <c:v>1.8500000000000003</c:v>
                </c:pt>
                <c:pt idx="100">
                  <c:v>2.0350000000000006</c:v>
                </c:pt>
                <c:pt idx="101">
                  <c:v>2.0350000000000006</c:v>
                </c:pt>
                <c:pt idx="102">
                  <c:v>2.035</c:v>
                </c:pt>
                <c:pt idx="103">
                  <c:v>1.8499999999999999</c:v>
                </c:pt>
                <c:pt idx="104">
                  <c:v>1.665</c:v>
                </c:pt>
                <c:pt idx="105">
                  <c:v>1.4800000000000002</c:v>
                </c:pt>
                <c:pt idx="106">
                  <c:v>1.2950000000000002</c:v>
                </c:pt>
                <c:pt idx="107">
                  <c:v>1.11</c:v>
                </c:pt>
                <c:pt idx="108">
                  <c:v>1.11</c:v>
                </c:pt>
                <c:pt idx="109">
                  <c:v>0.9250000000000002</c:v>
                </c:pt>
                <c:pt idx="110">
                  <c:v>0.7400000000000001</c:v>
                </c:pt>
                <c:pt idx="111">
                  <c:v>0.555</c:v>
                </c:pt>
                <c:pt idx="112">
                  <c:v>0.555</c:v>
                </c:pt>
                <c:pt idx="113">
                  <c:v>0.37000000000000005</c:v>
                </c:pt>
                <c:pt idx="114">
                  <c:v>0.18500000000000003</c:v>
                </c:pt>
                <c:pt idx="115">
                  <c:v>0.37000000000000005</c:v>
                </c:pt>
                <c:pt idx="116">
                  <c:v>0.555</c:v>
                </c:pt>
                <c:pt idx="117">
                  <c:v>0.555</c:v>
                </c:pt>
                <c:pt idx="118">
                  <c:v>0.37000000000000005</c:v>
                </c:pt>
                <c:pt idx="119">
                  <c:v>0.37000000000000005</c:v>
                </c:pt>
                <c:pt idx="120">
                  <c:v>0.37000000000000005</c:v>
                </c:pt>
                <c:pt idx="121">
                  <c:v>0.18500000000000003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0.18500000000000003</c:v>
                </c:pt>
                <c:pt idx="133">
                  <c:v>0.18500000000000003</c:v>
                </c:pt>
                <c:pt idx="134">
                  <c:v>0.18500000000000003</c:v>
                </c:pt>
                <c:pt idx="135">
                  <c:v>0.18500000000000003</c:v>
                </c:pt>
                <c:pt idx="136">
                  <c:v>0.18500000000000003</c:v>
                </c:pt>
                <c:pt idx="137">
                  <c:v>0.18500000000000003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0.18500000000000003</c:v>
                </c:pt>
                <c:pt idx="145">
                  <c:v>0.18500000000000003</c:v>
                </c:pt>
                <c:pt idx="146">
                  <c:v>0.18500000000000003</c:v>
                </c:pt>
                <c:pt idx="147">
                  <c:v>0.18500000000000003</c:v>
                </c:pt>
                <c:pt idx="148">
                  <c:v>0.18500000000000003</c:v>
                </c:pt>
                <c:pt idx="149">
                  <c:v>0.18500000000000003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54160504"/>
        <c:axId val="17682489"/>
      </c:scatterChart>
      <c:valAx>
        <c:axId val="54160504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682489"/>
        <c:crosses val="autoZero"/>
        <c:crossBetween val="midCat"/>
        <c:dispUnits/>
        <c:majorUnit val="1"/>
      </c:valAx>
      <c:valAx>
        <c:axId val="1768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60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2001: PNE1 Profile 0558-0625 UT 07/10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PNE1_Bap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Data!$R$136:$R$301</c:f>
              <c:numCache>
                <c:ptCount val="166"/>
                <c:pt idx="1">
                  <c:v>-2.84E-06</c:v>
                </c:pt>
                <c:pt idx="7">
                  <c:v>-4.57E-06</c:v>
                </c:pt>
                <c:pt idx="13">
                  <c:v>1.23E-06</c:v>
                </c:pt>
                <c:pt idx="19">
                  <c:v>7.98E-06</c:v>
                </c:pt>
                <c:pt idx="25">
                  <c:v>1.06E-06</c:v>
                </c:pt>
                <c:pt idx="31">
                  <c:v>4.88E-06</c:v>
                </c:pt>
                <c:pt idx="37">
                  <c:v>3.9E-07</c:v>
                </c:pt>
                <c:pt idx="43">
                  <c:v>2.07E-06</c:v>
                </c:pt>
                <c:pt idx="49">
                  <c:v>3.99E-06</c:v>
                </c:pt>
                <c:pt idx="55">
                  <c:v>1.18E-06</c:v>
                </c:pt>
                <c:pt idx="61">
                  <c:v>2.03E-06</c:v>
                </c:pt>
                <c:pt idx="67">
                  <c:v>4.17E-06</c:v>
                </c:pt>
                <c:pt idx="73">
                  <c:v>2.95E-06</c:v>
                </c:pt>
                <c:pt idx="79">
                  <c:v>-5.67E-06</c:v>
                </c:pt>
                <c:pt idx="85">
                  <c:v>8.47E-07</c:v>
                </c:pt>
                <c:pt idx="91">
                  <c:v>9.29E-07</c:v>
                </c:pt>
                <c:pt idx="97">
                  <c:v>3.03E-06</c:v>
                </c:pt>
                <c:pt idx="103">
                  <c:v>1.9E-07</c:v>
                </c:pt>
                <c:pt idx="109">
                  <c:v>5.56E-06</c:v>
                </c:pt>
                <c:pt idx="115">
                  <c:v>-1.07E-05</c:v>
                </c:pt>
                <c:pt idx="121">
                  <c:v>2.93E-06</c:v>
                </c:pt>
                <c:pt idx="127">
                  <c:v>1.91E-06</c:v>
                </c:pt>
                <c:pt idx="133">
                  <c:v>-3.62E-06</c:v>
                </c:pt>
                <c:pt idx="139">
                  <c:v>-2.91E-06</c:v>
                </c:pt>
                <c:pt idx="145">
                  <c:v>9.35E-07</c:v>
                </c:pt>
                <c:pt idx="151">
                  <c:v>-8.51E-06</c:v>
                </c:pt>
                <c:pt idx="157">
                  <c:v>-2.23E-06</c:v>
                </c:pt>
                <c:pt idx="163">
                  <c:v>-3.58E-06</c:v>
                </c:pt>
              </c:numCache>
            </c:numRef>
          </c:xVal>
          <c:yVal>
            <c:numRef>
              <c:f>Data!$AG$136:$AG$301</c:f>
              <c:numCache>
                <c:ptCount val="166"/>
                <c:pt idx="0">
                  <c:v>46.3038796746135</c:v>
                </c:pt>
                <c:pt idx="1">
                  <c:v>61.16480277951655</c:v>
                </c:pt>
                <c:pt idx="2">
                  <c:v>97.60386198658061</c:v>
                </c:pt>
                <c:pt idx="3">
                  <c:v>141.70973535306587</c:v>
                </c:pt>
                <c:pt idx="4">
                  <c:v>183.53490371882026</c:v>
                </c:pt>
                <c:pt idx="5">
                  <c:v>234.00477973703227</c:v>
                </c:pt>
                <c:pt idx="6">
                  <c:v>287.3303731577029</c:v>
                </c:pt>
                <c:pt idx="7">
                  <c:v>319.66137221025156</c:v>
                </c:pt>
                <c:pt idx="8">
                  <c:v>344.4199974283603</c:v>
                </c:pt>
                <c:pt idx="9">
                  <c:v>368.3951263138373</c:v>
                </c:pt>
                <c:pt idx="10">
                  <c:v>388.14089747426607</c:v>
                </c:pt>
                <c:pt idx="11">
                  <c:v>408.79536277387564</c:v>
                </c:pt>
                <c:pt idx="12">
                  <c:v>430.36520027463</c:v>
                </c:pt>
                <c:pt idx="13">
                  <c:v>459.790384440932</c:v>
                </c:pt>
                <c:pt idx="14">
                  <c:v>485.8406558479486</c:v>
                </c:pt>
                <c:pt idx="15">
                  <c:v>496.2836897608752</c:v>
                </c:pt>
                <c:pt idx="16">
                  <c:v>525.0699358554532</c:v>
                </c:pt>
                <c:pt idx="17">
                  <c:v>540.8136865895694</c:v>
                </c:pt>
                <c:pt idx="18">
                  <c:v>556.5873431577359</c:v>
                </c:pt>
                <c:pt idx="19">
                  <c:v>581.1838530923669</c:v>
                </c:pt>
                <c:pt idx="20">
                  <c:v>603.2067572435467</c:v>
                </c:pt>
                <c:pt idx="21">
                  <c:v>615.5651436223948</c:v>
                </c:pt>
                <c:pt idx="22">
                  <c:v>639.4512397856445</c:v>
                </c:pt>
                <c:pt idx="23">
                  <c:v>648.3154073352966</c:v>
                </c:pt>
                <c:pt idx="24">
                  <c:v>679.4147212003904</c:v>
                </c:pt>
                <c:pt idx="25">
                  <c:v>692.7787357344102</c:v>
                </c:pt>
                <c:pt idx="26">
                  <c:v>712.4182772674992</c:v>
                </c:pt>
                <c:pt idx="27">
                  <c:v>731.2085421476118</c:v>
                </c:pt>
                <c:pt idx="28">
                  <c:v>745.5535275711793</c:v>
                </c:pt>
                <c:pt idx="29">
                  <c:v>758.1257500665624</c:v>
                </c:pt>
                <c:pt idx="30">
                  <c:v>777.92063756177</c:v>
                </c:pt>
                <c:pt idx="31">
                  <c:v>800.4722547356021</c:v>
                </c:pt>
                <c:pt idx="32">
                  <c:v>813.1279636089669</c:v>
                </c:pt>
                <c:pt idx="33">
                  <c:v>832.1477656538907</c:v>
                </c:pt>
                <c:pt idx="34">
                  <c:v>853.9381600654722</c:v>
                </c:pt>
                <c:pt idx="35">
                  <c:v>867.5862506390124</c:v>
                </c:pt>
                <c:pt idx="36">
                  <c:v>876.6974556039868</c:v>
                </c:pt>
                <c:pt idx="37">
                  <c:v>890.3830347693622</c:v>
                </c:pt>
                <c:pt idx="38">
                  <c:v>917.8220443330722</c:v>
                </c:pt>
                <c:pt idx="39">
                  <c:v>928.8230855163504</c:v>
                </c:pt>
                <c:pt idx="40">
                  <c:v>954.5490010266424</c:v>
                </c:pt>
                <c:pt idx="41">
                  <c:v>979.431843799804</c:v>
                </c:pt>
                <c:pt idx="42">
                  <c:v>991.4391166594901</c:v>
                </c:pt>
                <c:pt idx="43">
                  <c:v>1022.9250857578602</c:v>
                </c:pt>
                <c:pt idx="44">
                  <c:v>1042.4321117665636</c:v>
                </c:pt>
                <c:pt idx="45">
                  <c:v>1051.7373025340771</c:v>
                </c:pt>
                <c:pt idx="46">
                  <c:v>1071.312209596307</c:v>
                </c:pt>
                <c:pt idx="47">
                  <c:v>1083.4531742328913</c:v>
                </c:pt>
                <c:pt idx="48">
                  <c:v>1091.8688680276891</c:v>
                </c:pt>
                <c:pt idx="49">
                  <c:v>1117.1672443839682</c:v>
                </c:pt>
                <c:pt idx="50">
                  <c:v>1136.8971828178685</c:v>
                </c:pt>
                <c:pt idx="51">
                  <c:v>1145.3672421851986</c:v>
                </c:pt>
                <c:pt idx="52">
                  <c:v>1172.7185747427823</c:v>
                </c:pt>
                <c:pt idx="53">
                  <c:v>1181.2252697383756</c:v>
                </c:pt>
                <c:pt idx="54">
                  <c:v>1207.746409929622</c:v>
                </c:pt>
                <c:pt idx="55">
                  <c:v>1221.9890834320777</c:v>
                </c:pt>
                <c:pt idx="56">
                  <c:v>1243.8754057971007</c:v>
                </c:pt>
                <c:pt idx="57">
                  <c:v>1273.4659299568914</c:v>
                </c:pt>
                <c:pt idx="58">
                  <c:v>1287.8218685961267</c:v>
                </c:pt>
                <c:pt idx="59">
                  <c:v>1306.0417588166247</c:v>
                </c:pt>
                <c:pt idx="60">
                  <c:v>1323.3396616919517</c:v>
                </c:pt>
                <c:pt idx="61">
                  <c:v>1355.1463740484346</c:v>
                </c:pt>
                <c:pt idx="62">
                  <c:v>1373.514747108599</c:v>
                </c:pt>
                <c:pt idx="63">
                  <c:v>1391.9238411738022</c:v>
                </c:pt>
                <c:pt idx="64">
                  <c:v>1418.154537105319</c:v>
                </c:pt>
                <c:pt idx="65">
                  <c:v>1436.662970607001</c:v>
                </c:pt>
                <c:pt idx="66">
                  <c:v>1457.1677701152887</c:v>
                </c:pt>
                <c:pt idx="67">
                  <c:v>1473.804057964054</c:v>
                </c:pt>
                <c:pt idx="68">
                  <c:v>1482.6250162851647</c:v>
                </c:pt>
                <c:pt idx="69">
                  <c:v>1501.2778675482011</c:v>
                </c:pt>
                <c:pt idx="70">
                  <c:v>1518.0028507891839</c:v>
                </c:pt>
                <c:pt idx="71">
                  <c:v>1537.7225261024455</c:v>
                </c:pt>
                <c:pt idx="72">
                  <c:v>1554.5211482797145</c:v>
                </c:pt>
                <c:pt idx="73">
                  <c:v>1568.380870048433</c:v>
                </c:pt>
                <c:pt idx="74">
                  <c:v>1589.2139230653224</c:v>
                </c:pt>
                <c:pt idx="75">
                  <c:v>1608.1080185249336</c:v>
                </c:pt>
                <c:pt idx="76">
                  <c:v>1620.0633195058806</c:v>
                </c:pt>
                <c:pt idx="77">
                  <c:v>1643.025868740528</c:v>
                </c:pt>
                <c:pt idx="78">
                  <c:v>1662.0429416055251</c:v>
                </c:pt>
                <c:pt idx="79">
                  <c:v>1679.0952122984638</c:v>
                </c:pt>
                <c:pt idx="80">
                  <c:v>1687.1319430220794</c:v>
                </c:pt>
                <c:pt idx="81">
                  <c:v>1704.2358653862254</c:v>
                </c:pt>
                <c:pt idx="82">
                  <c:v>1717.3391475656813</c:v>
                </c:pt>
                <c:pt idx="83">
                  <c:v>1743.607904801254</c:v>
                </c:pt>
                <c:pt idx="84">
                  <c:v>1751.70734594276</c:v>
                </c:pt>
                <c:pt idx="85">
                  <c:v>1775.037341323612</c:v>
                </c:pt>
                <c:pt idx="86">
                  <c:v>1788.2529121898665</c:v>
                </c:pt>
                <c:pt idx="87">
                  <c:v>1806.586186494991</c:v>
                </c:pt>
                <c:pt idx="88">
                  <c:v>1822.9164796085006</c:v>
                </c:pt>
                <c:pt idx="89">
                  <c:v>1838.2553511061942</c:v>
                </c:pt>
                <c:pt idx="90">
                  <c:v>1863.8832690221864</c:v>
                </c:pt>
                <c:pt idx="91">
                  <c:v>1881.355541490196</c:v>
                </c:pt>
                <c:pt idx="92">
                  <c:v>1896.8028418559811</c:v>
                </c:pt>
                <c:pt idx="93">
                  <c:v>1920.5446544807119</c:v>
                </c:pt>
                <c:pt idx="94">
                  <c:v>1939.1726688597655</c:v>
                </c:pt>
                <c:pt idx="95">
                  <c:v>1948.502369903349</c:v>
                </c:pt>
                <c:pt idx="96">
                  <c:v>1968.2328957953632</c:v>
                </c:pt>
                <c:pt idx="97">
                  <c:v>1983.8428096069724</c:v>
                </c:pt>
                <c:pt idx="98">
                  <c:v>1996.3519026659403</c:v>
                </c:pt>
                <c:pt idx="99">
                  <c:v>2017.2423573868261</c:v>
                </c:pt>
                <c:pt idx="100">
                  <c:v>2029.8019030712255</c:v>
                </c:pt>
                <c:pt idx="101">
                  <c:v>2044.4787556746994</c:v>
                </c:pt>
                <c:pt idx="102">
                  <c:v>2061.284127202547</c:v>
                </c:pt>
                <c:pt idx="103">
                  <c:v>2080.2309125417723</c:v>
                </c:pt>
                <c:pt idx="104">
                  <c:v>2089.720541197915</c:v>
                </c:pt>
                <c:pt idx="105">
                  <c:v>2109.7898858352883</c:v>
                </c:pt>
                <c:pt idx="106">
                  <c:v>2125.668438774682</c:v>
                </c:pt>
                <c:pt idx="107">
                  <c:v>2147.9495457107187</c:v>
                </c:pt>
                <c:pt idx="108">
                  <c:v>2177.7509925155355</c:v>
                </c:pt>
                <c:pt idx="109">
                  <c:v>2184.1509553541055</c:v>
                </c:pt>
                <c:pt idx="110">
                  <c:v>2201.2416768426847</c:v>
                </c:pt>
                <c:pt idx="111">
                  <c:v>2213.011985506473</c:v>
                </c:pt>
                <c:pt idx="112">
                  <c:v>2239.8248966681094</c:v>
                </c:pt>
                <c:pt idx="113">
                  <c:v>2250.5743497834446</c:v>
                </c:pt>
                <c:pt idx="114">
                  <c:v>2264.5694743557324</c:v>
                </c:pt>
                <c:pt idx="115">
                  <c:v>2279.667571918626</c:v>
                </c:pt>
                <c:pt idx="116">
                  <c:v>2303.4487558608353</c:v>
                </c:pt>
                <c:pt idx="117">
                  <c:v>2321.871885548033</c:v>
                </c:pt>
                <c:pt idx="118">
                  <c:v>2338.1616011727056</c:v>
                </c:pt>
                <c:pt idx="119">
                  <c:v>2362.111136675868</c:v>
                </c:pt>
                <c:pt idx="120">
                  <c:v>2367.5638595535183</c:v>
                </c:pt>
                <c:pt idx="121">
                  <c:v>2377.387792654353</c:v>
                </c:pt>
                <c:pt idx="122">
                  <c:v>2391.598467857607</c:v>
                </c:pt>
                <c:pt idx="123">
                  <c:v>2408.025676720278</c:v>
                </c:pt>
                <c:pt idx="124">
                  <c:v>2426.6825501368885</c:v>
                </c:pt>
                <c:pt idx="125">
                  <c:v>2444.2803344648937</c:v>
                </c:pt>
                <c:pt idx="126">
                  <c:v>2464.122521616757</c:v>
                </c:pt>
                <c:pt idx="127">
                  <c:v>2475.166480382557</c:v>
                </c:pt>
                <c:pt idx="128">
                  <c:v>2498.406713958366</c:v>
                </c:pt>
                <c:pt idx="129">
                  <c:v>2515.0467930794393</c:v>
                </c:pt>
                <c:pt idx="130">
                  <c:v>2527.270745115158</c:v>
                </c:pt>
                <c:pt idx="131">
                  <c:v>2548.427320564442</c:v>
                </c:pt>
                <c:pt idx="132">
                  <c:v>2567.4026864830576</c:v>
                </c:pt>
                <c:pt idx="133">
                  <c:v>2583.062082180768</c:v>
                </c:pt>
                <c:pt idx="134">
                  <c:v>2605.483997712592</c:v>
                </c:pt>
                <c:pt idx="135">
                  <c:v>2617.8419063847714</c:v>
                </c:pt>
                <c:pt idx="136">
                  <c:v>2632.470457879279</c:v>
                </c:pt>
                <c:pt idx="137">
                  <c:v>2642.6130339312886</c:v>
                </c:pt>
                <c:pt idx="138">
                  <c:v>2657.2853269548586</c:v>
                </c:pt>
                <c:pt idx="139">
                  <c:v>2668.589373584775</c:v>
                </c:pt>
                <c:pt idx="140">
                  <c:v>2687.841639054587</c:v>
                </c:pt>
                <c:pt idx="141">
                  <c:v>2701.4583975668384</c:v>
                </c:pt>
                <c:pt idx="142">
                  <c:v>2720.7871080564064</c:v>
                </c:pt>
                <c:pt idx="143">
                  <c:v>2735.5983032893355</c:v>
                </c:pt>
                <c:pt idx="144">
                  <c:v>2752.72103539653</c:v>
                </c:pt>
                <c:pt idx="145">
                  <c:v>2769.879147511191</c:v>
                </c:pt>
                <c:pt idx="146">
                  <c:v>2790.5157900107088</c:v>
                </c:pt>
                <c:pt idx="147">
                  <c:v>2798.5550216190413</c:v>
                </c:pt>
                <c:pt idx="148">
                  <c:v>2821.5672335806767</c:v>
                </c:pt>
                <c:pt idx="149">
                  <c:v>2840.023029752847</c:v>
                </c:pt>
                <c:pt idx="150">
                  <c:v>2844.643395081118</c:v>
                </c:pt>
                <c:pt idx="151">
                  <c:v>2867.783862534812</c:v>
                </c:pt>
                <c:pt idx="152">
                  <c:v>2888.665561816996</c:v>
                </c:pt>
                <c:pt idx="153">
                  <c:v>2894.4753650148787</c:v>
                </c:pt>
                <c:pt idx="154">
                  <c:v>2914.259155933125</c:v>
                </c:pt>
                <c:pt idx="155">
                  <c:v>2931.7546705979757</c:v>
                </c:pt>
                <c:pt idx="156">
                  <c:v>2942.2697001208935</c:v>
                </c:pt>
                <c:pt idx="157">
                  <c:v>2968.029299201976</c:v>
                </c:pt>
                <c:pt idx="158">
                  <c:v>2984.4634746548</c:v>
                </c:pt>
                <c:pt idx="159">
                  <c:v>2993.869055580504</c:v>
                </c:pt>
                <c:pt idx="160">
                  <c:v>2997.3988968119756</c:v>
                </c:pt>
                <c:pt idx="161">
                  <c:v>3019.789469672147</c:v>
                </c:pt>
                <c:pt idx="162">
                  <c:v>3042.2405791957035</c:v>
                </c:pt>
                <c:pt idx="163">
                  <c:v>3019.789469672147</c:v>
                </c:pt>
                <c:pt idx="164">
                  <c:v>3023.3303487132216</c:v>
                </c:pt>
                <c:pt idx="165">
                  <c:v>3035.144195309618</c:v>
                </c:pt>
              </c:numCache>
            </c:numRef>
          </c:yVal>
          <c:smooth val="0"/>
        </c:ser>
        <c:axId val="24924674"/>
        <c:axId val="22995475"/>
      </c:scatterChart>
      <c:valAx>
        <c:axId val="24924674"/>
        <c:scaling>
          <c:orientation val="minMax"/>
          <c:max val="5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2995475"/>
        <c:crosses val="autoZero"/>
        <c:crossBetween val="midCat"/>
        <c:dispUnits/>
        <c:majorUnit val="5E-06"/>
      </c:val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246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7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20" customWidth="1"/>
    <col min="2" max="2" width="9.140625" style="27" customWidth="1"/>
    <col min="3" max="3" width="9.140625" style="23" customWidth="1"/>
    <col min="4" max="4" width="9.140625" style="28" customWidth="1"/>
    <col min="5" max="5" width="9.140625" style="24" customWidth="1"/>
    <col min="6" max="6" width="9.140625" style="31" customWidth="1"/>
    <col min="7" max="7" width="9.7109375" style="53" bestFit="1" customWidth="1"/>
    <col min="8" max="8" width="10.28125" style="53" bestFit="1" customWidth="1"/>
    <col min="9" max="9" width="9.140625" style="32" customWidth="1"/>
    <col min="10" max="10" width="9.140625" style="26" customWidth="1"/>
    <col min="11" max="11" width="9.140625" style="25" customWidth="1"/>
    <col min="12" max="12" width="9.28125" style="25" customWidth="1"/>
    <col min="13" max="13" width="9.140625" style="25" customWidth="1"/>
    <col min="14" max="14" width="9.00390625" style="29" customWidth="1"/>
    <col min="15" max="17" width="9.140625" style="26" customWidth="1"/>
    <col min="19" max="21" width="9.140625" style="21" customWidth="1"/>
    <col min="22" max="25" width="9.140625" style="57" customWidth="1"/>
    <col min="26" max="26" width="9.140625" style="33" customWidth="1"/>
    <col min="27" max="28" width="9.140625" style="55" customWidth="1"/>
    <col min="29" max="29" width="9.140625" style="33" customWidth="1"/>
    <col min="30" max="31" width="9.140625" style="58" customWidth="1"/>
    <col min="32" max="32" width="9.140625" style="30" customWidth="1"/>
    <col min="33" max="33" width="9.140625" style="29" customWidth="1"/>
  </cols>
  <sheetData>
    <row r="1" spans="1:52" s="52" customFormat="1" ht="12.75">
      <c r="A1" s="34" t="s">
        <v>43</v>
      </c>
      <c r="B1" s="35"/>
      <c r="C1" s="36"/>
      <c r="D1" s="37"/>
      <c r="E1" s="38"/>
      <c r="F1" s="39"/>
      <c r="G1" s="36"/>
      <c r="H1" s="36"/>
      <c r="I1" s="40"/>
      <c r="J1" s="40"/>
      <c r="K1" s="41"/>
      <c r="L1" s="41"/>
      <c r="M1" s="41"/>
      <c r="N1" s="42"/>
      <c r="O1" s="42"/>
      <c r="P1" s="43"/>
      <c r="Q1" s="43"/>
      <c r="R1" s="13"/>
      <c r="S1" s="13"/>
      <c r="T1" s="13"/>
      <c r="U1" s="13"/>
      <c r="V1" s="14"/>
      <c r="W1" s="14"/>
      <c r="X1" s="14"/>
      <c r="Y1" s="14"/>
      <c r="Z1" s="44"/>
      <c r="AA1" s="38"/>
      <c r="AB1" s="38"/>
      <c r="AC1" s="44"/>
      <c r="AD1" s="45"/>
      <c r="AE1" s="45"/>
      <c r="AF1" s="46"/>
      <c r="AG1" s="42"/>
      <c r="AH1" s="38"/>
      <c r="AI1" s="47"/>
      <c r="AJ1" s="46"/>
      <c r="AK1" s="40"/>
      <c r="AL1" s="48"/>
      <c r="AM1" s="49"/>
      <c r="AN1" s="50"/>
      <c r="AO1" s="50"/>
      <c r="AP1" s="35"/>
      <c r="AQ1" s="51"/>
      <c r="AR1" s="51"/>
      <c r="AS1" s="51"/>
      <c r="AT1" s="51"/>
      <c r="AU1" s="51"/>
      <c r="AV1" s="51"/>
      <c r="AW1" s="51"/>
      <c r="AX1" s="51"/>
      <c r="AY1" s="51"/>
      <c r="AZ1" s="51"/>
    </row>
    <row r="2" spans="1:52" s="52" customFormat="1" ht="12.75">
      <c r="A2" s="52" t="s">
        <v>1126</v>
      </c>
      <c r="B2" s="35"/>
      <c r="C2" s="36"/>
      <c r="D2" s="37"/>
      <c r="E2" s="38"/>
      <c r="F2" s="39"/>
      <c r="G2" s="36"/>
      <c r="H2" s="36"/>
      <c r="I2" s="40"/>
      <c r="J2" s="40"/>
      <c r="K2" s="41"/>
      <c r="L2" s="41"/>
      <c r="M2" s="41"/>
      <c r="N2" s="42"/>
      <c r="O2" s="42"/>
      <c r="P2" s="43"/>
      <c r="Q2" s="43"/>
      <c r="R2" s="13"/>
      <c r="S2" s="13"/>
      <c r="T2" s="13"/>
      <c r="U2" s="13"/>
      <c r="V2" s="14"/>
      <c r="W2" s="14"/>
      <c r="X2" s="14"/>
      <c r="Y2" s="14"/>
      <c r="Z2" s="44"/>
      <c r="AA2" s="38"/>
      <c r="AB2" s="38"/>
      <c r="AC2" s="44"/>
      <c r="AD2" s="45"/>
      <c r="AE2" s="45"/>
      <c r="AF2" s="46"/>
      <c r="AG2" s="42"/>
      <c r="AH2" s="38"/>
      <c r="AI2" s="47"/>
      <c r="AJ2" s="46"/>
      <c r="AK2" s="40"/>
      <c r="AL2" s="48"/>
      <c r="AM2" s="49"/>
      <c r="AN2" s="50"/>
      <c r="AO2" s="50"/>
      <c r="AP2" s="35"/>
      <c r="AQ2" s="51"/>
      <c r="AR2" s="51"/>
      <c r="AS2" s="51"/>
      <c r="AT2" s="51"/>
      <c r="AU2" s="51"/>
      <c r="AV2" s="51"/>
      <c r="AW2" s="51"/>
      <c r="AX2" s="51"/>
      <c r="AY2" s="51"/>
      <c r="AZ2" s="51"/>
    </row>
    <row r="3" spans="1:52" s="52" customFormat="1" ht="12.75">
      <c r="A3" s="52" t="s">
        <v>1125</v>
      </c>
      <c r="B3" s="35"/>
      <c r="C3" s="36"/>
      <c r="D3" s="37"/>
      <c r="E3" s="38"/>
      <c r="F3" s="39"/>
      <c r="G3" s="36"/>
      <c r="H3" s="36"/>
      <c r="I3" s="40"/>
      <c r="J3" s="40"/>
      <c r="K3" s="41"/>
      <c r="L3" s="41"/>
      <c r="M3" s="41"/>
      <c r="N3" s="42"/>
      <c r="O3" s="42"/>
      <c r="P3" s="43"/>
      <c r="Q3" s="43"/>
      <c r="R3" s="13"/>
      <c r="S3" s="13"/>
      <c r="T3" s="13"/>
      <c r="U3" s="13"/>
      <c r="V3" s="14"/>
      <c r="W3" s="14"/>
      <c r="X3" s="14"/>
      <c r="Y3" s="14"/>
      <c r="Z3" s="44"/>
      <c r="AA3" s="38"/>
      <c r="AB3" s="38"/>
      <c r="AC3" s="44"/>
      <c r="AD3" s="45"/>
      <c r="AE3" s="45"/>
      <c r="AF3" s="46"/>
      <c r="AG3" s="42"/>
      <c r="AH3" s="38"/>
      <c r="AI3" s="47"/>
      <c r="AJ3" s="46"/>
      <c r="AK3" s="40"/>
      <c r="AL3" s="48"/>
      <c r="AM3" s="49"/>
      <c r="AN3" s="50"/>
      <c r="AO3" s="50"/>
      <c r="AP3" s="35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s="52" customFormat="1" ht="12.75">
      <c r="A4" s="52" t="s">
        <v>44</v>
      </c>
      <c r="B4" s="35"/>
      <c r="C4" s="36"/>
      <c r="D4" s="37"/>
      <c r="E4" s="38"/>
      <c r="F4" s="39"/>
      <c r="G4" s="36"/>
      <c r="H4" s="36"/>
      <c r="I4" s="40"/>
      <c r="J4" s="40"/>
      <c r="K4" s="41"/>
      <c r="L4" s="41"/>
      <c r="M4" s="41"/>
      <c r="N4" s="42"/>
      <c r="O4" s="42"/>
      <c r="P4" s="43"/>
      <c r="Q4" s="43"/>
      <c r="R4" s="13"/>
      <c r="S4" s="13"/>
      <c r="T4" s="13"/>
      <c r="U4" s="13"/>
      <c r="V4" s="14"/>
      <c r="W4" s="14"/>
      <c r="X4" s="14"/>
      <c r="Y4" s="14"/>
      <c r="Z4" s="44"/>
      <c r="AA4" s="38"/>
      <c r="AB4" s="38"/>
      <c r="AC4" s="44"/>
      <c r="AD4" s="45"/>
      <c r="AE4" s="45"/>
      <c r="AF4" s="46"/>
      <c r="AG4" s="42"/>
      <c r="AH4" s="38"/>
      <c r="AI4" s="47"/>
      <c r="AJ4" s="46"/>
      <c r="AK4" s="40"/>
      <c r="AL4" s="48"/>
      <c r="AM4" s="49"/>
      <c r="AN4" s="50"/>
      <c r="AO4" s="50"/>
      <c r="AP4" s="35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s="52" customFormat="1" ht="12.75">
      <c r="A5" s="52" t="s">
        <v>45</v>
      </c>
      <c r="B5" s="35"/>
      <c r="C5" s="36"/>
      <c r="D5" s="37"/>
      <c r="E5" s="38"/>
      <c r="F5" s="39"/>
      <c r="G5" s="36"/>
      <c r="H5" s="36"/>
      <c r="I5" s="40"/>
      <c r="J5" s="40"/>
      <c r="K5" s="41"/>
      <c r="L5" s="41"/>
      <c r="M5" s="41"/>
      <c r="N5" s="42"/>
      <c r="O5" s="42"/>
      <c r="P5" s="43"/>
      <c r="Q5" s="43"/>
      <c r="R5" s="13"/>
      <c r="S5" s="13"/>
      <c r="T5" s="13"/>
      <c r="U5" s="13"/>
      <c r="V5" s="14"/>
      <c r="W5" s="14"/>
      <c r="X5" s="14"/>
      <c r="Y5" s="14"/>
      <c r="Z5" s="44"/>
      <c r="AA5" s="38"/>
      <c r="AB5" s="38"/>
      <c r="AC5" s="44"/>
      <c r="AD5" s="45"/>
      <c r="AE5" s="45"/>
      <c r="AF5" s="46"/>
      <c r="AG5" s="42"/>
      <c r="AH5" s="38"/>
      <c r="AI5" s="47"/>
      <c r="AJ5" s="46"/>
      <c r="AK5" s="40"/>
      <c r="AL5" s="48"/>
      <c r="AM5" s="49"/>
      <c r="AN5" s="50"/>
      <c r="AO5" s="50"/>
      <c r="AP5" s="35"/>
      <c r="AQ5" s="51"/>
      <c r="AR5" s="51"/>
      <c r="AS5" s="51"/>
      <c r="AT5" s="51"/>
      <c r="AU5" s="51"/>
      <c r="AV5" s="51"/>
      <c r="AW5" s="51"/>
      <c r="AX5" s="51"/>
      <c r="AY5" s="51"/>
      <c r="AZ5" s="51"/>
    </row>
    <row r="6" spans="1:52" ht="12.75">
      <c r="A6" t="s">
        <v>46</v>
      </c>
      <c r="C6" s="53"/>
      <c r="D6" s="54"/>
      <c r="E6" s="55"/>
      <c r="F6" s="56"/>
      <c r="J6" s="32"/>
      <c r="O6" s="29"/>
      <c r="R6" s="21"/>
      <c r="AH6" s="55"/>
      <c r="AI6" s="59"/>
      <c r="AJ6" s="30"/>
      <c r="AK6" s="32"/>
      <c r="AL6" s="31"/>
      <c r="AM6" s="60"/>
      <c r="AN6" s="61"/>
      <c r="AO6" s="61"/>
      <c r="AP6" s="27"/>
      <c r="AQ6" s="62"/>
      <c r="AR6" s="62"/>
      <c r="AS6" s="62"/>
      <c r="AT6" s="62"/>
      <c r="AU6" s="62"/>
      <c r="AV6" s="62"/>
      <c r="AW6" s="62"/>
      <c r="AX6" s="62"/>
      <c r="AY6" s="62"/>
      <c r="AZ6" s="62"/>
    </row>
    <row r="7" spans="1:33" ht="1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  <c r="F7" s="6" t="s">
        <v>5</v>
      </c>
      <c r="G7" s="3" t="s">
        <v>1076</v>
      </c>
      <c r="H7" s="3" t="s">
        <v>1077</v>
      </c>
      <c r="I7" s="7" t="s">
        <v>6</v>
      </c>
      <c r="J7" s="8" t="s">
        <v>7</v>
      </c>
      <c r="K7" s="9" t="s">
        <v>8</v>
      </c>
      <c r="L7" s="9" t="s">
        <v>9</v>
      </c>
      <c r="M7" s="9" t="s">
        <v>10</v>
      </c>
      <c r="N7" s="10" t="s">
        <v>11</v>
      </c>
      <c r="O7" s="11" t="s">
        <v>12</v>
      </c>
      <c r="P7" s="11" t="s">
        <v>13</v>
      </c>
      <c r="Q7" s="11" t="s">
        <v>14</v>
      </c>
      <c r="R7" s="12" t="s">
        <v>15</v>
      </c>
      <c r="S7" s="13" t="s">
        <v>16</v>
      </c>
      <c r="T7" s="13" t="s">
        <v>17</v>
      </c>
      <c r="U7" s="13" t="s">
        <v>18</v>
      </c>
      <c r="V7" s="14" t="s">
        <v>19</v>
      </c>
      <c r="W7" s="14" t="s">
        <v>20</v>
      </c>
      <c r="X7" s="14" t="s">
        <v>21</v>
      </c>
      <c r="Y7" s="14" t="s">
        <v>22</v>
      </c>
      <c r="Z7" s="15" t="s">
        <v>23</v>
      </c>
      <c r="AA7" s="2" t="s">
        <v>24</v>
      </c>
      <c r="AB7" s="2" t="s">
        <v>25</v>
      </c>
      <c r="AC7" s="15" t="s">
        <v>26</v>
      </c>
      <c r="AD7" s="16" t="s">
        <v>27</v>
      </c>
      <c r="AE7" s="16" t="s">
        <v>28</v>
      </c>
      <c r="AF7" s="17" t="s">
        <v>29</v>
      </c>
      <c r="AG7" s="10" t="s">
        <v>11</v>
      </c>
    </row>
    <row r="8" spans="1:33" ht="14.25">
      <c r="A8" s="18" t="s">
        <v>30</v>
      </c>
      <c r="B8" s="2">
        <v>2001</v>
      </c>
      <c r="C8" s="3" t="s">
        <v>31</v>
      </c>
      <c r="D8" s="4" t="s">
        <v>32</v>
      </c>
      <c r="E8" s="5" t="s">
        <v>33</v>
      </c>
      <c r="F8" s="6" t="s">
        <v>34</v>
      </c>
      <c r="G8" s="3" t="s">
        <v>1078</v>
      </c>
      <c r="H8" s="3" t="s">
        <v>1078</v>
      </c>
      <c r="I8" s="7" t="s">
        <v>35</v>
      </c>
      <c r="J8" s="8" t="s">
        <v>35</v>
      </c>
      <c r="K8" s="9" t="s">
        <v>36</v>
      </c>
      <c r="L8" s="9" t="s">
        <v>36</v>
      </c>
      <c r="M8" s="9" t="s">
        <v>36</v>
      </c>
      <c r="N8" s="10" t="s">
        <v>36</v>
      </c>
      <c r="O8" s="11" t="s">
        <v>37</v>
      </c>
      <c r="P8" s="11" t="s">
        <v>38</v>
      </c>
      <c r="Q8" s="11" t="s">
        <v>39</v>
      </c>
      <c r="R8" s="12" t="s">
        <v>40</v>
      </c>
      <c r="S8" s="12" t="s">
        <v>40</v>
      </c>
      <c r="T8" s="12" t="s">
        <v>40</v>
      </c>
      <c r="U8" s="12" t="s">
        <v>40</v>
      </c>
      <c r="V8" s="19" t="s">
        <v>41</v>
      </c>
      <c r="W8" s="19" t="s">
        <v>37</v>
      </c>
      <c r="X8" s="19" t="s">
        <v>37</v>
      </c>
      <c r="Y8" s="19" t="s">
        <v>38</v>
      </c>
      <c r="Z8" s="15" t="s">
        <v>42</v>
      </c>
      <c r="AA8" s="2" t="s">
        <v>39</v>
      </c>
      <c r="AB8" s="2" t="s">
        <v>39</v>
      </c>
      <c r="AC8" s="15" t="s">
        <v>42</v>
      </c>
      <c r="AD8" s="16" t="s">
        <v>39</v>
      </c>
      <c r="AE8" s="16" t="s">
        <v>39</v>
      </c>
      <c r="AF8" s="17" t="s">
        <v>42</v>
      </c>
      <c r="AG8" s="10" t="s">
        <v>36</v>
      </c>
    </row>
    <row r="9" spans="1:33" ht="12.75">
      <c r="A9" s="20">
        <v>37082</v>
      </c>
      <c r="B9" s="27">
        <v>191</v>
      </c>
      <c r="C9" s="23">
        <v>0.234236106</v>
      </c>
      <c r="D9" s="28">
        <v>0.234236106</v>
      </c>
      <c r="E9" s="24">
        <v>0</v>
      </c>
      <c r="F9" s="31">
        <v>0</v>
      </c>
      <c r="G9" s="53">
        <v>40.08993703</v>
      </c>
      <c r="H9" s="53">
        <v>-75.00701021</v>
      </c>
      <c r="I9" s="32">
        <v>1048.9</v>
      </c>
      <c r="J9" s="26">
        <f>I9-41.9</f>
        <v>1007.0000000000001</v>
      </c>
      <c r="K9" s="25">
        <f aca="true" t="shared" si="0" ref="K9:K72">(8303.951372*(LN(1013.25/J9)))</f>
        <v>51.37964276739593</v>
      </c>
      <c r="L9" s="25">
        <f>K9-14.1</f>
        <v>37.27964276739593</v>
      </c>
      <c r="M9" s="25">
        <f aca="true" t="shared" si="1" ref="M9:M72">K9-1</f>
        <v>50.37964276739593</v>
      </c>
      <c r="N9" s="29">
        <f>AVERAGE(L9:M9)</f>
        <v>43.829642767395924</v>
      </c>
      <c r="O9" s="26">
        <v>25.2</v>
      </c>
      <c r="P9" s="26">
        <v>82.4</v>
      </c>
      <c r="Q9"/>
      <c r="AF9" s="30">
        <v>0</v>
      </c>
      <c r="AG9" s="29">
        <v>43.829642767395924</v>
      </c>
    </row>
    <row r="10" spans="1:33" ht="12.75">
      <c r="A10" s="20">
        <v>37082</v>
      </c>
      <c r="B10" s="27">
        <v>191</v>
      </c>
      <c r="C10" s="23">
        <v>0.234259263</v>
      </c>
      <c r="D10" s="28">
        <v>0.234259263</v>
      </c>
      <c r="E10" s="24">
        <v>2</v>
      </c>
      <c r="F10" s="31">
        <v>0</v>
      </c>
      <c r="G10" s="53">
        <v>40.08992882</v>
      </c>
      <c r="H10" s="53">
        <v>-75.00701253</v>
      </c>
      <c r="I10" s="32">
        <v>1048.7</v>
      </c>
      <c r="J10" s="26">
        <f aca="true" t="shared" si="2" ref="J10:J73">I10-41.9</f>
        <v>1006.8000000000001</v>
      </c>
      <c r="K10" s="25">
        <f t="shared" si="0"/>
        <v>53.02905212270528</v>
      </c>
      <c r="L10" s="25">
        <f aca="true" t="shared" si="3" ref="L10:L73">K10-14.1</f>
        <v>38.92905212270528</v>
      </c>
      <c r="M10" s="25">
        <f t="shared" si="1"/>
        <v>52.02905212270528</v>
      </c>
      <c r="N10" s="29">
        <f aca="true" t="shared" si="4" ref="N10:N73">AVERAGE(L10:M10)</f>
        <v>45.47905212270528</v>
      </c>
      <c r="O10" s="26">
        <v>25.2</v>
      </c>
      <c r="P10" s="26">
        <v>82.4</v>
      </c>
      <c r="Q10"/>
      <c r="AF10" s="30">
        <v>0</v>
      </c>
      <c r="AG10" s="29">
        <v>45.47905212270528</v>
      </c>
    </row>
    <row r="11" spans="1:33" ht="12.75">
      <c r="A11" s="20">
        <v>37082</v>
      </c>
      <c r="B11" s="27">
        <v>191</v>
      </c>
      <c r="C11" s="23">
        <v>0.234375</v>
      </c>
      <c r="D11" s="28">
        <v>0.234375</v>
      </c>
      <c r="E11" s="24">
        <v>12</v>
      </c>
      <c r="F11" s="31">
        <v>0</v>
      </c>
      <c r="G11" s="53">
        <v>40.0898945</v>
      </c>
      <c r="H11" s="53">
        <v>-75.00704183</v>
      </c>
      <c r="I11" s="32">
        <v>1048.6</v>
      </c>
      <c r="J11" s="26">
        <f t="shared" si="2"/>
        <v>1006.6999999999999</v>
      </c>
      <c r="K11" s="25">
        <f t="shared" si="0"/>
        <v>53.8538796746135</v>
      </c>
      <c r="L11" s="25">
        <f t="shared" si="3"/>
        <v>39.7538796746135</v>
      </c>
      <c r="M11" s="25">
        <f t="shared" si="1"/>
        <v>52.8538796746135</v>
      </c>
      <c r="N11" s="29">
        <f t="shared" si="4"/>
        <v>46.3038796746135</v>
      </c>
      <c r="O11" s="26">
        <v>25.2</v>
      </c>
      <c r="P11" s="26">
        <v>82.3</v>
      </c>
      <c r="Q11"/>
      <c r="AF11" s="30">
        <v>0</v>
      </c>
      <c r="AG11" s="29">
        <v>46.3038796746135</v>
      </c>
    </row>
    <row r="12" spans="1:33" ht="12.75">
      <c r="A12" s="20">
        <v>37082</v>
      </c>
      <c r="B12" s="27">
        <v>191</v>
      </c>
      <c r="C12" s="23">
        <v>0.234490737</v>
      </c>
      <c r="D12" s="28">
        <v>0.234490737</v>
      </c>
      <c r="E12" s="24">
        <v>22</v>
      </c>
      <c r="F12" s="31">
        <v>0</v>
      </c>
      <c r="G12" s="53">
        <v>40.08990437</v>
      </c>
      <c r="H12" s="53">
        <v>-75.00705155</v>
      </c>
      <c r="I12" s="32">
        <v>1048.8</v>
      </c>
      <c r="J12" s="26">
        <f t="shared" si="2"/>
        <v>1006.9</v>
      </c>
      <c r="K12" s="25">
        <f t="shared" si="0"/>
        <v>52.2043064923916</v>
      </c>
      <c r="L12" s="25">
        <f t="shared" si="3"/>
        <v>38.1043064923916</v>
      </c>
      <c r="M12" s="25">
        <f t="shared" si="1"/>
        <v>51.2043064923916</v>
      </c>
      <c r="N12" s="29">
        <f t="shared" si="4"/>
        <v>44.6543064923916</v>
      </c>
      <c r="O12" s="26">
        <v>25.2</v>
      </c>
      <c r="P12" s="26">
        <v>82.4</v>
      </c>
      <c r="Q12"/>
      <c r="AF12" s="30">
        <v>0</v>
      </c>
      <c r="AG12" s="29">
        <v>44.6543064923916</v>
      </c>
    </row>
    <row r="13" spans="1:33" ht="12.75">
      <c r="A13" s="20">
        <v>37082</v>
      </c>
      <c r="B13" s="27">
        <v>191</v>
      </c>
      <c r="C13" s="23">
        <v>0.234606475</v>
      </c>
      <c r="D13" s="28">
        <v>0.234606475</v>
      </c>
      <c r="E13" s="24">
        <v>32</v>
      </c>
      <c r="F13" s="31">
        <v>0</v>
      </c>
      <c r="G13" s="53">
        <v>40.0898477</v>
      </c>
      <c r="H13" s="53">
        <v>-75.00697561</v>
      </c>
      <c r="I13" s="32">
        <v>1049</v>
      </c>
      <c r="J13" s="26">
        <f t="shared" si="2"/>
        <v>1007.1</v>
      </c>
      <c r="K13" s="25">
        <f t="shared" si="0"/>
        <v>50.55506093145833</v>
      </c>
      <c r="L13" s="25">
        <f t="shared" si="3"/>
        <v>36.45506093145833</v>
      </c>
      <c r="M13" s="25">
        <f t="shared" si="1"/>
        <v>49.55506093145833</v>
      </c>
      <c r="N13" s="29">
        <f t="shared" si="4"/>
        <v>43.00506093145833</v>
      </c>
      <c r="O13" s="26">
        <v>25.2</v>
      </c>
      <c r="P13" s="26">
        <v>82.2</v>
      </c>
      <c r="Q13"/>
      <c r="AF13" s="30">
        <v>0</v>
      </c>
      <c r="AG13" s="29">
        <v>43.00506093145833</v>
      </c>
    </row>
    <row r="14" spans="1:33" ht="12.75">
      <c r="A14" s="20">
        <v>37082</v>
      </c>
      <c r="B14" s="27">
        <v>191</v>
      </c>
      <c r="C14" s="23">
        <v>0.234722227</v>
      </c>
      <c r="D14" s="28">
        <v>0.234722227</v>
      </c>
      <c r="E14" s="24">
        <v>42</v>
      </c>
      <c r="F14" s="31">
        <v>0</v>
      </c>
      <c r="G14" s="53">
        <v>40.08956796</v>
      </c>
      <c r="H14" s="53">
        <v>-75.00669774</v>
      </c>
      <c r="I14" s="32">
        <v>1049</v>
      </c>
      <c r="J14" s="26">
        <f t="shared" si="2"/>
        <v>1007.1</v>
      </c>
      <c r="K14" s="25">
        <f t="shared" si="0"/>
        <v>50.55506093145833</v>
      </c>
      <c r="L14" s="25">
        <f t="shared" si="3"/>
        <v>36.45506093145833</v>
      </c>
      <c r="M14" s="25">
        <f t="shared" si="1"/>
        <v>49.55506093145833</v>
      </c>
      <c r="N14" s="29">
        <f t="shared" si="4"/>
        <v>43.00506093145833</v>
      </c>
      <c r="O14" s="26">
        <v>25.3</v>
      </c>
      <c r="P14" s="26">
        <v>82.1</v>
      </c>
      <c r="Q14"/>
      <c r="AF14" s="30">
        <v>0</v>
      </c>
      <c r="AG14" s="29">
        <v>43.00506093145833</v>
      </c>
    </row>
    <row r="15" spans="1:33" ht="12.75">
      <c r="A15" s="20">
        <v>37082</v>
      </c>
      <c r="B15" s="27">
        <v>191</v>
      </c>
      <c r="C15" s="23">
        <v>0.234837964</v>
      </c>
      <c r="D15" s="28">
        <v>0.234837964</v>
      </c>
      <c r="E15" s="24">
        <v>52</v>
      </c>
      <c r="F15" s="31">
        <v>0</v>
      </c>
      <c r="G15" s="53">
        <v>40.08926957</v>
      </c>
      <c r="H15" s="53">
        <v>-75.00641953</v>
      </c>
      <c r="I15" s="32">
        <v>1049.1</v>
      </c>
      <c r="J15" s="26">
        <f t="shared" si="2"/>
        <v>1007.1999999999999</v>
      </c>
      <c r="K15" s="25">
        <f t="shared" si="0"/>
        <v>49.73056096831351</v>
      </c>
      <c r="L15" s="25">
        <f t="shared" si="3"/>
        <v>35.63056096831351</v>
      </c>
      <c r="M15" s="25">
        <f t="shared" si="1"/>
        <v>48.73056096831351</v>
      </c>
      <c r="N15" s="29">
        <f t="shared" si="4"/>
        <v>42.180560968313515</v>
      </c>
      <c r="O15" s="26">
        <v>25.3</v>
      </c>
      <c r="P15" s="26">
        <v>82.4</v>
      </c>
      <c r="Q15"/>
      <c r="AF15" s="30">
        <v>0</v>
      </c>
      <c r="AG15" s="29">
        <v>42.180560968313515</v>
      </c>
    </row>
    <row r="16" spans="1:33" ht="12.75">
      <c r="A16" s="20">
        <v>37082</v>
      </c>
      <c r="B16" s="27">
        <v>191</v>
      </c>
      <c r="C16" s="23">
        <v>0.234953701</v>
      </c>
      <c r="D16" s="28">
        <v>0.234953701</v>
      </c>
      <c r="E16" s="24">
        <v>62</v>
      </c>
      <c r="F16" s="31">
        <v>0</v>
      </c>
      <c r="G16" s="53">
        <v>40.08902407</v>
      </c>
      <c r="H16" s="53">
        <v>-75.00611932</v>
      </c>
      <c r="I16" s="32">
        <v>1049</v>
      </c>
      <c r="J16" s="26">
        <f t="shared" si="2"/>
        <v>1007.1</v>
      </c>
      <c r="K16" s="25">
        <f t="shared" si="0"/>
        <v>50.55506093145833</v>
      </c>
      <c r="L16" s="25">
        <f t="shared" si="3"/>
        <v>36.45506093145833</v>
      </c>
      <c r="M16" s="25">
        <f t="shared" si="1"/>
        <v>49.55506093145833</v>
      </c>
      <c r="N16" s="29">
        <f t="shared" si="4"/>
        <v>43.00506093145833</v>
      </c>
      <c r="O16" s="26">
        <v>25.3</v>
      </c>
      <c r="P16" s="26">
        <v>82.5</v>
      </c>
      <c r="Q16"/>
      <c r="AF16" s="30">
        <v>0</v>
      </c>
      <c r="AG16" s="29">
        <v>43.00506093145833</v>
      </c>
    </row>
    <row r="17" spans="1:33" ht="12.75">
      <c r="A17" s="20">
        <v>37082</v>
      </c>
      <c r="B17" s="27">
        <v>191</v>
      </c>
      <c r="C17" s="23">
        <v>0.235069439</v>
      </c>
      <c r="D17" s="28">
        <v>0.235069439</v>
      </c>
      <c r="E17" s="24">
        <v>72</v>
      </c>
      <c r="F17" s="31">
        <v>0</v>
      </c>
      <c r="G17" s="53">
        <v>40.08887562</v>
      </c>
      <c r="H17" s="53">
        <v>-75.00581722</v>
      </c>
      <c r="I17" s="32">
        <v>1049.2</v>
      </c>
      <c r="J17" s="26">
        <f t="shared" si="2"/>
        <v>1007.3000000000001</v>
      </c>
      <c r="K17" s="25">
        <f t="shared" si="0"/>
        <v>48.906142861703636</v>
      </c>
      <c r="L17" s="25">
        <f t="shared" si="3"/>
        <v>34.806142861703634</v>
      </c>
      <c r="M17" s="25">
        <f t="shared" si="1"/>
        <v>47.906142861703636</v>
      </c>
      <c r="N17" s="29">
        <f t="shared" si="4"/>
        <v>41.35614286170363</v>
      </c>
      <c r="O17" s="26">
        <v>25.3</v>
      </c>
      <c r="P17" s="26">
        <v>82.6</v>
      </c>
      <c r="Q17"/>
      <c r="AF17" s="30">
        <v>0</v>
      </c>
      <c r="AG17" s="29">
        <v>41.35614286170363</v>
      </c>
    </row>
    <row r="18" spans="1:33" ht="12.75">
      <c r="A18" s="20">
        <v>37082</v>
      </c>
      <c r="B18" s="27">
        <v>191</v>
      </c>
      <c r="C18" s="23">
        <v>0.235185191</v>
      </c>
      <c r="D18" s="28">
        <v>0.235185191</v>
      </c>
      <c r="E18" s="24">
        <v>82</v>
      </c>
      <c r="F18" s="31">
        <v>0</v>
      </c>
      <c r="G18" s="53">
        <v>40.08891135</v>
      </c>
      <c r="H18" s="53">
        <v>-75.0055059</v>
      </c>
      <c r="I18" s="32">
        <v>1049</v>
      </c>
      <c r="J18" s="26">
        <f t="shared" si="2"/>
        <v>1007.1</v>
      </c>
      <c r="K18" s="25">
        <f t="shared" si="0"/>
        <v>50.55506093145833</v>
      </c>
      <c r="L18" s="25">
        <f t="shared" si="3"/>
        <v>36.45506093145833</v>
      </c>
      <c r="M18" s="25">
        <f t="shared" si="1"/>
        <v>49.55506093145833</v>
      </c>
      <c r="N18" s="29">
        <f t="shared" si="4"/>
        <v>43.00506093145833</v>
      </c>
      <c r="O18" s="26">
        <v>25.2</v>
      </c>
      <c r="P18" s="26">
        <v>82.9</v>
      </c>
      <c r="Q18"/>
      <c r="AF18" s="30">
        <v>0</v>
      </c>
      <c r="AG18" s="29">
        <v>43.00506093145833</v>
      </c>
    </row>
    <row r="19" spans="1:33" ht="12.75">
      <c r="A19" s="20">
        <v>37082</v>
      </c>
      <c r="B19" s="27">
        <v>191</v>
      </c>
      <c r="C19" s="23">
        <v>0.235300928</v>
      </c>
      <c r="D19" s="28">
        <v>0.235300928</v>
      </c>
      <c r="E19" s="24">
        <v>92</v>
      </c>
      <c r="F19" s="31">
        <v>0</v>
      </c>
      <c r="G19" s="53">
        <v>40.08912334</v>
      </c>
      <c r="H19" s="53">
        <v>-75.00516995</v>
      </c>
      <c r="I19" s="32">
        <v>1049</v>
      </c>
      <c r="J19" s="26">
        <f t="shared" si="2"/>
        <v>1007.1</v>
      </c>
      <c r="K19" s="25">
        <f t="shared" si="0"/>
        <v>50.55506093145833</v>
      </c>
      <c r="L19" s="25">
        <f t="shared" si="3"/>
        <v>36.45506093145833</v>
      </c>
      <c r="M19" s="25">
        <f t="shared" si="1"/>
        <v>49.55506093145833</v>
      </c>
      <c r="N19" s="29">
        <f t="shared" si="4"/>
        <v>43.00506093145833</v>
      </c>
      <c r="O19" s="26">
        <v>25.2</v>
      </c>
      <c r="P19" s="26">
        <v>82.5</v>
      </c>
      <c r="Q19"/>
      <c r="AF19" s="30">
        <v>0</v>
      </c>
      <c r="AG19" s="29">
        <v>43.00506093145833</v>
      </c>
    </row>
    <row r="20" spans="1:33" ht="12.75">
      <c r="A20" s="20">
        <v>37082</v>
      </c>
      <c r="B20" s="27">
        <v>191</v>
      </c>
      <c r="C20" s="23">
        <v>0.235416666</v>
      </c>
      <c r="D20" s="28">
        <v>0.235416666</v>
      </c>
      <c r="E20" s="24">
        <v>102</v>
      </c>
      <c r="F20" s="31">
        <v>0</v>
      </c>
      <c r="G20" s="53">
        <v>40.08947414</v>
      </c>
      <c r="H20" s="53">
        <v>-75.00480421</v>
      </c>
      <c r="I20" s="32">
        <v>1049</v>
      </c>
      <c r="J20" s="26">
        <f t="shared" si="2"/>
        <v>1007.1</v>
      </c>
      <c r="K20" s="25">
        <f t="shared" si="0"/>
        <v>50.55506093145833</v>
      </c>
      <c r="L20" s="25">
        <f t="shared" si="3"/>
        <v>36.45506093145833</v>
      </c>
      <c r="M20" s="25">
        <f t="shared" si="1"/>
        <v>49.55506093145833</v>
      </c>
      <c r="N20" s="29">
        <f t="shared" si="4"/>
        <v>43.00506093145833</v>
      </c>
      <c r="O20" s="26">
        <v>25.2</v>
      </c>
      <c r="P20" s="26">
        <v>82.1</v>
      </c>
      <c r="Q20"/>
      <c r="AF20" s="30">
        <v>0</v>
      </c>
      <c r="AG20" s="29">
        <v>43.00506093145833</v>
      </c>
    </row>
    <row r="21" spans="1:33" ht="12.75">
      <c r="A21" s="20">
        <v>37082</v>
      </c>
      <c r="B21" s="27">
        <v>191</v>
      </c>
      <c r="C21" s="23">
        <v>0.235532403</v>
      </c>
      <c r="D21" s="28">
        <v>0.235532403</v>
      </c>
      <c r="E21" s="24">
        <v>112</v>
      </c>
      <c r="F21" s="31">
        <v>0</v>
      </c>
      <c r="G21" s="53">
        <v>40.08977838</v>
      </c>
      <c r="H21" s="53">
        <v>-75.00440739</v>
      </c>
      <c r="I21" s="32">
        <v>1048.8</v>
      </c>
      <c r="J21" s="26">
        <f t="shared" si="2"/>
        <v>1006.9</v>
      </c>
      <c r="K21" s="25">
        <f t="shared" si="0"/>
        <v>52.2043064923916</v>
      </c>
      <c r="L21" s="25">
        <f t="shared" si="3"/>
        <v>38.1043064923916</v>
      </c>
      <c r="M21" s="25">
        <f t="shared" si="1"/>
        <v>51.2043064923916</v>
      </c>
      <c r="N21" s="29">
        <f t="shared" si="4"/>
        <v>44.6543064923916</v>
      </c>
      <c r="O21" s="26">
        <v>25.2</v>
      </c>
      <c r="P21" s="26">
        <v>82.2</v>
      </c>
      <c r="Q21"/>
      <c r="AF21" s="30">
        <v>0</v>
      </c>
      <c r="AG21" s="29">
        <v>44.6543064923916</v>
      </c>
    </row>
    <row r="22" spans="1:33" ht="12.75">
      <c r="A22" s="20">
        <v>37082</v>
      </c>
      <c r="B22" s="27">
        <v>191</v>
      </c>
      <c r="C22" s="23">
        <v>0.235648155</v>
      </c>
      <c r="D22" s="28">
        <v>0.235648155</v>
      </c>
      <c r="E22" s="24">
        <v>122</v>
      </c>
      <c r="F22" s="31">
        <v>0</v>
      </c>
      <c r="G22" s="53">
        <v>40.09007662</v>
      </c>
      <c r="H22" s="53">
        <v>-75.00401151</v>
      </c>
      <c r="I22" s="32">
        <v>1049.1</v>
      </c>
      <c r="J22" s="26">
        <f t="shared" si="2"/>
        <v>1007.1999999999999</v>
      </c>
      <c r="K22" s="25">
        <f t="shared" si="0"/>
        <v>49.73056096831351</v>
      </c>
      <c r="L22" s="25">
        <f t="shared" si="3"/>
        <v>35.63056096831351</v>
      </c>
      <c r="M22" s="25">
        <f t="shared" si="1"/>
        <v>48.73056096831351</v>
      </c>
      <c r="N22" s="29">
        <f t="shared" si="4"/>
        <v>42.180560968313515</v>
      </c>
      <c r="O22" s="26">
        <v>25</v>
      </c>
      <c r="P22" s="26">
        <v>83.1</v>
      </c>
      <c r="Q22"/>
      <c r="AF22" s="30">
        <v>0</v>
      </c>
      <c r="AG22" s="29">
        <v>42.180560968313515</v>
      </c>
    </row>
    <row r="23" spans="1:33" ht="12.75">
      <c r="A23" s="20">
        <v>37082</v>
      </c>
      <c r="B23" s="27">
        <v>191</v>
      </c>
      <c r="C23" s="23">
        <v>0.235763893</v>
      </c>
      <c r="D23" s="28">
        <v>0.235763893</v>
      </c>
      <c r="E23" s="24">
        <v>132</v>
      </c>
      <c r="F23" s="31">
        <v>0</v>
      </c>
      <c r="G23" s="53">
        <v>40.09027704</v>
      </c>
      <c r="H23" s="53">
        <v>-75.00363018</v>
      </c>
      <c r="I23" s="32">
        <v>1049</v>
      </c>
      <c r="J23" s="26">
        <f t="shared" si="2"/>
        <v>1007.1</v>
      </c>
      <c r="K23" s="25">
        <f t="shared" si="0"/>
        <v>50.55506093145833</v>
      </c>
      <c r="L23" s="25">
        <f t="shared" si="3"/>
        <v>36.45506093145833</v>
      </c>
      <c r="M23" s="25">
        <f t="shared" si="1"/>
        <v>49.55506093145833</v>
      </c>
      <c r="N23" s="29">
        <f t="shared" si="4"/>
        <v>43.00506093145833</v>
      </c>
      <c r="O23" s="26">
        <v>24.8</v>
      </c>
      <c r="P23" s="26">
        <v>83.2</v>
      </c>
      <c r="Q23"/>
      <c r="R23" s="21">
        <v>2.49E-05</v>
      </c>
      <c r="AF23" s="30">
        <v>0</v>
      </c>
      <c r="AG23" s="29">
        <v>43.00506093145833</v>
      </c>
    </row>
    <row r="24" spans="1:33" ht="12.75">
      <c r="A24" s="20">
        <v>37082</v>
      </c>
      <c r="B24" s="27">
        <v>191</v>
      </c>
      <c r="C24" s="23">
        <v>0.23587963</v>
      </c>
      <c r="D24" s="28">
        <v>0.23587963</v>
      </c>
      <c r="E24" s="24">
        <v>142</v>
      </c>
      <c r="F24" s="31">
        <v>0</v>
      </c>
      <c r="G24" s="53">
        <v>40.09055671</v>
      </c>
      <c r="H24" s="53">
        <v>-75.00329294</v>
      </c>
      <c r="I24" s="32">
        <v>1049</v>
      </c>
      <c r="J24" s="26">
        <f t="shared" si="2"/>
        <v>1007.1</v>
      </c>
      <c r="K24" s="25">
        <f t="shared" si="0"/>
        <v>50.55506093145833</v>
      </c>
      <c r="L24" s="25">
        <f t="shared" si="3"/>
        <v>36.45506093145833</v>
      </c>
      <c r="M24" s="25">
        <f t="shared" si="1"/>
        <v>49.55506093145833</v>
      </c>
      <c r="N24" s="29">
        <f t="shared" si="4"/>
        <v>43.00506093145833</v>
      </c>
      <c r="O24" s="26">
        <v>24.8</v>
      </c>
      <c r="P24" s="26">
        <v>83.6</v>
      </c>
      <c r="Q24"/>
      <c r="AF24" s="30">
        <v>0</v>
      </c>
      <c r="AG24" s="29">
        <v>43.00506093145833</v>
      </c>
    </row>
    <row r="25" spans="1:33" ht="12.75">
      <c r="A25" s="20">
        <v>37082</v>
      </c>
      <c r="B25" s="27">
        <v>191</v>
      </c>
      <c r="C25" s="23">
        <v>0.235995367</v>
      </c>
      <c r="D25" s="28">
        <v>0.235995367</v>
      </c>
      <c r="E25" s="24">
        <v>152</v>
      </c>
      <c r="F25" s="31">
        <v>0</v>
      </c>
      <c r="G25" s="53">
        <v>40.09075712</v>
      </c>
      <c r="H25" s="53">
        <v>-75.00295965</v>
      </c>
      <c r="I25" s="32">
        <v>1049</v>
      </c>
      <c r="J25" s="26">
        <f t="shared" si="2"/>
        <v>1007.1</v>
      </c>
      <c r="K25" s="25">
        <f t="shared" si="0"/>
        <v>50.55506093145833</v>
      </c>
      <c r="L25" s="25">
        <f t="shared" si="3"/>
        <v>36.45506093145833</v>
      </c>
      <c r="M25" s="25">
        <f t="shared" si="1"/>
        <v>49.55506093145833</v>
      </c>
      <c r="N25" s="29">
        <f t="shared" si="4"/>
        <v>43.00506093145833</v>
      </c>
      <c r="O25" s="26">
        <v>24.8</v>
      </c>
      <c r="P25" s="26">
        <v>83.7</v>
      </c>
      <c r="Q25"/>
      <c r="AF25" s="30">
        <v>0</v>
      </c>
      <c r="AG25" s="29">
        <v>43.00506093145833</v>
      </c>
    </row>
    <row r="26" spans="1:33" ht="12.75">
      <c r="A26" s="20">
        <v>37082</v>
      </c>
      <c r="B26" s="27">
        <v>191</v>
      </c>
      <c r="C26" s="23">
        <v>0.236111104</v>
      </c>
      <c r="D26" s="28">
        <v>0.236111104</v>
      </c>
      <c r="E26" s="24">
        <v>162</v>
      </c>
      <c r="F26" s="31">
        <v>0</v>
      </c>
      <c r="G26" s="53">
        <v>40.09079478</v>
      </c>
      <c r="H26" s="53">
        <v>-75.00257127</v>
      </c>
      <c r="I26" s="32">
        <v>1049</v>
      </c>
      <c r="J26" s="26">
        <f t="shared" si="2"/>
        <v>1007.1</v>
      </c>
      <c r="K26" s="25">
        <f t="shared" si="0"/>
        <v>50.55506093145833</v>
      </c>
      <c r="L26" s="25">
        <f t="shared" si="3"/>
        <v>36.45506093145833</v>
      </c>
      <c r="M26" s="25">
        <f t="shared" si="1"/>
        <v>49.55506093145833</v>
      </c>
      <c r="N26" s="29">
        <f t="shared" si="4"/>
        <v>43.00506093145833</v>
      </c>
      <c r="O26" s="26">
        <v>24.8</v>
      </c>
      <c r="P26" s="26">
        <v>83.8</v>
      </c>
      <c r="Q26"/>
      <c r="AF26" s="30">
        <v>0</v>
      </c>
      <c r="AG26" s="29">
        <v>43.00506093145833</v>
      </c>
    </row>
    <row r="27" spans="1:33" ht="12.75">
      <c r="A27" s="20">
        <v>37082</v>
      </c>
      <c r="B27" s="27">
        <v>191</v>
      </c>
      <c r="C27" s="23">
        <v>0.236226857</v>
      </c>
      <c r="D27" s="28">
        <v>0.236226857</v>
      </c>
      <c r="E27" s="24">
        <v>172</v>
      </c>
      <c r="F27" s="31">
        <v>0</v>
      </c>
      <c r="G27" s="53">
        <v>40.0907645</v>
      </c>
      <c r="H27" s="53">
        <v>-75.00236892</v>
      </c>
      <c r="I27" s="32">
        <v>1049</v>
      </c>
      <c r="J27" s="26">
        <f t="shared" si="2"/>
        <v>1007.1</v>
      </c>
      <c r="K27" s="25">
        <f t="shared" si="0"/>
        <v>50.55506093145833</v>
      </c>
      <c r="L27" s="25">
        <f t="shared" si="3"/>
        <v>36.45506093145833</v>
      </c>
      <c r="M27" s="25">
        <f t="shared" si="1"/>
        <v>49.55506093145833</v>
      </c>
      <c r="N27" s="29">
        <f t="shared" si="4"/>
        <v>43.00506093145833</v>
      </c>
      <c r="O27" s="26">
        <v>24.8</v>
      </c>
      <c r="P27" s="26">
        <v>83.9</v>
      </c>
      <c r="Q27"/>
      <c r="AF27" s="30">
        <v>0</v>
      </c>
      <c r="AG27" s="29">
        <v>43.00506093145833</v>
      </c>
    </row>
    <row r="28" spans="1:33" ht="12.75">
      <c r="A28" s="20">
        <v>37082</v>
      </c>
      <c r="B28" s="27">
        <v>191</v>
      </c>
      <c r="C28" s="23">
        <v>0.236342594</v>
      </c>
      <c r="D28" s="28">
        <v>0.236342594</v>
      </c>
      <c r="E28" s="24">
        <v>182</v>
      </c>
      <c r="F28" s="31">
        <v>0</v>
      </c>
      <c r="G28" s="53">
        <v>40.09074994</v>
      </c>
      <c r="H28" s="53">
        <v>-75.00233977</v>
      </c>
      <c r="I28" s="32">
        <v>1048.8</v>
      </c>
      <c r="J28" s="26">
        <f t="shared" si="2"/>
        <v>1006.9</v>
      </c>
      <c r="K28" s="25">
        <f t="shared" si="0"/>
        <v>52.2043064923916</v>
      </c>
      <c r="L28" s="25">
        <f t="shared" si="3"/>
        <v>38.1043064923916</v>
      </c>
      <c r="M28" s="25">
        <f t="shared" si="1"/>
        <v>51.2043064923916</v>
      </c>
      <c r="N28" s="29">
        <f t="shared" si="4"/>
        <v>44.6543064923916</v>
      </c>
      <c r="O28" s="26">
        <v>24.9</v>
      </c>
      <c r="P28" s="26">
        <v>83.8</v>
      </c>
      <c r="Q28"/>
      <c r="AF28" s="30">
        <v>0</v>
      </c>
      <c r="AG28" s="29">
        <v>44.6543064923916</v>
      </c>
    </row>
    <row r="29" spans="1:33" ht="12.75">
      <c r="A29" s="20">
        <v>37082</v>
      </c>
      <c r="B29" s="27">
        <v>191</v>
      </c>
      <c r="C29" s="23">
        <v>0.236458331</v>
      </c>
      <c r="D29" s="28">
        <v>0.236458331</v>
      </c>
      <c r="E29" s="24">
        <v>192</v>
      </c>
      <c r="F29" s="31">
        <v>0</v>
      </c>
      <c r="G29" s="53">
        <v>40.09073544</v>
      </c>
      <c r="H29" s="53">
        <v>-75.00233683</v>
      </c>
      <c r="I29" s="32">
        <v>1048.8</v>
      </c>
      <c r="J29" s="26">
        <f t="shared" si="2"/>
        <v>1006.9</v>
      </c>
      <c r="K29" s="25">
        <f t="shared" si="0"/>
        <v>52.2043064923916</v>
      </c>
      <c r="L29" s="25">
        <f t="shared" si="3"/>
        <v>38.1043064923916</v>
      </c>
      <c r="M29" s="25">
        <f t="shared" si="1"/>
        <v>51.2043064923916</v>
      </c>
      <c r="N29" s="29">
        <f t="shared" si="4"/>
        <v>44.6543064923916</v>
      </c>
      <c r="O29" s="26">
        <v>25.1</v>
      </c>
      <c r="P29" s="26">
        <v>83.5</v>
      </c>
      <c r="Q29"/>
      <c r="R29" s="21">
        <v>2.78E-05</v>
      </c>
      <c r="AF29" s="30">
        <v>0</v>
      </c>
      <c r="AG29" s="29">
        <v>44.6543064923916</v>
      </c>
    </row>
    <row r="30" spans="1:33" ht="12.75">
      <c r="A30" s="20">
        <v>37082</v>
      </c>
      <c r="B30" s="27">
        <v>191</v>
      </c>
      <c r="C30" s="23">
        <v>0.236574069</v>
      </c>
      <c r="D30" s="28">
        <v>0.236574069</v>
      </c>
      <c r="E30" s="24">
        <v>202</v>
      </c>
      <c r="F30" s="31">
        <v>0</v>
      </c>
      <c r="G30" s="53">
        <v>40.09071342</v>
      </c>
      <c r="H30" s="53">
        <v>-75.00233235</v>
      </c>
      <c r="I30" s="32">
        <v>1049.1</v>
      </c>
      <c r="J30" s="26">
        <f t="shared" si="2"/>
        <v>1007.1999999999999</v>
      </c>
      <c r="K30" s="25">
        <f t="shared" si="0"/>
        <v>49.73056096831351</v>
      </c>
      <c r="L30" s="25">
        <f t="shared" si="3"/>
        <v>35.63056096831351</v>
      </c>
      <c r="M30" s="25">
        <f t="shared" si="1"/>
        <v>48.73056096831351</v>
      </c>
      <c r="N30" s="29">
        <f t="shared" si="4"/>
        <v>42.180560968313515</v>
      </c>
      <c r="O30" s="26">
        <v>25.2</v>
      </c>
      <c r="P30" s="26">
        <v>83.3</v>
      </c>
      <c r="Q30"/>
      <c r="AF30" s="30">
        <v>0</v>
      </c>
      <c r="AG30" s="29">
        <v>42.180560968313515</v>
      </c>
    </row>
    <row r="31" spans="1:33" ht="12.75">
      <c r="A31" s="20">
        <v>37082</v>
      </c>
      <c r="B31" s="27">
        <v>191</v>
      </c>
      <c r="C31" s="23">
        <v>0.236689821</v>
      </c>
      <c r="D31" s="28">
        <v>0.236689821</v>
      </c>
      <c r="E31" s="24">
        <v>212</v>
      </c>
      <c r="F31" s="31">
        <v>0</v>
      </c>
      <c r="G31" s="53">
        <v>40.0907407</v>
      </c>
      <c r="H31" s="53">
        <v>-75.0023503</v>
      </c>
      <c r="I31" s="32">
        <v>1049</v>
      </c>
      <c r="J31" s="26">
        <f t="shared" si="2"/>
        <v>1007.1</v>
      </c>
      <c r="K31" s="25">
        <f t="shared" si="0"/>
        <v>50.55506093145833</v>
      </c>
      <c r="L31" s="25">
        <f t="shared" si="3"/>
        <v>36.45506093145833</v>
      </c>
      <c r="M31" s="25">
        <f t="shared" si="1"/>
        <v>49.55506093145833</v>
      </c>
      <c r="N31" s="29">
        <f t="shared" si="4"/>
        <v>43.00506093145833</v>
      </c>
      <c r="O31" s="26">
        <v>25.2</v>
      </c>
      <c r="P31" s="26">
        <v>83.2</v>
      </c>
      <c r="Q31"/>
      <c r="AF31" s="30">
        <v>0</v>
      </c>
      <c r="AG31" s="29">
        <v>43.00506093145833</v>
      </c>
    </row>
    <row r="32" spans="1:33" ht="12.75">
      <c r="A32" s="20">
        <v>37082</v>
      </c>
      <c r="B32" s="27">
        <v>191</v>
      </c>
      <c r="C32" s="23">
        <v>0.236805558</v>
      </c>
      <c r="D32" s="28">
        <v>0.236805558</v>
      </c>
      <c r="E32" s="24">
        <v>222</v>
      </c>
      <c r="F32" s="31">
        <v>0</v>
      </c>
      <c r="G32" s="53">
        <v>40.09075991</v>
      </c>
      <c r="H32" s="53">
        <v>-75.00236176</v>
      </c>
      <c r="I32" s="32">
        <v>1049</v>
      </c>
      <c r="J32" s="26">
        <f t="shared" si="2"/>
        <v>1007.1</v>
      </c>
      <c r="K32" s="25">
        <f t="shared" si="0"/>
        <v>50.55506093145833</v>
      </c>
      <c r="L32" s="25">
        <f t="shared" si="3"/>
        <v>36.45506093145833</v>
      </c>
      <c r="M32" s="25">
        <f t="shared" si="1"/>
        <v>49.55506093145833</v>
      </c>
      <c r="N32" s="29">
        <f t="shared" si="4"/>
        <v>43.00506093145833</v>
      </c>
      <c r="O32" s="26">
        <v>25.2</v>
      </c>
      <c r="P32" s="26">
        <v>83</v>
      </c>
      <c r="Q32"/>
      <c r="AF32" s="30">
        <v>0</v>
      </c>
      <c r="AG32" s="29">
        <v>43.00506093145833</v>
      </c>
    </row>
    <row r="33" spans="1:33" ht="12.75">
      <c r="A33" s="20">
        <v>37082</v>
      </c>
      <c r="B33" s="27">
        <v>191</v>
      </c>
      <c r="C33" s="23">
        <v>0.236921296</v>
      </c>
      <c r="D33" s="28">
        <v>0.236921296</v>
      </c>
      <c r="E33" s="24">
        <v>232</v>
      </c>
      <c r="F33" s="31">
        <v>0</v>
      </c>
      <c r="G33" s="53">
        <v>40.09076367</v>
      </c>
      <c r="H33" s="53">
        <v>-75.002364</v>
      </c>
      <c r="I33" s="32">
        <v>1049</v>
      </c>
      <c r="J33" s="26">
        <f t="shared" si="2"/>
        <v>1007.1</v>
      </c>
      <c r="K33" s="25">
        <f t="shared" si="0"/>
        <v>50.55506093145833</v>
      </c>
      <c r="L33" s="25">
        <f t="shared" si="3"/>
        <v>36.45506093145833</v>
      </c>
      <c r="M33" s="25">
        <f t="shared" si="1"/>
        <v>49.55506093145833</v>
      </c>
      <c r="N33" s="29">
        <f t="shared" si="4"/>
        <v>43.00506093145833</v>
      </c>
      <c r="O33" s="26">
        <v>25.2</v>
      </c>
      <c r="P33" s="26">
        <v>82.8</v>
      </c>
      <c r="Q33"/>
      <c r="AF33" s="30">
        <v>0</v>
      </c>
      <c r="AG33" s="29">
        <v>43.00506093145833</v>
      </c>
    </row>
    <row r="34" spans="1:33" ht="12.75">
      <c r="A34" s="20">
        <v>37082</v>
      </c>
      <c r="B34" s="27">
        <v>191</v>
      </c>
      <c r="C34" s="23">
        <v>0.237037033</v>
      </c>
      <c r="D34" s="28">
        <v>0.237037033</v>
      </c>
      <c r="E34" s="24">
        <v>242</v>
      </c>
      <c r="F34" s="31">
        <v>0</v>
      </c>
      <c r="G34" s="53">
        <v>40.09075776</v>
      </c>
      <c r="H34" s="53">
        <v>-75.00237863</v>
      </c>
      <c r="I34" s="32">
        <v>1048.9</v>
      </c>
      <c r="J34" s="26">
        <f t="shared" si="2"/>
        <v>1007.0000000000001</v>
      </c>
      <c r="K34" s="25">
        <f t="shared" si="0"/>
        <v>51.37964276739593</v>
      </c>
      <c r="L34" s="25">
        <f t="shared" si="3"/>
        <v>37.27964276739593</v>
      </c>
      <c r="M34" s="25">
        <f t="shared" si="1"/>
        <v>50.37964276739593</v>
      </c>
      <c r="N34" s="29">
        <f t="shared" si="4"/>
        <v>43.829642767395924</v>
      </c>
      <c r="O34" s="26">
        <v>25.2</v>
      </c>
      <c r="P34" s="26">
        <v>82.5</v>
      </c>
      <c r="Q34"/>
      <c r="S34" s="21">
        <v>8.222E-05</v>
      </c>
      <c r="T34" s="21">
        <v>5.254E-05</v>
      </c>
      <c r="U34" s="21">
        <v>3.007E-05</v>
      </c>
      <c r="V34" s="57">
        <v>982.5</v>
      </c>
      <c r="W34" s="57">
        <v>304.7</v>
      </c>
      <c r="X34" s="57">
        <v>303.4</v>
      </c>
      <c r="Y34" s="57">
        <v>37</v>
      </c>
      <c r="AF34" s="30">
        <v>0</v>
      </c>
      <c r="AG34" s="29">
        <v>43.829642767395924</v>
      </c>
    </row>
    <row r="35" spans="1:33" ht="12.75">
      <c r="A35" s="20">
        <v>37082</v>
      </c>
      <c r="B35" s="27">
        <v>191</v>
      </c>
      <c r="C35" s="23">
        <v>0.237152785</v>
      </c>
      <c r="D35" s="28">
        <v>0.237152785</v>
      </c>
      <c r="E35" s="24">
        <v>252</v>
      </c>
      <c r="F35" s="31">
        <v>0</v>
      </c>
      <c r="G35" s="53">
        <v>40.0907506</v>
      </c>
      <c r="H35" s="53">
        <v>-75.00237961</v>
      </c>
      <c r="I35" s="32">
        <v>1048.8</v>
      </c>
      <c r="J35" s="26">
        <f t="shared" si="2"/>
        <v>1006.9</v>
      </c>
      <c r="K35" s="25">
        <f t="shared" si="0"/>
        <v>52.2043064923916</v>
      </c>
      <c r="L35" s="25">
        <f t="shared" si="3"/>
        <v>38.1043064923916</v>
      </c>
      <c r="M35" s="25">
        <f t="shared" si="1"/>
        <v>51.2043064923916</v>
      </c>
      <c r="N35" s="29">
        <f t="shared" si="4"/>
        <v>44.6543064923916</v>
      </c>
      <c r="O35" s="26">
        <v>25.2</v>
      </c>
      <c r="P35" s="26">
        <v>82.5</v>
      </c>
      <c r="Q35"/>
      <c r="R35" s="21">
        <v>3.13E-05</v>
      </c>
      <c r="AF35" s="30">
        <v>0</v>
      </c>
      <c r="AG35" s="29">
        <v>44.6543064923916</v>
      </c>
    </row>
    <row r="36" spans="1:33" ht="12.75">
      <c r="A36" s="20">
        <v>37082</v>
      </c>
      <c r="B36" s="27">
        <v>191</v>
      </c>
      <c r="C36" s="23">
        <v>0.237268522</v>
      </c>
      <c r="D36" s="28">
        <v>0.237268522</v>
      </c>
      <c r="E36" s="24">
        <v>262</v>
      </c>
      <c r="F36" s="31">
        <v>0</v>
      </c>
      <c r="G36" s="53">
        <v>40.09074426</v>
      </c>
      <c r="H36" s="53">
        <v>-75.00235751</v>
      </c>
      <c r="I36" s="32">
        <v>1048.8</v>
      </c>
      <c r="J36" s="26">
        <f t="shared" si="2"/>
        <v>1006.9</v>
      </c>
      <c r="K36" s="25">
        <f t="shared" si="0"/>
        <v>52.2043064923916</v>
      </c>
      <c r="L36" s="25">
        <f t="shared" si="3"/>
        <v>38.1043064923916</v>
      </c>
      <c r="M36" s="25">
        <f t="shared" si="1"/>
        <v>51.2043064923916</v>
      </c>
      <c r="N36" s="29">
        <f t="shared" si="4"/>
        <v>44.6543064923916</v>
      </c>
      <c r="O36" s="26">
        <v>25.2</v>
      </c>
      <c r="P36" s="26">
        <v>82.4</v>
      </c>
      <c r="Q36"/>
      <c r="AF36" s="30">
        <v>0</v>
      </c>
      <c r="AG36" s="29">
        <v>44.6543064923916</v>
      </c>
    </row>
    <row r="37" spans="1:33" ht="12.75">
      <c r="A37" s="20">
        <v>37082</v>
      </c>
      <c r="B37" s="27">
        <v>191</v>
      </c>
      <c r="C37" s="23">
        <v>0.23738426</v>
      </c>
      <c r="D37" s="28">
        <v>0.23738426</v>
      </c>
      <c r="E37" s="24">
        <v>272</v>
      </c>
      <c r="F37" s="31">
        <v>0</v>
      </c>
      <c r="G37" s="53">
        <v>40.09072884</v>
      </c>
      <c r="H37" s="53">
        <v>-75.00233468</v>
      </c>
      <c r="I37" s="32">
        <v>1048.9</v>
      </c>
      <c r="J37" s="26">
        <f t="shared" si="2"/>
        <v>1007.0000000000001</v>
      </c>
      <c r="K37" s="25">
        <f t="shared" si="0"/>
        <v>51.37964276739593</v>
      </c>
      <c r="L37" s="25">
        <f t="shared" si="3"/>
        <v>37.27964276739593</v>
      </c>
      <c r="M37" s="25">
        <f t="shared" si="1"/>
        <v>50.37964276739593</v>
      </c>
      <c r="N37" s="29">
        <f t="shared" si="4"/>
        <v>43.829642767395924</v>
      </c>
      <c r="O37" s="26">
        <v>25.3</v>
      </c>
      <c r="P37" s="26">
        <v>82.1</v>
      </c>
      <c r="Q37"/>
      <c r="AF37" s="30">
        <v>0</v>
      </c>
      <c r="AG37" s="29">
        <v>43.829642767395924</v>
      </c>
    </row>
    <row r="38" spans="1:33" ht="12.75">
      <c r="A38" s="20">
        <v>37082</v>
      </c>
      <c r="B38" s="27">
        <v>191</v>
      </c>
      <c r="C38" s="23">
        <v>0.237499997</v>
      </c>
      <c r="D38" s="28">
        <v>0.237499997</v>
      </c>
      <c r="E38" s="24">
        <v>282</v>
      </c>
      <c r="F38" s="31">
        <v>0</v>
      </c>
      <c r="G38" s="53">
        <v>40.0907084</v>
      </c>
      <c r="H38" s="53">
        <v>-75.00231098</v>
      </c>
      <c r="I38" s="32">
        <v>1049</v>
      </c>
      <c r="J38" s="26">
        <f t="shared" si="2"/>
        <v>1007.1</v>
      </c>
      <c r="K38" s="25">
        <f t="shared" si="0"/>
        <v>50.55506093145833</v>
      </c>
      <c r="L38" s="25">
        <f t="shared" si="3"/>
        <v>36.45506093145833</v>
      </c>
      <c r="M38" s="25">
        <f t="shared" si="1"/>
        <v>49.55506093145833</v>
      </c>
      <c r="N38" s="29">
        <f t="shared" si="4"/>
        <v>43.00506093145833</v>
      </c>
      <c r="O38" s="26">
        <v>25.3</v>
      </c>
      <c r="P38" s="26">
        <v>82.2</v>
      </c>
      <c r="Q38"/>
      <c r="S38" s="21">
        <v>8.282E-05</v>
      </c>
      <c r="T38" s="21">
        <v>5.349E-05</v>
      </c>
      <c r="U38" s="21">
        <v>3.004E-05</v>
      </c>
      <c r="V38" s="57">
        <v>982.6</v>
      </c>
      <c r="W38" s="57">
        <v>304.8</v>
      </c>
      <c r="X38" s="57">
        <v>303.5</v>
      </c>
      <c r="Y38" s="57">
        <v>37.2</v>
      </c>
      <c r="AF38" s="30">
        <v>0</v>
      </c>
      <c r="AG38" s="29">
        <v>43.00506093145833</v>
      </c>
    </row>
    <row r="39" spans="1:33" ht="12.75">
      <c r="A39" s="20">
        <v>37082</v>
      </c>
      <c r="B39" s="27">
        <v>191</v>
      </c>
      <c r="C39" s="23">
        <v>0.237615734</v>
      </c>
      <c r="D39" s="28">
        <v>0.237615734</v>
      </c>
      <c r="E39" s="24">
        <v>292</v>
      </c>
      <c r="F39" s="31">
        <v>0</v>
      </c>
      <c r="G39" s="53">
        <v>40.09070467</v>
      </c>
      <c r="H39" s="53">
        <v>-75.00229859</v>
      </c>
      <c r="I39" s="32">
        <v>1049</v>
      </c>
      <c r="J39" s="26">
        <f t="shared" si="2"/>
        <v>1007.1</v>
      </c>
      <c r="K39" s="25">
        <f t="shared" si="0"/>
        <v>50.55506093145833</v>
      </c>
      <c r="L39" s="25">
        <f t="shared" si="3"/>
        <v>36.45506093145833</v>
      </c>
      <c r="M39" s="25">
        <f t="shared" si="1"/>
        <v>49.55506093145833</v>
      </c>
      <c r="N39" s="29">
        <f t="shared" si="4"/>
        <v>43.00506093145833</v>
      </c>
      <c r="O39" s="26">
        <v>25.3</v>
      </c>
      <c r="P39" s="26">
        <v>81.8</v>
      </c>
      <c r="Q39"/>
      <c r="AF39" s="30">
        <v>0</v>
      </c>
      <c r="AG39" s="29">
        <v>43.00506093145833</v>
      </c>
    </row>
    <row r="40" spans="1:33" ht="12.75">
      <c r="A40" s="20">
        <v>37082</v>
      </c>
      <c r="B40" s="27">
        <v>191</v>
      </c>
      <c r="C40" s="23">
        <v>0.237731487</v>
      </c>
      <c r="D40" s="28">
        <v>0.237731487</v>
      </c>
      <c r="E40" s="24">
        <v>302</v>
      </c>
      <c r="F40" s="31">
        <v>0</v>
      </c>
      <c r="G40" s="53">
        <v>40.09070467</v>
      </c>
      <c r="H40" s="53">
        <v>-75.00229506</v>
      </c>
      <c r="I40" s="32">
        <v>1049</v>
      </c>
      <c r="J40" s="26">
        <f t="shared" si="2"/>
        <v>1007.1</v>
      </c>
      <c r="K40" s="25">
        <f t="shared" si="0"/>
        <v>50.55506093145833</v>
      </c>
      <c r="L40" s="25">
        <f t="shared" si="3"/>
        <v>36.45506093145833</v>
      </c>
      <c r="M40" s="25">
        <f t="shared" si="1"/>
        <v>49.55506093145833</v>
      </c>
      <c r="N40" s="29">
        <f t="shared" si="4"/>
        <v>43.00506093145833</v>
      </c>
      <c r="O40" s="26">
        <v>25.3</v>
      </c>
      <c r="P40" s="26">
        <v>81.6</v>
      </c>
      <c r="Q40"/>
      <c r="AF40" s="30">
        <v>0</v>
      </c>
      <c r="AG40" s="29">
        <v>43.00506093145833</v>
      </c>
    </row>
    <row r="41" spans="1:33" ht="12.75">
      <c r="A41" s="20">
        <v>37082</v>
      </c>
      <c r="B41" s="27">
        <v>191</v>
      </c>
      <c r="C41" s="23">
        <v>0.237847224</v>
      </c>
      <c r="D41" s="28">
        <v>0.237847224</v>
      </c>
      <c r="E41" s="24">
        <v>312</v>
      </c>
      <c r="F41" s="31">
        <v>0</v>
      </c>
      <c r="G41" s="53">
        <v>40.09070467</v>
      </c>
      <c r="H41" s="53">
        <v>-75.00229433</v>
      </c>
      <c r="I41" s="32">
        <v>1047.4</v>
      </c>
      <c r="J41" s="26">
        <f t="shared" si="2"/>
        <v>1005.5000000000001</v>
      </c>
      <c r="K41" s="25">
        <f t="shared" si="0"/>
        <v>63.75820611106338</v>
      </c>
      <c r="L41" s="25">
        <f t="shared" si="3"/>
        <v>49.65820611106338</v>
      </c>
      <c r="M41" s="25">
        <f t="shared" si="1"/>
        <v>62.75820611106338</v>
      </c>
      <c r="N41" s="29">
        <f t="shared" si="4"/>
        <v>56.208206111063376</v>
      </c>
      <c r="O41" s="26">
        <v>25.2</v>
      </c>
      <c r="P41" s="26">
        <v>81.3</v>
      </c>
      <c r="Q41"/>
      <c r="R41" s="21">
        <v>3.46E-05</v>
      </c>
      <c r="S41" s="21">
        <v>8.591E-05</v>
      </c>
      <c r="T41" s="21">
        <v>5.513E-05</v>
      </c>
      <c r="U41" s="21">
        <v>3.222E-05</v>
      </c>
      <c r="V41" s="57">
        <v>982.6</v>
      </c>
      <c r="W41" s="57">
        <v>304.9</v>
      </c>
      <c r="X41" s="57">
        <v>303.6</v>
      </c>
      <c r="Y41" s="57">
        <v>37.2</v>
      </c>
      <c r="AF41" s="30">
        <v>0</v>
      </c>
      <c r="AG41" s="29">
        <v>56.208206111063376</v>
      </c>
    </row>
    <row r="42" spans="1:33" ht="12.75">
      <c r="A42" s="20">
        <v>37082</v>
      </c>
      <c r="B42" s="27">
        <v>191</v>
      </c>
      <c r="C42" s="23">
        <v>0.237962961</v>
      </c>
      <c r="D42" s="28">
        <v>0.237962961</v>
      </c>
      <c r="E42" s="24">
        <v>322</v>
      </c>
      <c r="F42" s="31">
        <v>0</v>
      </c>
      <c r="G42" s="53">
        <v>40.0906705</v>
      </c>
      <c r="H42" s="53">
        <v>-75.0022329</v>
      </c>
      <c r="I42" s="32">
        <v>1049.1</v>
      </c>
      <c r="J42" s="26">
        <f t="shared" si="2"/>
        <v>1007.1999999999999</v>
      </c>
      <c r="K42" s="25">
        <f t="shared" si="0"/>
        <v>49.73056096831351</v>
      </c>
      <c r="L42" s="25">
        <f t="shared" si="3"/>
        <v>35.63056096831351</v>
      </c>
      <c r="M42" s="25">
        <f t="shared" si="1"/>
        <v>48.73056096831351</v>
      </c>
      <c r="N42" s="29">
        <f t="shared" si="4"/>
        <v>42.180560968313515</v>
      </c>
      <c r="O42" s="26">
        <v>25.3</v>
      </c>
      <c r="P42" s="26">
        <v>81.6</v>
      </c>
      <c r="Q42"/>
      <c r="AF42" s="30">
        <v>0</v>
      </c>
      <c r="AG42" s="29">
        <v>42.180560968313515</v>
      </c>
    </row>
    <row r="43" spans="1:33" ht="12.75">
      <c r="A43" s="20">
        <v>37082</v>
      </c>
      <c r="B43" s="27">
        <v>191</v>
      </c>
      <c r="C43" s="23">
        <v>0.238078699</v>
      </c>
      <c r="D43" s="28">
        <v>0.238078699</v>
      </c>
      <c r="E43" s="24">
        <v>332</v>
      </c>
      <c r="F43" s="31">
        <v>0</v>
      </c>
      <c r="G43" s="53">
        <v>40.09058636</v>
      </c>
      <c r="H43" s="53">
        <v>-75.00210088</v>
      </c>
      <c r="I43" s="32">
        <v>1048.8</v>
      </c>
      <c r="J43" s="26">
        <f t="shared" si="2"/>
        <v>1006.9</v>
      </c>
      <c r="K43" s="25">
        <f t="shared" si="0"/>
        <v>52.2043064923916</v>
      </c>
      <c r="L43" s="25">
        <f t="shared" si="3"/>
        <v>38.1043064923916</v>
      </c>
      <c r="M43" s="25">
        <f t="shared" si="1"/>
        <v>51.2043064923916</v>
      </c>
      <c r="N43" s="29">
        <f t="shared" si="4"/>
        <v>44.6543064923916</v>
      </c>
      <c r="O43" s="26">
        <v>25.3</v>
      </c>
      <c r="P43" s="26">
        <v>82.4</v>
      </c>
      <c r="Q43"/>
      <c r="AF43" s="30">
        <v>0</v>
      </c>
      <c r="AG43" s="29">
        <v>44.6543064923916</v>
      </c>
    </row>
    <row r="44" spans="1:33" ht="12.75">
      <c r="A44" s="20">
        <v>37082</v>
      </c>
      <c r="B44" s="27">
        <v>191</v>
      </c>
      <c r="C44" s="23">
        <v>0.238194451</v>
      </c>
      <c r="D44" s="28">
        <v>0.238194451</v>
      </c>
      <c r="E44" s="24">
        <v>342</v>
      </c>
      <c r="F44" s="31">
        <v>0</v>
      </c>
      <c r="G44" s="53">
        <v>40.09047021</v>
      </c>
      <c r="H44" s="53">
        <v>-75.00196188</v>
      </c>
      <c r="I44" s="32">
        <v>1048.7</v>
      </c>
      <c r="J44" s="26">
        <f t="shared" si="2"/>
        <v>1006.8000000000001</v>
      </c>
      <c r="K44" s="25">
        <f t="shared" si="0"/>
        <v>53.02905212270528</v>
      </c>
      <c r="L44" s="25">
        <f t="shared" si="3"/>
        <v>38.92905212270528</v>
      </c>
      <c r="M44" s="25">
        <f t="shared" si="1"/>
        <v>52.02905212270528</v>
      </c>
      <c r="N44" s="29">
        <f t="shared" si="4"/>
        <v>45.47905212270528</v>
      </c>
      <c r="O44" s="26">
        <v>25.2</v>
      </c>
      <c r="P44" s="26">
        <v>83</v>
      </c>
      <c r="Q44"/>
      <c r="S44" s="21">
        <v>0.0001054</v>
      </c>
      <c r="T44" s="21">
        <v>6.985E-05</v>
      </c>
      <c r="U44" s="21">
        <v>4.142E-05</v>
      </c>
      <c r="V44" s="57">
        <v>982.6</v>
      </c>
      <c r="W44" s="57">
        <v>305.1</v>
      </c>
      <c r="X44" s="57">
        <v>303.6</v>
      </c>
      <c r="Y44" s="57">
        <v>37.2</v>
      </c>
      <c r="AF44" s="30">
        <v>0</v>
      </c>
      <c r="AG44" s="29">
        <v>45.47905212270528</v>
      </c>
    </row>
    <row r="45" spans="1:33" ht="12.75">
      <c r="A45" s="20">
        <v>37082</v>
      </c>
      <c r="B45" s="27">
        <v>191</v>
      </c>
      <c r="C45" s="23">
        <v>0.238310188</v>
      </c>
      <c r="D45" s="28">
        <v>0.238310188</v>
      </c>
      <c r="E45" s="24">
        <v>352</v>
      </c>
      <c r="F45" s="31">
        <v>0</v>
      </c>
      <c r="G45" s="53">
        <v>40.09034529</v>
      </c>
      <c r="H45" s="53">
        <v>-75.00184182</v>
      </c>
      <c r="I45" s="32">
        <v>1048.9</v>
      </c>
      <c r="J45" s="26">
        <f t="shared" si="2"/>
        <v>1007.0000000000001</v>
      </c>
      <c r="K45" s="25">
        <f t="shared" si="0"/>
        <v>51.37964276739593</v>
      </c>
      <c r="L45" s="25">
        <f t="shared" si="3"/>
        <v>37.27964276739593</v>
      </c>
      <c r="M45" s="25">
        <f t="shared" si="1"/>
        <v>50.37964276739593</v>
      </c>
      <c r="N45" s="29">
        <f t="shared" si="4"/>
        <v>43.829642767395924</v>
      </c>
      <c r="O45" s="26">
        <v>25.1</v>
      </c>
      <c r="P45" s="26">
        <v>83.2</v>
      </c>
      <c r="Q45"/>
      <c r="AF45" s="30">
        <v>0</v>
      </c>
      <c r="AG45" s="29">
        <v>43.829642767395924</v>
      </c>
    </row>
    <row r="46" spans="1:33" ht="12.75">
      <c r="A46" s="20">
        <v>37082</v>
      </c>
      <c r="B46" s="27">
        <v>191</v>
      </c>
      <c r="C46" s="23">
        <v>0.238425925</v>
      </c>
      <c r="D46" s="28">
        <v>0.238425925</v>
      </c>
      <c r="E46" s="24">
        <v>362</v>
      </c>
      <c r="F46" s="31">
        <v>0</v>
      </c>
      <c r="G46" s="53">
        <v>40.09023247</v>
      </c>
      <c r="H46" s="53">
        <v>-75.001735</v>
      </c>
      <c r="I46" s="32">
        <v>1049</v>
      </c>
      <c r="J46" s="26">
        <f t="shared" si="2"/>
        <v>1007.1</v>
      </c>
      <c r="K46" s="25">
        <f t="shared" si="0"/>
        <v>50.55506093145833</v>
      </c>
      <c r="L46" s="25">
        <f t="shared" si="3"/>
        <v>36.45506093145833</v>
      </c>
      <c r="M46" s="25">
        <f t="shared" si="1"/>
        <v>49.55506093145833</v>
      </c>
      <c r="N46" s="29">
        <f t="shared" si="4"/>
        <v>43.00506093145833</v>
      </c>
      <c r="O46" s="26">
        <v>24.9</v>
      </c>
      <c r="P46" s="26">
        <v>85</v>
      </c>
      <c r="Q46"/>
      <c r="AF46" s="30">
        <v>0</v>
      </c>
      <c r="AG46" s="29">
        <v>43.00506093145833</v>
      </c>
    </row>
    <row r="47" spans="1:33" ht="12.75">
      <c r="A47" s="20">
        <v>37082</v>
      </c>
      <c r="B47" s="27">
        <v>191</v>
      </c>
      <c r="C47" s="23">
        <v>0.238541663</v>
      </c>
      <c r="D47" s="28">
        <v>0.238541663</v>
      </c>
      <c r="E47" s="24">
        <v>372</v>
      </c>
      <c r="F47" s="31">
        <v>0</v>
      </c>
      <c r="G47" s="53">
        <v>40.0900712</v>
      </c>
      <c r="H47" s="53">
        <v>-75.00182793</v>
      </c>
      <c r="I47" s="32">
        <v>1049.1</v>
      </c>
      <c r="J47" s="26">
        <f t="shared" si="2"/>
        <v>1007.1999999999999</v>
      </c>
      <c r="K47" s="25">
        <f t="shared" si="0"/>
        <v>49.73056096831351</v>
      </c>
      <c r="L47" s="25">
        <f t="shared" si="3"/>
        <v>35.63056096831351</v>
      </c>
      <c r="M47" s="25">
        <f t="shared" si="1"/>
        <v>48.73056096831351</v>
      </c>
      <c r="N47" s="29">
        <f t="shared" si="4"/>
        <v>42.180560968313515</v>
      </c>
      <c r="O47" s="26">
        <v>24.9</v>
      </c>
      <c r="P47" s="26">
        <v>84.4</v>
      </c>
      <c r="Q47"/>
      <c r="R47" s="21">
        <v>1.7E-05</v>
      </c>
      <c r="S47" s="21">
        <v>0.0001185</v>
      </c>
      <c r="T47" s="21">
        <v>8.024E-05</v>
      </c>
      <c r="U47" s="21">
        <v>4.732E-05</v>
      </c>
      <c r="V47" s="57">
        <v>982.6</v>
      </c>
      <c r="W47" s="57">
        <v>305.2</v>
      </c>
      <c r="X47" s="57">
        <v>303.7</v>
      </c>
      <c r="Y47" s="57">
        <v>37.2</v>
      </c>
      <c r="AF47" s="30">
        <v>0</v>
      </c>
      <c r="AG47" s="29">
        <v>42.180560968313515</v>
      </c>
    </row>
    <row r="48" spans="1:33" ht="12.75">
      <c r="A48" s="20">
        <v>37082</v>
      </c>
      <c r="B48" s="27">
        <v>191</v>
      </c>
      <c r="C48" s="23">
        <v>0.2386574</v>
      </c>
      <c r="D48" s="28">
        <v>0.2386574</v>
      </c>
      <c r="E48" s="24">
        <v>382</v>
      </c>
      <c r="F48" s="31">
        <v>0</v>
      </c>
      <c r="G48" s="53">
        <v>40.09000357</v>
      </c>
      <c r="H48" s="53">
        <v>-75.00191025</v>
      </c>
      <c r="I48" s="32">
        <v>1049</v>
      </c>
      <c r="J48" s="26">
        <f t="shared" si="2"/>
        <v>1007.1</v>
      </c>
      <c r="K48" s="25">
        <f t="shared" si="0"/>
        <v>50.55506093145833</v>
      </c>
      <c r="L48" s="25">
        <f t="shared" si="3"/>
        <v>36.45506093145833</v>
      </c>
      <c r="M48" s="25">
        <f t="shared" si="1"/>
        <v>49.55506093145833</v>
      </c>
      <c r="N48" s="29">
        <f t="shared" si="4"/>
        <v>43.00506093145833</v>
      </c>
      <c r="O48" s="26">
        <v>24.9</v>
      </c>
      <c r="P48" s="26">
        <v>83.7</v>
      </c>
      <c r="Q48"/>
      <c r="AF48" s="30">
        <v>0</v>
      </c>
      <c r="AG48" s="29">
        <v>43.00506093145833</v>
      </c>
    </row>
    <row r="49" spans="1:33" ht="12.75">
      <c r="A49" s="20">
        <v>37082</v>
      </c>
      <c r="B49" s="27">
        <v>191</v>
      </c>
      <c r="C49" s="23">
        <v>0.238773152</v>
      </c>
      <c r="D49" s="28">
        <v>0.238773152</v>
      </c>
      <c r="E49" s="24">
        <v>392</v>
      </c>
      <c r="F49" s="31">
        <v>0</v>
      </c>
      <c r="G49" s="53">
        <v>40.09000768</v>
      </c>
      <c r="H49" s="53">
        <v>-75.00196331</v>
      </c>
      <c r="I49" s="32">
        <v>1049.2</v>
      </c>
      <c r="J49" s="26">
        <f t="shared" si="2"/>
        <v>1007.3000000000001</v>
      </c>
      <c r="K49" s="25">
        <f t="shared" si="0"/>
        <v>48.906142861703636</v>
      </c>
      <c r="L49" s="25">
        <f t="shared" si="3"/>
        <v>34.806142861703634</v>
      </c>
      <c r="M49" s="25">
        <f t="shared" si="1"/>
        <v>47.906142861703636</v>
      </c>
      <c r="N49" s="29">
        <f t="shared" si="4"/>
        <v>41.35614286170363</v>
      </c>
      <c r="O49" s="26">
        <v>24.5</v>
      </c>
      <c r="P49" s="26">
        <v>86.5</v>
      </c>
      <c r="Q49"/>
      <c r="AF49" s="30">
        <v>0</v>
      </c>
      <c r="AG49" s="29">
        <v>41.35614286170363</v>
      </c>
    </row>
    <row r="50" spans="1:33" ht="12.75">
      <c r="A50" s="20">
        <v>37082</v>
      </c>
      <c r="B50" s="27">
        <v>191</v>
      </c>
      <c r="C50" s="23">
        <v>0.23888889</v>
      </c>
      <c r="D50" s="28">
        <v>0.23888889</v>
      </c>
      <c r="E50" s="24">
        <v>402</v>
      </c>
      <c r="F50" s="31">
        <v>0</v>
      </c>
      <c r="G50" s="53">
        <v>40.08947927</v>
      </c>
      <c r="H50" s="53">
        <v>-75.00275686</v>
      </c>
      <c r="I50" s="32">
        <v>1049.2</v>
      </c>
      <c r="J50" s="26">
        <f t="shared" si="2"/>
        <v>1007.3000000000001</v>
      </c>
      <c r="K50" s="25">
        <f t="shared" si="0"/>
        <v>48.906142861703636</v>
      </c>
      <c r="L50" s="25">
        <f t="shared" si="3"/>
        <v>34.806142861703634</v>
      </c>
      <c r="M50" s="25">
        <f t="shared" si="1"/>
        <v>47.906142861703636</v>
      </c>
      <c r="N50" s="29">
        <f t="shared" si="4"/>
        <v>41.35614286170363</v>
      </c>
      <c r="O50" s="26">
        <v>25</v>
      </c>
      <c r="P50" s="26">
        <v>84.1</v>
      </c>
      <c r="Q50"/>
      <c r="S50" s="21">
        <v>0.0001149</v>
      </c>
      <c r="T50" s="21">
        <v>7.642E-05</v>
      </c>
      <c r="U50" s="21">
        <v>4.516E-05</v>
      </c>
      <c r="V50" s="57">
        <v>982.9</v>
      </c>
      <c r="W50" s="57">
        <v>305.3</v>
      </c>
      <c r="X50" s="57">
        <v>303.7</v>
      </c>
      <c r="Y50" s="57">
        <v>37.2</v>
      </c>
      <c r="AF50" s="30">
        <v>0</v>
      </c>
      <c r="AG50" s="29">
        <v>41.35614286170363</v>
      </c>
    </row>
    <row r="51" spans="1:33" ht="12.75">
      <c r="A51" s="20">
        <v>37082</v>
      </c>
      <c r="B51" s="27">
        <v>191</v>
      </c>
      <c r="C51" s="23">
        <v>0.239004627</v>
      </c>
      <c r="D51" s="28">
        <v>0.239004627</v>
      </c>
      <c r="E51" s="24">
        <v>412</v>
      </c>
      <c r="F51" s="31">
        <v>0</v>
      </c>
      <c r="G51" s="53">
        <v>40.08794306</v>
      </c>
      <c r="H51" s="53">
        <v>-75.00498972</v>
      </c>
      <c r="I51" s="32">
        <v>1049.2</v>
      </c>
      <c r="J51" s="26">
        <f t="shared" si="2"/>
        <v>1007.3000000000001</v>
      </c>
      <c r="K51" s="25">
        <f t="shared" si="0"/>
        <v>48.906142861703636</v>
      </c>
      <c r="L51" s="25">
        <f t="shared" si="3"/>
        <v>34.806142861703634</v>
      </c>
      <c r="M51" s="25">
        <f t="shared" si="1"/>
        <v>47.906142861703636</v>
      </c>
      <c r="N51" s="29">
        <f t="shared" si="4"/>
        <v>41.35614286170363</v>
      </c>
      <c r="O51" s="26">
        <v>25.5</v>
      </c>
      <c r="P51" s="26">
        <v>81.7</v>
      </c>
      <c r="Q51"/>
      <c r="AF51" s="30">
        <v>0</v>
      </c>
      <c r="AG51" s="29">
        <v>41.35614286170363</v>
      </c>
    </row>
    <row r="52" spans="1:33" ht="12.75">
      <c r="A52" s="20">
        <v>37082</v>
      </c>
      <c r="B52" s="27">
        <v>191</v>
      </c>
      <c r="C52" s="23">
        <v>0.239120364</v>
      </c>
      <c r="D52" s="28">
        <v>0.239120364</v>
      </c>
      <c r="E52" s="24">
        <v>422</v>
      </c>
      <c r="F52" s="31">
        <v>0</v>
      </c>
      <c r="G52" s="53">
        <v>40.08557231</v>
      </c>
      <c r="H52" s="53">
        <v>-75.00841796</v>
      </c>
      <c r="I52" s="32">
        <v>1044.7</v>
      </c>
      <c r="J52" s="26">
        <f t="shared" si="2"/>
        <v>1002.8000000000001</v>
      </c>
      <c r="K52" s="25">
        <f t="shared" si="0"/>
        <v>86.08622703684198</v>
      </c>
      <c r="L52" s="25">
        <f t="shared" si="3"/>
        <v>71.98622703684198</v>
      </c>
      <c r="M52" s="25">
        <f t="shared" si="1"/>
        <v>85.08622703684198</v>
      </c>
      <c r="N52" s="29">
        <f t="shared" si="4"/>
        <v>78.53622703684198</v>
      </c>
      <c r="O52" s="26">
        <v>26.4</v>
      </c>
      <c r="P52" s="26">
        <v>77.4</v>
      </c>
      <c r="Q52"/>
      <c r="AF52" s="30">
        <v>0</v>
      </c>
      <c r="AG52" s="29">
        <v>78.53622703684198</v>
      </c>
    </row>
    <row r="53" spans="1:33" ht="12.75">
      <c r="A53" s="20">
        <v>37082</v>
      </c>
      <c r="B53" s="27">
        <v>191</v>
      </c>
      <c r="C53" s="23">
        <v>0.239236116</v>
      </c>
      <c r="D53" s="28">
        <v>0.239236116</v>
      </c>
      <c r="E53" s="24">
        <v>432</v>
      </c>
      <c r="F53" s="31">
        <v>0</v>
      </c>
      <c r="G53" s="53">
        <v>40.08263129</v>
      </c>
      <c r="H53" s="53">
        <v>-75.01256171</v>
      </c>
      <c r="I53" s="32">
        <v>1040</v>
      </c>
      <c r="J53" s="26">
        <f t="shared" si="2"/>
        <v>998.1</v>
      </c>
      <c r="K53" s="25">
        <f t="shared" si="0"/>
        <v>125.0973152762503</v>
      </c>
      <c r="L53" s="25">
        <f t="shared" si="3"/>
        <v>110.9973152762503</v>
      </c>
      <c r="M53" s="25">
        <f t="shared" si="1"/>
        <v>124.0973152762503</v>
      </c>
      <c r="N53" s="29">
        <f t="shared" si="4"/>
        <v>117.5473152762503</v>
      </c>
      <c r="O53" s="26">
        <v>26.9</v>
      </c>
      <c r="P53" s="26">
        <v>73.4</v>
      </c>
      <c r="Q53"/>
      <c r="R53" s="21">
        <v>-7.39E-06</v>
      </c>
      <c r="S53" s="21">
        <v>0.0001002</v>
      </c>
      <c r="T53" s="21">
        <v>6.7E-05</v>
      </c>
      <c r="U53" s="21">
        <v>3.903E-05</v>
      </c>
      <c r="V53" s="57">
        <v>978.3</v>
      </c>
      <c r="W53" s="57">
        <v>305.4</v>
      </c>
      <c r="X53" s="57">
        <v>303.7</v>
      </c>
      <c r="Y53" s="57">
        <v>37.2</v>
      </c>
      <c r="AF53" s="30">
        <v>0</v>
      </c>
      <c r="AG53" s="29">
        <v>117.5473152762503</v>
      </c>
    </row>
    <row r="54" spans="1:33" ht="12.75">
      <c r="A54" s="20">
        <v>37082</v>
      </c>
      <c r="B54" s="27">
        <v>191</v>
      </c>
      <c r="C54" s="23">
        <v>0.239351854</v>
      </c>
      <c r="D54" s="28">
        <v>0.239351854</v>
      </c>
      <c r="E54" s="24">
        <v>442</v>
      </c>
      <c r="F54" s="31">
        <v>0</v>
      </c>
      <c r="G54" s="53">
        <v>40.07947749</v>
      </c>
      <c r="H54" s="53">
        <v>-75.01676166</v>
      </c>
      <c r="I54" s="32">
        <v>1035.7</v>
      </c>
      <c r="J54" s="26">
        <f t="shared" si="2"/>
        <v>993.8000000000001</v>
      </c>
      <c r="K54" s="25">
        <f t="shared" si="0"/>
        <v>160.9495632471818</v>
      </c>
      <c r="L54" s="25">
        <f t="shared" si="3"/>
        <v>146.8495632471818</v>
      </c>
      <c r="M54" s="25">
        <f t="shared" si="1"/>
        <v>159.9495632471818</v>
      </c>
      <c r="N54" s="29">
        <f t="shared" si="4"/>
        <v>153.3995632471818</v>
      </c>
      <c r="O54" s="26">
        <v>27.1</v>
      </c>
      <c r="P54" s="26">
        <v>70.8</v>
      </c>
      <c r="Q54"/>
      <c r="AF54" s="30">
        <v>0</v>
      </c>
      <c r="AG54" s="29">
        <v>153.3995632471818</v>
      </c>
    </row>
    <row r="55" spans="1:33" ht="12.75">
      <c r="A55" s="20">
        <v>37082</v>
      </c>
      <c r="B55" s="27">
        <v>191</v>
      </c>
      <c r="C55" s="23">
        <v>0.239467591</v>
      </c>
      <c r="D55" s="28">
        <v>0.239467591</v>
      </c>
      <c r="E55" s="24">
        <v>452</v>
      </c>
      <c r="F55" s="31">
        <v>0</v>
      </c>
      <c r="G55" s="53">
        <v>40.07613928</v>
      </c>
      <c r="H55" s="53">
        <v>-75.02132185</v>
      </c>
      <c r="I55" s="32">
        <v>1031.4</v>
      </c>
      <c r="J55" s="26">
        <f t="shared" si="2"/>
        <v>989.5000000000001</v>
      </c>
      <c r="K55" s="25">
        <f t="shared" si="0"/>
        <v>196.95727448474162</v>
      </c>
      <c r="L55" s="25">
        <f t="shared" si="3"/>
        <v>182.85727448474162</v>
      </c>
      <c r="M55" s="25">
        <f t="shared" si="1"/>
        <v>195.95727448474162</v>
      </c>
      <c r="N55" s="29">
        <f t="shared" si="4"/>
        <v>189.4072744847416</v>
      </c>
      <c r="O55" s="26">
        <v>27.4</v>
      </c>
      <c r="P55" s="26">
        <v>68.3</v>
      </c>
      <c r="Q55" s="26">
        <v>9.8</v>
      </c>
      <c r="AF55" s="30">
        <v>0</v>
      </c>
      <c r="AG55" s="29">
        <v>189.4072744847416</v>
      </c>
    </row>
    <row r="56" spans="1:33" ht="12.75">
      <c r="A56" s="20">
        <v>37082</v>
      </c>
      <c r="B56" s="27">
        <v>191</v>
      </c>
      <c r="C56" s="23">
        <v>0.239583328</v>
      </c>
      <c r="D56" s="28">
        <v>0.239583328</v>
      </c>
      <c r="E56" s="24">
        <v>462</v>
      </c>
      <c r="F56" s="31">
        <v>0</v>
      </c>
      <c r="G56" s="53">
        <v>40.07230863</v>
      </c>
      <c r="H56" s="53">
        <v>-75.02515707</v>
      </c>
      <c r="I56" s="32">
        <v>1026.9</v>
      </c>
      <c r="J56" s="26">
        <f t="shared" si="2"/>
        <v>985.0000000000001</v>
      </c>
      <c r="K56" s="25">
        <f t="shared" si="0"/>
        <v>234.8077134531875</v>
      </c>
      <c r="L56" s="25">
        <f t="shared" si="3"/>
        <v>220.7077134531875</v>
      </c>
      <c r="M56" s="25">
        <f t="shared" si="1"/>
        <v>233.8077134531875</v>
      </c>
      <c r="N56" s="29">
        <f t="shared" si="4"/>
        <v>227.25771345318748</v>
      </c>
      <c r="O56" s="26">
        <v>27.7</v>
      </c>
      <c r="P56" s="26">
        <v>66.4</v>
      </c>
      <c r="Q56" s="26">
        <v>10.3</v>
      </c>
      <c r="S56" s="21">
        <v>7.647E-05</v>
      </c>
      <c r="T56" s="21">
        <v>4.899E-05</v>
      </c>
      <c r="U56" s="21">
        <v>2.914E-05</v>
      </c>
      <c r="V56" s="57">
        <v>964.5</v>
      </c>
      <c r="W56" s="57">
        <v>305.4</v>
      </c>
      <c r="X56" s="57">
        <v>303.7</v>
      </c>
      <c r="Y56" s="57">
        <v>37</v>
      </c>
      <c r="AF56" s="30">
        <v>0</v>
      </c>
      <c r="AG56" s="29">
        <v>227.25771345318748</v>
      </c>
    </row>
    <row r="57" spans="1:33" ht="12.75">
      <c r="A57" s="20">
        <v>37082</v>
      </c>
      <c r="B57" s="27">
        <v>191</v>
      </c>
      <c r="C57" s="23">
        <v>0.239699081</v>
      </c>
      <c r="D57" s="28">
        <v>0.239699081</v>
      </c>
      <c r="E57" s="24">
        <v>472</v>
      </c>
      <c r="F57" s="31">
        <v>0</v>
      </c>
      <c r="G57" s="53">
        <v>40.06749595</v>
      </c>
      <c r="H57" s="53">
        <v>-75.02687692</v>
      </c>
      <c r="I57" s="32">
        <v>1024.5</v>
      </c>
      <c r="J57" s="26">
        <f t="shared" si="2"/>
        <v>982.6</v>
      </c>
      <c r="K57" s="25">
        <f t="shared" si="0"/>
        <v>255.0653808414799</v>
      </c>
      <c r="L57" s="25">
        <f t="shared" si="3"/>
        <v>240.9653808414799</v>
      </c>
      <c r="M57" s="25">
        <f t="shared" si="1"/>
        <v>254.0653808414799</v>
      </c>
      <c r="N57" s="29">
        <f t="shared" si="4"/>
        <v>247.5153808414799</v>
      </c>
      <c r="O57" s="26">
        <v>28</v>
      </c>
      <c r="P57" s="26">
        <v>64.6</v>
      </c>
      <c r="Q57" s="26">
        <v>22.7</v>
      </c>
      <c r="AF57" s="30">
        <v>0</v>
      </c>
      <c r="AG57" s="29">
        <v>247.5153808414799</v>
      </c>
    </row>
    <row r="58" spans="1:33" ht="12.75">
      <c r="A58" s="20">
        <v>37082</v>
      </c>
      <c r="B58" s="27">
        <v>191</v>
      </c>
      <c r="C58" s="23">
        <v>0.239814818</v>
      </c>
      <c r="D58" s="28">
        <v>0.239814818</v>
      </c>
      <c r="E58" s="24">
        <v>482</v>
      </c>
      <c r="F58" s="31">
        <v>0</v>
      </c>
      <c r="G58" s="53">
        <v>40.06219043</v>
      </c>
      <c r="H58" s="53">
        <v>-75.02608752</v>
      </c>
      <c r="I58" s="32">
        <v>1021</v>
      </c>
      <c r="J58" s="26">
        <f t="shared" si="2"/>
        <v>979.1</v>
      </c>
      <c r="K58" s="25">
        <f t="shared" si="0"/>
        <v>284.69668087840296</v>
      </c>
      <c r="L58" s="25">
        <f t="shared" si="3"/>
        <v>270.59668087840294</v>
      </c>
      <c r="M58" s="25">
        <f t="shared" si="1"/>
        <v>283.69668087840296</v>
      </c>
      <c r="N58" s="29">
        <f t="shared" si="4"/>
        <v>277.14668087840295</v>
      </c>
      <c r="O58" s="26">
        <v>27.6</v>
      </c>
      <c r="P58" s="26">
        <v>64.5</v>
      </c>
      <c r="Q58" s="26">
        <v>31.1</v>
      </c>
      <c r="AF58" s="30">
        <v>0</v>
      </c>
      <c r="AG58" s="29">
        <v>277.14668087840295</v>
      </c>
    </row>
    <row r="59" spans="1:33" ht="12.75">
      <c r="A59" s="20">
        <v>37082</v>
      </c>
      <c r="B59" s="27">
        <v>191</v>
      </c>
      <c r="C59" s="23">
        <v>0.239930555</v>
      </c>
      <c r="D59" s="28">
        <v>0.239930555</v>
      </c>
      <c r="E59" s="24">
        <v>492</v>
      </c>
      <c r="F59" s="31">
        <v>0</v>
      </c>
      <c r="G59" s="53">
        <v>40.05700817</v>
      </c>
      <c r="H59" s="53">
        <v>-75.02300424</v>
      </c>
      <c r="I59" s="32">
        <v>1016.3</v>
      </c>
      <c r="J59" s="26">
        <f t="shared" si="2"/>
        <v>974.4</v>
      </c>
      <c r="K59" s="25">
        <f t="shared" si="0"/>
        <v>324.65434328411925</v>
      </c>
      <c r="L59" s="25">
        <f t="shared" si="3"/>
        <v>310.5543432841192</v>
      </c>
      <c r="M59" s="25">
        <f t="shared" si="1"/>
        <v>323.65434328411925</v>
      </c>
      <c r="N59" s="29">
        <f t="shared" si="4"/>
        <v>317.10434328411924</v>
      </c>
      <c r="O59" s="26">
        <v>27.5</v>
      </c>
      <c r="P59" s="26">
        <v>62.9</v>
      </c>
      <c r="Q59" s="26">
        <v>31.2</v>
      </c>
      <c r="R59" s="21">
        <v>-5.89E-06</v>
      </c>
      <c r="AF59" s="30">
        <v>0</v>
      </c>
      <c r="AG59" s="29">
        <v>317.10434328411924</v>
      </c>
    </row>
    <row r="60" spans="1:33" ht="12.75">
      <c r="A60" s="20">
        <v>37082</v>
      </c>
      <c r="B60" s="27">
        <v>191</v>
      </c>
      <c r="C60" s="23">
        <v>0.240046293</v>
      </c>
      <c r="D60" s="28">
        <v>0.240046293</v>
      </c>
      <c r="E60" s="24">
        <v>502</v>
      </c>
      <c r="F60" s="31">
        <v>0</v>
      </c>
      <c r="G60" s="53">
        <v>40.05208755</v>
      </c>
      <c r="H60" s="53">
        <v>-75.0204594</v>
      </c>
      <c r="I60" s="32">
        <v>1012.6</v>
      </c>
      <c r="J60" s="26">
        <f t="shared" si="2"/>
        <v>970.7</v>
      </c>
      <c r="K60" s="25">
        <f t="shared" si="0"/>
        <v>356.24619679779465</v>
      </c>
      <c r="L60" s="25">
        <f t="shared" si="3"/>
        <v>342.14619679779463</v>
      </c>
      <c r="M60" s="25">
        <f t="shared" si="1"/>
        <v>355.24619679779465</v>
      </c>
      <c r="N60" s="29">
        <f t="shared" si="4"/>
        <v>348.69619679779464</v>
      </c>
      <c r="O60" s="26">
        <v>27.9</v>
      </c>
      <c r="P60" s="26">
        <v>61.3</v>
      </c>
      <c r="Q60" s="26">
        <v>34.1</v>
      </c>
      <c r="S60" s="21">
        <v>5.623E-05</v>
      </c>
      <c r="T60" s="21">
        <v>3.6E-05</v>
      </c>
      <c r="U60" s="21">
        <v>2.065E-05</v>
      </c>
      <c r="V60" s="57">
        <v>953.7</v>
      </c>
      <c r="W60" s="57">
        <v>305.5</v>
      </c>
      <c r="X60" s="57">
        <v>303.7</v>
      </c>
      <c r="Y60" s="57">
        <v>35.8</v>
      </c>
      <c r="AF60" s="30">
        <v>0</v>
      </c>
      <c r="AG60" s="29">
        <v>348.69619679779464</v>
      </c>
    </row>
    <row r="61" spans="1:33" ht="12.75">
      <c r="A61" s="20">
        <v>37082</v>
      </c>
      <c r="B61" s="27">
        <v>191</v>
      </c>
      <c r="C61" s="23">
        <v>0.24016203</v>
      </c>
      <c r="D61" s="28">
        <v>0.24016203</v>
      </c>
      <c r="E61" s="24">
        <v>512</v>
      </c>
      <c r="F61" s="31">
        <v>0</v>
      </c>
      <c r="G61" s="53">
        <v>40.04733654</v>
      </c>
      <c r="H61" s="53">
        <v>-75.02053976</v>
      </c>
      <c r="I61" s="32">
        <v>1013.4</v>
      </c>
      <c r="J61" s="26">
        <f t="shared" si="2"/>
        <v>971.5</v>
      </c>
      <c r="K61" s="25">
        <f t="shared" si="0"/>
        <v>349.4053344012313</v>
      </c>
      <c r="L61" s="25">
        <f t="shared" si="3"/>
        <v>335.3053344012313</v>
      </c>
      <c r="M61" s="25">
        <f t="shared" si="1"/>
        <v>348.4053344012313</v>
      </c>
      <c r="N61" s="29">
        <f t="shared" si="4"/>
        <v>341.8553344012313</v>
      </c>
      <c r="O61" s="26">
        <v>28.3</v>
      </c>
      <c r="P61" s="26">
        <v>60.3</v>
      </c>
      <c r="Q61" s="26">
        <v>35.1</v>
      </c>
      <c r="AF61" s="30">
        <v>0</v>
      </c>
      <c r="AG61" s="29">
        <v>341.8553344012313</v>
      </c>
    </row>
    <row r="62" spans="1:33" ht="12.75">
      <c r="A62" s="20">
        <v>37082</v>
      </c>
      <c r="B62" s="27">
        <v>191</v>
      </c>
      <c r="C62" s="23">
        <v>0.240277782</v>
      </c>
      <c r="D62" s="28">
        <v>0.240277782</v>
      </c>
      <c r="E62" s="24">
        <v>522</v>
      </c>
      <c r="F62" s="31">
        <v>0</v>
      </c>
      <c r="G62" s="53">
        <v>40.0426562</v>
      </c>
      <c r="H62" s="53">
        <v>-75.02246531</v>
      </c>
      <c r="I62" s="32">
        <v>1012.4</v>
      </c>
      <c r="J62" s="26">
        <f t="shared" si="2"/>
        <v>970.5</v>
      </c>
      <c r="K62" s="25">
        <f t="shared" si="0"/>
        <v>357.95729331569817</v>
      </c>
      <c r="L62" s="25">
        <f t="shared" si="3"/>
        <v>343.85729331569814</v>
      </c>
      <c r="M62" s="25">
        <f t="shared" si="1"/>
        <v>356.95729331569817</v>
      </c>
      <c r="N62" s="29">
        <f t="shared" si="4"/>
        <v>350.40729331569815</v>
      </c>
      <c r="O62" s="26">
        <v>28.4</v>
      </c>
      <c r="P62" s="26">
        <v>59.8</v>
      </c>
      <c r="Q62" s="26">
        <v>40.6</v>
      </c>
      <c r="AF62" s="30">
        <v>0</v>
      </c>
      <c r="AG62" s="29">
        <v>350.40729331569815</v>
      </c>
    </row>
    <row r="63" spans="1:33" ht="12.75">
      <c r="A63" s="20">
        <v>37082</v>
      </c>
      <c r="B63" s="27">
        <v>191</v>
      </c>
      <c r="C63" s="23">
        <v>0.240393519</v>
      </c>
      <c r="D63" s="28">
        <v>0.240393519</v>
      </c>
      <c r="E63" s="24">
        <v>532</v>
      </c>
      <c r="F63" s="31">
        <v>0</v>
      </c>
      <c r="G63" s="53">
        <v>40.0371549</v>
      </c>
      <c r="H63" s="53">
        <v>-75.02248494</v>
      </c>
      <c r="I63" s="32">
        <v>1011.5</v>
      </c>
      <c r="J63" s="26">
        <f t="shared" si="2"/>
        <v>969.6</v>
      </c>
      <c r="K63" s="25">
        <f t="shared" si="0"/>
        <v>365.6615938887572</v>
      </c>
      <c r="L63" s="25">
        <f t="shared" si="3"/>
        <v>351.56159388875716</v>
      </c>
      <c r="M63" s="25">
        <f t="shared" si="1"/>
        <v>364.6615938887572</v>
      </c>
      <c r="N63" s="29">
        <f t="shared" si="4"/>
        <v>358.11159388875717</v>
      </c>
      <c r="O63" s="26">
        <v>28.3</v>
      </c>
      <c r="P63" s="26">
        <v>59.3</v>
      </c>
      <c r="Q63" s="26">
        <v>42.6</v>
      </c>
      <c r="S63" s="21">
        <v>4.446E-05</v>
      </c>
      <c r="T63" s="21">
        <v>2.912E-05</v>
      </c>
      <c r="U63" s="21">
        <v>1.806E-05</v>
      </c>
      <c r="V63" s="57">
        <v>947.3</v>
      </c>
      <c r="W63" s="57">
        <v>305.6</v>
      </c>
      <c r="X63" s="57">
        <v>303.8</v>
      </c>
      <c r="Y63" s="57">
        <v>33.9</v>
      </c>
      <c r="AF63" s="30">
        <v>0</v>
      </c>
      <c r="AG63" s="29">
        <v>358.11159388875717</v>
      </c>
    </row>
    <row r="64" spans="1:33" ht="12.75">
      <c r="A64" s="20">
        <v>37082</v>
      </c>
      <c r="B64" s="27">
        <v>191</v>
      </c>
      <c r="C64" s="23">
        <v>0.240509257</v>
      </c>
      <c r="D64" s="28">
        <v>0.240509257</v>
      </c>
      <c r="E64" s="24">
        <v>542</v>
      </c>
      <c r="F64" s="31">
        <v>1</v>
      </c>
      <c r="G64" s="53">
        <v>40.03176268</v>
      </c>
      <c r="H64" s="53">
        <v>-75.0194557</v>
      </c>
      <c r="I64" s="32">
        <v>1011</v>
      </c>
      <c r="J64" s="26">
        <f t="shared" si="2"/>
        <v>969.1</v>
      </c>
      <c r="K64" s="25">
        <f t="shared" si="0"/>
        <v>369.9448515129957</v>
      </c>
      <c r="L64" s="25">
        <f t="shared" si="3"/>
        <v>355.84485151299566</v>
      </c>
      <c r="M64" s="25">
        <f t="shared" si="1"/>
        <v>368.9448515129957</v>
      </c>
      <c r="N64" s="29">
        <f t="shared" si="4"/>
        <v>362.3948515129957</v>
      </c>
      <c r="O64" s="26">
        <v>28.1</v>
      </c>
      <c r="P64" s="26">
        <v>58.5</v>
      </c>
      <c r="Q64" s="26">
        <v>48</v>
      </c>
      <c r="AF64" s="30">
        <v>0</v>
      </c>
      <c r="AG64" s="29">
        <v>362.3948515129957</v>
      </c>
    </row>
    <row r="65" spans="1:33" ht="12.75">
      <c r="A65" s="20">
        <v>37082</v>
      </c>
      <c r="B65" s="27">
        <v>191</v>
      </c>
      <c r="C65" s="23">
        <v>0.240624994</v>
      </c>
      <c r="D65" s="28">
        <v>0.240624994</v>
      </c>
      <c r="E65" s="24">
        <v>552</v>
      </c>
      <c r="F65" s="31">
        <v>0</v>
      </c>
      <c r="G65" s="53">
        <v>40.02703824</v>
      </c>
      <c r="H65" s="53">
        <v>-75.01394295</v>
      </c>
      <c r="I65" s="32">
        <v>1010.5</v>
      </c>
      <c r="J65" s="26">
        <f t="shared" si="2"/>
        <v>968.6</v>
      </c>
      <c r="K65" s="25">
        <f t="shared" si="0"/>
        <v>374.230319622767</v>
      </c>
      <c r="L65" s="25">
        <f t="shared" si="3"/>
        <v>360.130319622767</v>
      </c>
      <c r="M65" s="25">
        <f t="shared" si="1"/>
        <v>373.230319622767</v>
      </c>
      <c r="N65" s="29">
        <f t="shared" si="4"/>
        <v>366.680319622767</v>
      </c>
      <c r="O65" s="26">
        <v>28.1</v>
      </c>
      <c r="P65" s="26">
        <v>58.7</v>
      </c>
      <c r="Q65" s="26">
        <v>50.6</v>
      </c>
      <c r="R65" s="21">
        <v>7.83E-06</v>
      </c>
      <c r="AF65" s="30">
        <v>0</v>
      </c>
      <c r="AG65" s="29">
        <v>366.680319622767</v>
      </c>
    </row>
    <row r="66" spans="1:33" ht="12.75">
      <c r="A66" s="20">
        <v>37082</v>
      </c>
      <c r="B66" s="27">
        <v>191</v>
      </c>
      <c r="C66" s="23">
        <v>0.240740746</v>
      </c>
      <c r="D66" s="28">
        <v>0.240740746</v>
      </c>
      <c r="E66" s="24">
        <v>562</v>
      </c>
      <c r="F66" s="31">
        <v>0</v>
      </c>
      <c r="G66" s="53">
        <v>40.02435075</v>
      </c>
      <c r="H66" s="53">
        <v>-75.00628523</v>
      </c>
      <c r="I66" s="32">
        <v>1011.5</v>
      </c>
      <c r="J66" s="26">
        <f t="shared" si="2"/>
        <v>969.6</v>
      </c>
      <c r="K66" s="25">
        <f t="shared" si="0"/>
        <v>365.6615938887572</v>
      </c>
      <c r="L66" s="25">
        <f t="shared" si="3"/>
        <v>351.56159388875716</v>
      </c>
      <c r="M66" s="25">
        <f t="shared" si="1"/>
        <v>364.6615938887572</v>
      </c>
      <c r="N66" s="29">
        <f t="shared" si="4"/>
        <v>358.11159388875717</v>
      </c>
      <c r="O66" s="26">
        <v>28.1</v>
      </c>
      <c r="P66" s="26">
        <v>58.6</v>
      </c>
      <c r="Q66" s="26">
        <v>53</v>
      </c>
      <c r="S66" s="21">
        <v>3.768E-05</v>
      </c>
      <c r="T66" s="21">
        <v>2.471E-05</v>
      </c>
      <c r="U66" s="21">
        <v>1.452E-05</v>
      </c>
      <c r="V66" s="57">
        <v>945.8</v>
      </c>
      <c r="W66" s="57">
        <v>305.7</v>
      </c>
      <c r="X66" s="57">
        <v>303.8</v>
      </c>
      <c r="Y66" s="57">
        <v>32</v>
      </c>
      <c r="AF66" s="30">
        <v>0</v>
      </c>
      <c r="AG66" s="29">
        <v>358.11159388875717</v>
      </c>
    </row>
    <row r="67" spans="1:33" ht="12.75">
      <c r="A67" s="20">
        <v>37082</v>
      </c>
      <c r="B67" s="27">
        <v>191</v>
      </c>
      <c r="C67" s="23">
        <v>0.240856484</v>
      </c>
      <c r="D67" s="28">
        <v>0.240856484</v>
      </c>
      <c r="E67" s="24">
        <v>572</v>
      </c>
      <c r="F67" s="31">
        <v>0</v>
      </c>
      <c r="G67" s="53">
        <v>40.02437847</v>
      </c>
      <c r="H67" s="53">
        <v>-74.99780204</v>
      </c>
      <c r="I67" s="32">
        <v>1012.3</v>
      </c>
      <c r="J67" s="26">
        <f t="shared" si="2"/>
        <v>970.4</v>
      </c>
      <c r="K67" s="25">
        <f t="shared" si="0"/>
        <v>358.81297381230803</v>
      </c>
      <c r="L67" s="25">
        <f t="shared" si="3"/>
        <v>344.712973812308</v>
      </c>
      <c r="M67" s="25">
        <f t="shared" si="1"/>
        <v>357.81297381230803</v>
      </c>
      <c r="N67" s="29">
        <f t="shared" si="4"/>
        <v>351.262973812308</v>
      </c>
      <c r="O67" s="26">
        <v>28.2</v>
      </c>
      <c r="P67" s="26">
        <v>58.3</v>
      </c>
      <c r="Q67" s="26">
        <v>53.6</v>
      </c>
      <c r="AF67" s="30">
        <v>0</v>
      </c>
      <c r="AG67" s="29">
        <v>351.262973812308</v>
      </c>
    </row>
    <row r="68" spans="1:33" ht="12.75">
      <c r="A68" s="20">
        <v>37082</v>
      </c>
      <c r="B68" s="27">
        <v>191</v>
      </c>
      <c r="C68" s="23">
        <v>0.240972221</v>
      </c>
      <c r="D68" s="28">
        <v>0.240972221</v>
      </c>
      <c r="E68" s="24">
        <v>582</v>
      </c>
      <c r="F68" s="31">
        <v>0</v>
      </c>
      <c r="G68" s="53">
        <v>40.02689744</v>
      </c>
      <c r="H68" s="53">
        <v>-74.98937736</v>
      </c>
      <c r="I68" s="32">
        <v>1012</v>
      </c>
      <c r="J68" s="26">
        <f t="shared" si="2"/>
        <v>970.1</v>
      </c>
      <c r="K68" s="25">
        <f t="shared" si="0"/>
        <v>361.3805444708462</v>
      </c>
      <c r="L68" s="25">
        <f t="shared" si="3"/>
        <v>347.28054447084617</v>
      </c>
      <c r="M68" s="25">
        <f t="shared" si="1"/>
        <v>360.3805444708462</v>
      </c>
      <c r="N68" s="29">
        <f t="shared" si="4"/>
        <v>353.8305444708462</v>
      </c>
      <c r="O68" s="26">
        <v>28.4</v>
      </c>
      <c r="P68" s="26">
        <v>58</v>
      </c>
      <c r="Q68" s="26">
        <v>54.6</v>
      </c>
      <c r="AF68" s="30">
        <v>0</v>
      </c>
      <c r="AG68" s="29">
        <v>353.8305444708462</v>
      </c>
    </row>
    <row r="69" spans="1:33" ht="12.75">
      <c r="A69" s="20">
        <v>37082</v>
      </c>
      <c r="B69" s="27">
        <v>191</v>
      </c>
      <c r="C69" s="23">
        <v>0.241087958</v>
      </c>
      <c r="D69" s="28">
        <v>0.241087958</v>
      </c>
      <c r="E69" s="24">
        <v>592</v>
      </c>
      <c r="F69" s="31">
        <v>0</v>
      </c>
      <c r="G69" s="53">
        <v>40.03058145</v>
      </c>
      <c r="H69" s="53">
        <v>-74.98154577</v>
      </c>
      <c r="I69" s="32">
        <v>1010.8</v>
      </c>
      <c r="J69" s="26">
        <f t="shared" si="2"/>
        <v>968.9</v>
      </c>
      <c r="K69" s="25">
        <f t="shared" si="0"/>
        <v>371.6587733708875</v>
      </c>
      <c r="L69" s="25">
        <f t="shared" si="3"/>
        <v>357.5587733708875</v>
      </c>
      <c r="M69" s="25">
        <f t="shared" si="1"/>
        <v>370.6587733708875</v>
      </c>
      <c r="N69" s="29">
        <f t="shared" si="4"/>
        <v>364.1087733708875</v>
      </c>
      <c r="O69" s="26">
        <v>28.1</v>
      </c>
      <c r="P69" s="26">
        <v>59</v>
      </c>
      <c r="Q69" s="26">
        <v>52.6</v>
      </c>
      <c r="S69" s="21">
        <v>3.604E-05</v>
      </c>
      <c r="T69" s="21">
        <v>2.332E-05</v>
      </c>
      <c r="U69" s="21">
        <v>1.401E-05</v>
      </c>
      <c r="V69" s="57">
        <v>946.5</v>
      </c>
      <c r="W69" s="57">
        <v>305.8</v>
      </c>
      <c r="X69" s="57">
        <v>303.8</v>
      </c>
      <c r="Y69" s="57">
        <v>30.5</v>
      </c>
      <c r="AF69" s="30">
        <v>0</v>
      </c>
      <c r="AG69" s="29">
        <v>364.1087733708875</v>
      </c>
    </row>
    <row r="70" spans="1:33" ht="12.75">
      <c r="A70" s="20">
        <v>37082</v>
      </c>
      <c r="B70" s="27">
        <v>191</v>
      </c>
      <c r="C70" s="23">
        <v>0.24120371</v>
      </c>
      <c r="D70" s="28">
        <v>0.24120371</v>
      </c>
      <c r="E70" s="24">
        <v>602</v>
      </c>
      <c r="F70" s="31">
        <v>0</v>
      </c>
      <c r="G70" s="53">
        <v>40.03467012</v>
      </c>
      <c r="H70" s="53">
        <v>-74.97418881</v>
      </c>
      <c r="I70" s="32">
        <v>1011.6</v>
      </c>
      <c r="J70" s="26">
        <f t="shared" si="2"/>
        <v>969.7</v>
      </c>
      <c r="K70" s="25">
        <f t="shared" si="0"/>
        <v>364.80520742154073</v>
      </c>
      <c r="L70" s="25">
        <f t="shared" si="3"/>
        <v>350.7052074215407</v>
      </c>
      <c r="M70" s="25">
        <f t="shared" si="1"/>
        <v>363.80520742154073</v>
      </c>
      <c r="N70" s="29">
        <f t="shared" si="4"/>
        <v>357.2552074215407</v>
      </c>
      <c r="O70" s="26">
        <v>28.2</v>
      </c>
      <c r="P70" s="26">
        <v>61.7</v>
      </c>
      <c r="Q70" s="26">
        <v>54</v>
      </c>
      <c r="AF70" s="30">
        <v>0</v>
      </c>
      <c r="AG70" s="29">
        <v>357.2552074215407</v>
      </c>
    </row>
    <row r="71" spans="1:33" ht="12.75">
      <c r="A71" s="20">
        <v>37082</v>
      </c>
      <c r="B71" s="27">
        <v>191</v>
      </c>
      <c r="C71" s="23">
        <v>0.241319448</v>
      </c>
      <c r="D71" s="28">
        <v>0.241319448</v>
      </c>
      <c r="E71" s="24">
        <v>612</v>
      </c>
      <c r="F71" s="31">
        <v>0</v>
      </c>
      <c r="G71" s="53">
        <v>40.03898099</v>
      </c>
      <c r="H71" s="53">
        <v>-74.96723978</v>
      </c>
      <c r="I71" s="32">
        <v>1013.5</v>
      </c>
      <c r="J71" s="26">
        <f t="shared" si="2"/>
        <v>971.6</v>
      </c>
      <c r="K71" s="25">
        <f t="shared" si="0"/>
        <v>348.55062271584853</v>
      </c>
      <c r="L71" s="25">
        <f t="shared" si="3"/>
        <v>334.4506227158485</v>
      </c>
      <c r="M71" s="25">
        <f t="shared" si="1"/>
        <v>347.55062271584853</v>
      </c>
      <c r="N71" s="29">
        <f t="shared" si="4"/>
        <v>341.0006227158485</v>
      </c>
      <c r="O71" s="26">
        <v>28.6</v>
      </c>
      <c r="P71" s="26">
        <v>61</v>
      </c>
      <c r="Q71" s="26">
        <v>51.1</v>
      </c>
      <c r="R71" s="21">
        <v>9.15E-06</v>
      </c>
      <c r="AF71" s="30">
        <v>0</v>
      </c>
      <c r="AG71" s="29">
        <v>341.0006227158485</v>
      </c>
    </row>
    <row r="72" spans="1:33" ht="12.75">
      <c r="A72" s="20">
        <v>37082</v>
      </c>
      <c r="B72" s="27">
        <v>191</v>
      </c>
      <c r="C72" s="23">
        <v>0.241435185</v>
      </c>
      <c r="D72" s="28">
        <v>0.241435185</v>
      </c>
      <c r="E72" s="24">
        <v>622</v>
      </c>
      <c r="F72" s="31">
        <v>0</v>
      </c>
      <c r="G72" s="53">
        <v>40.043678</v>
      </c>
      <c r="H72" s="53">
        <v>-74.96026996</v>
      </c>
      <c r="I72" s="32">
        <v>1014.6</v>
      </c>
      <c r="J72" s="26">
        <f t="shared" si="2"/>
        <v>972.7</v>
      </c>
      <c r="K72" s="25">
        <f t="shared" si="0"/>
        <v>339.15459588483003</v>
      </c>
      <c r="L72" s="25">
        <f t="shared" si="3"/>
        <v>325.05459588483</v>
      </c>
      <c r="M72" s="25">
        <f t="shared" si="1"/>
        <v>338.15459588483003</v>
      </c>
      <c r="N72" s="29">
        <f t="shared" si="4"/>
        <v>331.60459588483</v>
      </c>
      <c r="O72" s="26">
        <v>28.5</v>
      </c>
      <c r="P72" s="26">
        <v>60.7</v>
      </c>
      <c r="Q72" s="26">
        <v>46.5</v>
      </c>
      <c r="S72" s="21">
        <v>3.773E-05</v>
      </c>
      <c r="T72" s="21">
        <v>2.402E-05</v>
      </c>
      <c r="U72" s="21">
        <v>1.354E-05</v>
      </c>
      <c r="V72" s="57">
        <v>948</v>
      </c>
      <c r="W72" s="57">
        <v>305.9</v>
      </c>
      <c r="X72" s="57">
        <v>303.8</v>
      </c>
      <c r="Y72" s="57">
        <v>29.6</v>
      </c>
      <c r="AF72" s="30">
        <v>0</v>
      </c>
      <c r="AG72" s="29">
        <v>331.60459588483</v>
      </c>
    </row>
    <row r="73" spans="1:33" ht="12.75">
      <c r="A73" s="20">
        <v>37082</v>
      </c>
      <c r="B73" s="27">
        <v>191</v>
      </c>
      <c r="C73" s="23">
        <v>0.241550922</v>
      </c>
      <c r="D73" s="28">
        <v>0.241550922</v>
      </c>
      <c r="E73" s="24">
        <v>632</v>
      </c>
      <c r="F73" s="31">
        <v>0</v>
      </c>
      <c r="G73" s="53">
        <v>40.04983898</v>
      </c>
      <c r="H73" s="53">
        <v>-74.95637923</v>
      </c>
      <c r="I73" s="32">
        <v>1015.6</v>
      </c>
      <c r="J73" s="26">
        <f t="shared" si="2"/>
        <v>973.7</v>
      </c>
      <c r="K73" s="25">
        <f aca="true" t="shared" si="5" ref="K73:K136">(8303.951372*(LN(1013.25/J73)))</f>
        <v>330.62196939219433</v>
      </c>
      <c r="L73" s="25">
        <f t="shared" si="3"/>
        <v>316.5219693921943</v>
      </c>
      <c r="M73" s="25">
        <f aca="true" t="shared" si="6" ref="M73:M136">K73-1</f>
        <v>329.62196939219433</v>
      </c>
      <c r="N73" s="29">
        <f t="shared" si="4"/>
        <v>323.0719693921943</v>
      </c>
      <c r="O73" s="26">
        <v>28.5</v>
      </c>
      <c r="P73" s="26">
        <v>60.6</v>
      </c>
      <c r="Q73" s="26">
        <v>44.6</v>
      </c>
      <c r="AF73" s="30">
        <v>0</v>
      </c>
      <c r="AG73" s="29">
        <v>323.0719693921943</v>
      </c>
    </row>
    <row r="74" spans="1:33" ht="12.75">
      <c r="A74" s="20">
        <v>37082</v>
      </c>
      <c r="B74" s="27">
        <v>191</v>
      </c>
      <c r="C74" s="23">
        <v>0.24166666</v>
      </c>
      <c r="D74" s="28">
        <v>0.24166666</v>
      </c>
      <c r="E74" s="24">
        <v>642</v>
      </c>
      <c r="F74" s="31">
        <v>0</v>
      </c>
      <c r="G74" s="53">
        <v>40.05616085</v>
      </c>
      <c r="H74" s="53">
        <v>-74.95763642</v>
      </c>
      <c r="I74" s="32">
        <v>1015.3</v>
      </c>
      <c r="J74" s="26">
        <f aca="true" t="shared" si="7" ref="J74:J137">I74-41.9</f>
        <v>973.4</v>
      </c>
      <c r="K74" s="25">
        <f t="shared" si="5"/>
        <v>333.180836868249</v>
      </c>
      <c r="L74" s="25">
        <f aca="true" t="shared" si="8" ref="L74:L137">K74-14.1</f>
        <v>319.080836868249</v>
      </c>
      <c r="M74" s="25">
        <f t="shared" si="6"/>
        <v>332.180836868249</v>
      </c>
      <c r="N74" s="29">
        <f aca="true" t="shared" si="9" ref="N74:N137">AVERAGE(L74:M74)</f>
        <v>325.630836868249</v>
      </c>
      <c r="O74" s="26">
        <v>28.1</v>
      </c>
      <c r="P74" s="26">
        <v>61.2</v>
      </c>
      <c r="Q74" s="26">
        <v>44.1</v>
      </c>
      <c r="AF74" s="30">
        <v>0</v>
      </c>
      <c r="AG74" s="29">
        <v>325.630836868249</v>
      </c>
    </row>
    <row r="75" spans="1:33" ht="12.75">
      <c r="A75" s="20">
        <v>37082</v>
      </c>
      <c r="B75" s="27">
        <v>191</v>
      </c>
      <c r="C75" s="23">
        <v>0.241782412</v>
      </c>
      <c r="D75" s="28">
        <v>0.241782412</v>
      </c>
      <c r="E75" s="24">
        <v>652</v>
      </c>
      <c r="F75" s="31">
        <v>0</v>
      </c>
      <c r="G75" s="53">
        <v>40.06066914</v>
      </c>
      <c r="H75" s="53">
        <v>-74.96258449</v>
      </c>
      <c r="I75" s="32">
        <v>1015.2</v>
      </c>
      <c r="J75" s="26">
        <f t="shared" si="7"/>
        <v>973.3000000000001</v>
      </c>
      <c r="K75" s="25">
        <f t="shared" si="5"/>
        <v>334.03396794949293</v>
      </c>
      <c r="L75" s="25">
        <f t="shared" si="8"/>
        <v>319.9339679494929</v>
      </c>
      <c r="M75" s="25">
        <f t="shared" si="6"/>
        <v>333.03396794949293</v>
      </c>
      <c r="N75" s="29">
        <f t="shared" si="9"/>
        <v>326.4839679494929</v>
      </c>
      <c r="O75" s="26">
        <v>28.6</v>
      </c>
      <c r="P75" s="26">
        <v>60.7</v>
      </c>
      <c r="Q75" s="26">
        <v>46.1</v>
      </c>
      <c r="S75" s="21">
        <v>4.541E-05</v>
      </c>
      <c r="T75" s="21">
        <v>2.926E-05</v>
      </c>
      <c r="U75" s="21">
        <v>1.861E-05</v>
      </c>
      <c r="V75" s="57">
        <v>950.1</v>
      </c>
      <c r="W75" s="57">
        <v>306</v>
      </c>
      <c r="X75" s="57">
        <v>303.8</v>
      </c>
      <c r="Y75" s="57">
        <v>29.8</v>
      </c>
      <c r="AF75" s="30">
        <v>0</v>
      </c>
      <c r="AG75" s="29">
        <v>326.4839679494929</v>
      </c>
    </row>
    <row r="76" spans="1:33" ht="12.75">
      <c r="A76" s="20">
        <v>37082</v>
      </c>
      <c r="B76" s="27">
        <v>191</v>
      </c>
      <c r="C76" s="23">
        <v>0.241898149</v>
      </c>
      <c r="D76" s="28">
        <v>0.241898149</v>
      </c>
      <c r="E76" s="24">
        <v>662</v>
      </c>
      <c r="F76" s="31">
        <v>0</v>
      </c>
      <c r="G76" s="53">
        <v>40.06255434</v>
      </c>
      <c r="H76" s="53">
        <v>-74.96945437</v>
      </c>
      <c r="I76" s="32">
        <v>1013.9</v>
      </c>
      <c r="J76" s="26">
        <f t="shared" si="7"/>
        <v>972</v>
      </c>
      <c r="K76" s="25">
        <f t="shared" si="5"/>
        <v>345.1326554430607</v>
      </c>
      <c r="L76" s="25">
        <f t="shared" si="8"/>
        <v>331.03265544306066</v>
      </c>
      <c r="M76" s="25">
        <f t="shared" si="6"/>
        <v>344.1326554430607</v>
      </c>
      <c r="N76" s="29">
        <f t="shared" si="9"/>
        <v>337.5826554430607</v>
      </c>
      <c r="O76" s="26">
        <v>28.5</v>
      </c>
      <c r="P76" s="26">
        <v>60.3</v>
      </c>
      <c r="Q76" s="26">
        <v>45.1</v>
      </c>
      <c r="AF76" s="30">
        <v>0</v>
      </c>
      <c r="AG76" s="29">
        <v>337.5826554430607</v>
      </c>
    </row>
    <row r="77" spans="1:33" ht="12.75">
      <c r="A77" s="20">
        <v>37082</v>
      </c>
      <c r="B77" s="27">
        <v>191</v>
      </c>
      <c r="C77" s="23">
        <v>0.242013887</v>
      </c>
      <c r="D77" s="28">
        <v>0.242013887</v>
      </c>
      <c r="E77" s="24">
        <v>672</v>
      </c>
      <c r="F77" s="31">
        <v>0</v>
      </c>
      <c r="G77" s="53">
        <v>40.06172052</v>
      </c>
      <c r="H77" s="53">
        <v>-74.97674819</v>
      </c>
      <c r="I77" s="32">
        <v>1012.3</v>
      </c>
      <c r="J77" s="26">
        <f t="shared" si="7"/>
        <v>970.4</v>
      </c>
      <c r="K77" s="25">
        <f t="shared" si="5"/>
        <v>358.81297381230803</v>
      </c>
      <c r="L77" s="25">
        <f t="shared" si="8"/>
        <v>344.712973812308</v>
      </c>
      <c r="M77" s="25">
        <f t="shared" si="6"/>
        <v>357.81297381230803</v>
      </c>
      <c r="N77" s="29">
        <f t="shared" si="9"/>
        <v>351.262973812308</v>
      </c>
      <c r="O77" s="26">
        <v>28.4</v>
      </c>
      <c r="P77" s="26">
        <v>59.5</v>
      </c>
      <c r="Q77" s="26">
        <v>47</v>
      </c>
      <c r="R77" s="21">
        <v>1.23E-06</v>
      </c>
      <c r="AF77" s="30">
        <v>0</v>
      </c>
      <c r="AG77" s="29">
        <v>351.262973812308</v>
      </c>
    </row>
    <row r="78" spans="1:33" ht="12.75">
      <c r="A78" s="20">
        <v>37082</v>
      </c>
      <c r="B78" s="27">
        <v>191</v>
      </c>
      <c r="C78" s="23">
        <v>0.242129624</v>
      </c>
      <c r="D78" s="28">
        <v>0.242129624</v>
      </c>
      <c r="E78" s="24">
        <v>682</v>
      </c>
      <c r="F78" s="31">
        <v>0</v>
      </c>
      <c r="G78" s="53">
        <v>40.05890101</v>
      </c>
      <c r="H78" s="53">
        <v>-74.98330964</v>
      </c>
      <c r="I78" s="32">
        <v>1011.9</v>
      </c>
      <c r="J78" s="26">
        <f t="shared" si="7"/>
        <v>970</v>
      </c>
      <c r="K78" s="25">
        <f t="shared" si="5"/>
        <v>362.2365778072063</v>
      </c>
      <c r="L78" s="25">
        <f t="shared" si="8"/>
        <v>348.13657780720627</v>
      </c>
      <c r="M78" s="25">
        <f t="shared" si="6"/>
        <v>361.2365778072063</v>
      </c>
      <c r="N78" s="29">
        <f t="shared" si="9"/>
        <v>354.6865778072063</v>
      </c>
      <c r="O78" s="26">
        <v>28.2</v>
      </c>
      <c r="P78" s="26">
        <v>59.2</v>
      </c>
      <c r="Q78" s="26">
        <v>47.6</v>
      </c>
      <c r="AF78" s="30">
        <v>0</v>
      </c>
      <c r="AG78" s="29">
        <v>354.6865778072063</v>
      </c>
    </row>
    <row r="79" spans="1:33" ht="12.75">
      <c r="A79" s="20">
        <v>37082</v>
      </c>
      <c r="B79" s="27">
        <v>191</v>
      </c>
      <c r="C79" s="23">
        <v>0.242245376</v>
      </c>
      <c r="D79" s="28">
        <v>0.242245376</v>
      </c>
      <c r="E79" s="24">
        <v>692</v>
      </c>
      <c r="F79" s="31">
        <v>0</v>
      </c>
      <c r="G79" s="53">
        <v>40.05576493</v>
      </c>
      <c r="H79" s="53">
        <v>-74.98915308</v>
      </c>
      <c r="I79" s="32">
        <v>1012.6</v>
      </c>
      <c r="J79" s="26">
        <f t="shared" si="7"/>
        <v>970.7</v>
      </c>
      <c r="K79" s="25">
        <f t="shared" si="5"/>
        <v>356.24619679779465</v>
      </c>
      <c r="L79" s="25">
        <f t="shared" si="8"/>
        <v>342.14619679779463</v>
      </c>
      <c r="M79" s="25">
        <f t="shared" si="6"/>
        <v>355.24619679779465</v>
      </c>
      <c r="N79" s="29">
        <f t="shared" si="9"/>
        <v>348.69619679779464</v>
      </c>
      <c r="O79" s="26">
        <v>27.7</v>
      </c>
      <c r="P79" s="26">
        <v>60.6</v>
      </c>
      <c r="Q79" s="26">
        <v>49.6</v>
      </c>
      <c r="S79" s="21">
        <v>4.308E-05</v>
      </c>
      <c r="T79" s="21">
        <v>2.861E-05</v>
      </c>
      <c r="U79" s="21">
        <v>1.73E-05</v>
      </c>
      <c r="V79" s="57">
        <v>947.5</v>
      </c>
      <c r="W79" s="57">
        <v>306.1</v>
      </c>
      <c r="X79" s="57">
        <v>303.9</v>
      </c>
      <c r="Y79" s="57">
        <v>30.1</v>
      </c>
      <c r="AF79" s="30">
        <v>0</v>
      </c>
      <c r="AG79" s="29">
        <v>348.69619679779464</v>
      </c>
    </row>
    <row r="80" spans="1:33" ht="12.75">
      <c r="A80" s="20">
        <v>37082</v>
      </c>
      <c r="B80" s="27">
        <v>191</v>
      </c>
      <c r="C80" s="23">
        <v>0.242361113</v>
      </c>
      <c r="D80" s="28">
        <v>0.242361113</v>
      </c>
      <c r="E80" s="24">
        <v>702</v>
      </c>
      <c r="F80" s="31">
        <v>0</v>
      </c>
      <c r="G80" s="53">
        <v>40.05261825</v>
      </c>
      <c r="H80" s="53">
        <v>-74.99480593</v>
      </c>
      <c r="I80" s="32">
        <v>1013.4</v>
      </c>
      <c r="J80" s="26">
        <f t="shared" si="7"/>
        <v>971.5</v>
      </c>
      <c r="K80" s="25">
        <f t="shared" si="5"/>
        <v>349.4053344012313</v>
      </c>
      <c r="L80" s="25">
        <f t="shared" si="8"/>
        <v>335.3053344012313</v>
      </c>
      <c r="M80" s="25">
        <f t="shared" si="6"/>
        <v>348.4053344012313</v>
      </c>
      <c r="N80" s="29">
        <f t="shared" si="9"/>
        <v>341.8553344012313</v>
      </c>
      <c r="O80" s="26">
        <v>28.1</v>
      </c>
      <c r="P80" s="26">
        <v>59.6</v>
      </c>
      <c r="Q80" s="26">
        <v>49.6</v>
      </c>
      <c r="AF80" s="30">
        <v>0</v>
      </c>
      <c r="AG80" s="29">
        <v>341.8553344012313</v>
      </c>
    </row>
    <row r="81" spans="1:33" ht="12.75">
      <c r="A81" s="20">
        <v>37082</v>
      </c>
      <c r="B81" s="27">
        <v>191</v>
      </c>
      <c r="C81" s="23">
        <v>0.242476851</v>
      </c>
      <c r="D81" s="28">
        <v>0.242476851</v>
      </c>
      <c r="E81" s="24">
        <v>712</v>
      </c>
      <c r="F81" s="31">
        <v>0</v>
      </c>
      <c r="G81" s="53">
        <v>40.04948033</v>
      </c>
      <c r="H81" s="53">
        <v>-75.00061726</v>
      </c>
      <c r="I81" s="32">
        <v>1015.1</v>
      </c>
      <c r="J81" s="26">
        <f t="shared" si="7"/>
        <v>973.2</v>
      </c>
      <c r="K81" s="25">
        <f t="shared" si="5"/>
        <v>334.8871866886984</v>
      </c>
      <c r="L81" s="25">
        <f t="shared" si="8"/>
        <v>320.7871866886984</v>
      </c>
      <c r="M81" s="25">
        <f t="shared" si="6"/>
        <v>333.8871866886984</v>
      </c>
      <c r="N81" s="29">
        <f t="shared" si="9"/>
        <v>327.3371866886984</v>
      </c>
      <c r="O81" s="26">
        <v>28.5</v>
      </c>
      <c r="P81" s="26">
        <v>58.7</v>
      </c>
      <c r="Q81" s="26">
        <v>50.6</v>
      </c>
      <c r="Z81" s="33">
        <v>1.016</v>
      </c>
      <c r="AC81" s="33">
        <v>0.091</v>
      </c>
      <c r="AF81" s="30">
        <v>0</v>
      </c>
      <c r="AG81" s="29">
        <v>327.3371866886984</v>
      </c>
    </row>
    <row r="82" spans="1:33" ht="12.75">
      <c r="A82" s="20">
        <v>37082</v>
      </c>
      <c r="B82" s="27">
        <v>191</v>
      </c>
      <c r="C82" s="23">
        <v>0.242592588</v>
      </c>
      <c r="D82" s="28">
        <v>0.242592588</v>
      </c>
      <c r="E82" s="24">
        <v>722</v>
      </c>
      <c r="F82" s="31">
        <v>1</v>
      </c>
      <c r="G82" s="53">
        <v>40.04642573</v>
      </c>
      <c r="H82" s="53">
        <v>-75.00656086</v>
      </c>
      <c r="I82" s="32">
        <v>1014.5</v>
      </c>
      <c r="J82" s="26">
        <f t="shared" si="7"/>
        <v>972.6</v>
      </c>
      <c r="K82" s="25">
        <f t="shared" si="5"/>
        <v>340.008340950301</v>
      </c>
      <c r="L82" s="25">
        <f t="shared" si="8"/>
        <v>325.90834095030095</v>
      </c>
      <c r="M82" s="25">
        <f t="shared" si="6"/>
        <v>339.008340950301</v>
      </c>
      <c r="N82" s="29">
        <f t="shared" si="9"/>
        <v>332.45834095030096</v>
      </c>
      <c r="O82" s="26">
        <v>28.2</v>
      </c>
      <c r="P82" s="26">
        <v>59.1</v>
      </c>
      <c r="Q82" s="26">
        <v>50.6</v>
      </c>
      <c r="S82" s="21">
        <v>4.02E-05</v>
      </c>
      <c r="T82" s="21">
        <v>2.643E-05</v>
      </c>
      <c r="U82" s="21">
        <v>1.634E-05</v>
      </c>
      <c r="V82" s="57">
        <v>949</v>
      </c>
      <c r="W82" s="57">
        <v>306.1</v>
      </c>
      <c r="X82" s="57">
        <v>303.9</v>
      </c>
      <c r="Y82" s="57">
        <v>30</v>
      </c>
      <c r="Z82" s="33">
        <v>1.025</v>
      </c>
      <c r="AC82" s="33">
        <v>0.101</v>
      </c>
      <c r="AF82" s="30">
        <v>0</v>
      </c>
      <c r="AG82" s="29">
        <v>332.45834095030096</v>
      </c>
    </row>
    <row r="83" spans="1:33" ht="12.75">
      <c r="A83" s="20">
        <v>37082</v>
      </c>
      <c r="B83" s="27">
        <v>191</v>
      </c>
      <c r="C83" s="23">
        <v>0.24270834</v>
      </c>
      <c r="D83" s="28">
        <v>0.24270834</v>
      </c>
      <c r="E83" s="24">
        <v>732</v>
      </c>
      <c r="F83" s="31">
        <v>0</v>
      </c>
      <c r="G83" s="53">
        <v>40.04303162</v>
      </c>
      <c r="H83" s="53">
        <v>-75.01208186</v>
      </c>
      <c r="I83" s="32">
        <v>1014.3</v>
      </c>
      <c r="J83" s="26">
        <f t="shared" si="7"/>
        <v>972.4</v>
      </c>
      <c r="K83" s="25">
        <f t="shared" si="5"/>
        <v>341.7160944518485</v>
      </c>
      <c r="L83" s="25">
        <f t="shared" si="8"/>
        <v>327.6160944518485</v>
      </c>
      <c r="M83" s="25">
        <f t="shared" si="6"/>
        <v>340.7160944518485</v>
      </c>
      <c r="N83" s="29">
        <f t="shared" si="9"/>
        <v>334.1660944518485</v>
      </c>
      <c r="O83" s="26">
        <v>27.9</v>
      </c>
      <c r="P83" s="26">
        <v>60</v>
      </c>
      <c r="Q83" s="26">
        <v>51</v>
      </c>
      <c r="R83" s="21">
        <v>2.02E-06</v>
      </c>
      <c r="Z83" s="33">
        <v>1.157</v>
      </c>
      <c r="AC83" s="33">
        <v>0.102</v>
      </c>
      <c r="AF83" s="30">
        <v>0</v>
      </c>
      <c r="AG83" s="29">
        <v>334.1660944518485</v>
      </c>
    </row>
    <row r="84" spans="1:33" ht="12.75">
      <c r="A84" s="20">
        <v>37082</v>
      </c>
      <c r="B84" s="27">
        <v>191</v>
      </c>
      <c r="C84" s="23">
        <v>0.242824078</v>
      </c>
      <c r="D84" s="28">
        <v>0.242824078</v>
      </c>
      <c r="E84" s="24">
        <v>742</v>
      </c>
      <c r="F84" s="31">
        <v>0</v>
      </c>
      <c r="G84" s="53">
        <v>40.0384509</v>
      </c>
      <c r="H84" s="53">
        <v>-75.01574479</v>
      </c>
      <c r="I84" s="32">
        <v>1015.5</v>
      </c>
      <c r="J84" s="26">
        <f t="shared" si="7"/>
        <v>973.6</v>
      </c>
      <c r="K84" s="25">
        <f t="shared" si="5"/>
        <v>331.47483760759957</v>
      </c>
      <c r="L84" s="25">
        <f t="shared" si="8"/>
        <v>317.37483760759955</v>
      </c>
      <c r="M84" s="25">
        <f t="shared" si="6"/>
        <v>330.47483760759957</v>
      </c>
      <c r="N84" s="29">
        <f t="shared" si="9"/>
        <v>323.92483760759956</v>
      </c>
      <c r="O84" s="26">
        <v>27.9</v>
      </c>
      <c r="P84" s="26">
        <v>60</v>
      </c>
      <c r="Q84" s="26">
        <v>50.1</v>
      </c>
      <c r="Z84" s="33">
        <v>1.026</v>
      </c>
      <c r="AC84" s="33">
        <v>0.101</v>
      </c>
      <c r="AF84" s="30">
        <v>0</v>
      </c>
      <c r="AG84" s="29">
        <v>323.92483760759956</v>
      </c>
    </row>
    <row r="85" spans="1:33" ht="12.75">
      <c r="A85" s="20">
        <v>37082</v>
      </c>
      <c r="B85" s="27">
        <v>191</v>
      </c>
      <c r="C85" s="23">
        <v>0.242939815</v>
      </c>
      <c r="D85" s="28">
        <v>0.242939815</v>
      </c>
      <c r="E85" s="24">
        <v>752</v>
      </c>
      <c r="F85" s="31">
        <v>0</v>
      </c>
      <c r="G85" s="53">
        <v>40.03274651</v>
      </c>
      <c r="H85" s="53">
        <v>-75.01636788</v>
      </c>
      <c r="I85" s="32">
        <v>1014.6</v>
      </c>
      <c r="J85" s="26">
        <f t="shared" si="7"/>
        <v>972.7</v>
      </c>
      <c r="K85" s="25">
        <f t="shared" si="5"/>
        <v>339.15459588483003</v>
      </c>
      <c r="L85" s="25">
        <f t="shared" si="8"/>
        <v>325.05459588483</v>
      </c>
      <c r="M85" s="25">
        <f t="shared" si="6"/>
        <v>338.15459588483003</v>
      </c>
      <c r="N85" s="29">
        <f t="shared" si="9"/>
        <v>331.60459588483</v>
      </c>
      <c r="O85" s="26">
        <v>28</v>
      </c>
      <c r="P85" s="26">
        <v>59.7</v>
      </c>
      <c r="Q85" s="26">
        <v>48.6</v>
      </c>
      <c r="S85" s="21">
        <v>3.921E-05</v>
      </c>
      <c r="T85" s="21">
        <v>2.67E-05</v>
      </c>
      <c r="U85" s="21">
        <v>1.632E-05</v>
      </c>
      <c r="V85" s="57">
        <v>949.7</v>
      </c>
      <c r="W85" s="57">
        <v>306.2</v>
      </c>
      <c r="X85" s="57">
        <v>303.9</v>
      </c>
      <c r="Y85" s="57">
        <v>29.4</v>
      </c>
      <c r="Z85" s="33">
        <v>0.996</v>
      </c>
      <c r="AC85" s="33">
        <v>0.081</v>
      </c>
      <c r="AF85" s="30">
        <v>0</v>
      </c>
      <c r="AG85" s="29">
        <v>331.60459588483</v>
      </c>
    </row>
    <row r="86" spans="1:33" ht="12.75">
      <c r="A86" s="20">
        <v>37082</v>
      </c>
      <c r="B86" s="27">
        <v>191</v>
      </c>
      <c r="C86" s="23">
        <v>0.243055552</v>
      </c>
      <c r="D86" s="28">
        <v>0.243055552</v>
      </c>
      <c r="E86" s="24">
        <v>762</v>
      </c>
      <c r="F86" s="31">
        <v>0</v>
      </c>
      <c r="G86" s="53">
        <v>40.02737958</v>
      </c>
      <c r="H86" s="53">
        <v>-75.01308336</v>
      </c>
      <c r="I86" s="32">
        <v>1014.5</v>
      </c>
      <c r="J86" s="26">
        <f t="shared" si="7"/>
        <v>972.6</v>
      </c>
      <c r="K86" s="25">
        <f t="shared" si="5"/>
        <v>340.008340950301</v>
      </c>
      <c r="L86" s="25">
        <f t="shared" si="8"/>
        <v>325.90834095030095</v>
      </c>
      <c r="M86" s="25">
        <f t="shared" si="6"/>
        <v>339.008340950301</v>
      </c>
      <c r="N86" s="29">
        <f t="shared" si="9"/>
        <v>332.45834095030096</v>
      </c>
      <c r="O86" s="26">
        <v>27.6</v>
      </c>
      <c r="P86" s="26">
        <v>61</v>
      </c>
      <c r="Q86" s="26">
        <v>47.1</v>
      </c>
      <c r="Z86" s="33">
        <v>1.036</v>
      </c>
      <c r="AC86" s="33">
        <v>0.111</v>
      </c>
      <c r="AF86" s="30">
        <v>0</v>
      </c>
      <c r="AG86" s="29">
        <v>332.45834095030096</v>
      </c>
    </row>
    <row r="87" spans="1:33" ht="12.75">
      <c r="A87" s="20">
        <v>37082</v>
      </c>
      <c r="B87" s="27">
        <v>191</v>
      </c>
      <c r="C87" s="23">
        <v>0.24317129</v>
      </c>
      <c r="D87" s="28">
        <v>0.24317129</v>
      </c>
      <c r="E87" s="24">
        <v>772</v>
      </c>
      <c r="F87" s="31">
        <v>0</v>
      </c>
      <c r="G87" s="53">
        <v>40.02392801</v>
      </c>
      <c r="H87" s="53">
        <v>-75.00662091</v>
      </c>
      <c r="I87" s="32">
        <v>1015.5</v>
      </c>
      <c r="J87" s="26">
        <f t="shared" si="7"/>
        <v>973.6</v>
      </c>
      <c r="K87" s="25">
        <f t="shared" si="5"/>
        <v>331.47483760759957</v>
      </c>
      <c r="L87" s="25">
        <f t="shared" si="8"/>
        <v>317.37483760759955</v>
      </c>
      <c r="M87" s="25">
        <f t="shared" si="6"/>
        <v>330.47483760759957</v>
      </c>
      <c r="N87" s="29">
        <f t="shared" si="9"/>
        <v>323.92483760759956</v>
      </c>
      <c r="O87" s="26">
        <v>28</v>
      </c>
      <c r="P87" s="26">
        <v>59.8</v>
      </c>
      <c r="Q87" s="26">
        <v>48.1</v>
      </c>
      <c r="Z87" s="33">
        <v>1.026</v>
      </c>
      <c r="AC87" s="33">
        <v>0.091</v>
      </c>
      <c r="AF87" s="30">
        <v>0</v>
      </c>
      <c r="AG87" s="29">
        <v>323.92483760759956</v>
      </c>
    </row>
    <row r="88" spans="1:33" ht="12.75">
      <c r="A88" s="20">
        <v>37082</v>
      </c>
      <c r="B88" s="27">
        <v>191</v>
      </c>
      <c r="C88" s="23">
        <v>0.243287042</v>
      </c>
      <c r="D88" s="28">
        <v>0.243287042</v>
      </c>
      <c r="E88" s="24">
        <v>782</v>
      </c>
      <c r="F88" s="31">
        <v>0</v>
      </c>
      <c r="G88" s="53">
        <v>40.02392782</v>
      </c>
      <c r="H88" s="53">
        <v>-74.99844269</v>
      </c>
      <c r="I88" s="32">
        <v>1013.8</v>
      </c>
      <c r="J88" s="26">
        <f t="shared" si="7"/>
        <v>971.9</v>
      </c>
      <c r="K88" s="25">
        <f t="shared" si="5"/>
        <v>345.9870153771445</v>
      </c>
      <c r="L88" s="25">
        <f t="shared" si="8"/>
        <v>331.88701537714445</v>
      </c>
      <c r="M88" s="25">
        <f t="shared" si="6"/>
        <v>344.9870153771445</v>
      </c>
      <c r="N88" s="29">
        <f t="shared" si="9"/>
        <v>338.43701537714446</v>
      </c>
      <c r="O88" s="26">
        <v>28.1</v>
      </c>
      <c r="P88" s="26">
        <v>58.3</v>
      </c>
      <c r="Q88" s="26">
        <v>44.6</v>
      </c>
      <c r="S88" s="21">
        <v>4.065E-05</v>
      </c>
      <c r="T88" s="21">
        <v>2.624E-05</v>
      </c>
      <c r="U88" s="21">
        <v>1.632E-05</v>
      </c>
      <c r="V88" s="57">
        <v>949.4</v>
      </c>
      <c r="W88" s="57">
        <v>306.3</v>
      </c>
      <c r="X88" s="57">
        <v>304</v>
      </c>
      <c r="Y88" s="57">
        <v>29</v>
      </c>
      <c r="Z88" s="33">
        <v>1.086</v>
      </c>
      <c r="AC88" s="33">
        <v>0.091</v>
      </c>
      <c r="AF88" s="30">
        <v>0</v>
      </c>
      <c r="AG88" s="29">
        <v>338.43701537714446</v>
      </c>
    </row>
    <row r="89" spans="1:33" ht="12.75">
      <c r="A89" s="20">
        <v>37082</v>
      </c>
      <c r="B89" s="27">
        <v>191</v>
      </c>
      <c r="C89" s="23">
        <v>0.243402779</v>
      </c>
      <c r="D89" s="28">
        <v>0.243402779</v>
      </c>
      <c r="E89" s="24">
        <v>792</v>
      </c>
      <c r="F89" s="31">
        <v>1</v>
      </c>
      <c r="G89" s="53">
        <v>40.02629899</v>
      </c>
      <c r="H89" s="53">
        <v>-74.99066368</v>
      </c>
      <c r="I89" s="32">
        <v>1013.5</v>
      </c>
      <c r="J89" s="26">
        <f t="shared" si="7"/>
        <v>971.6</v>
      </c>
      <c r="K89" s="25">
        <f t="shared" si="5"/>
        <v>348.55062271584853</v>
      </c>
      <c r="L89" s="25">
        <f t="shared" si="8"/>
        <v>334.4506227158485</v>
      </c>
      <c r="M89" s="25">
        <f t="shared" si="6"/>
        <v>347.55062271584853</v>
      </c>
      <c r="N89" s="29">
        <f t="shared" si="9"/>
        <v>341.0006227158485</v>
      </c>
      <c r="O89" s="26">
        <v>28</v>
      </c>
      <c r="P89" s="26">
        <v>57.9</v>
      </c>
      <c r="Q89" s="26">
        <v>47</v>
      </c>
      <c r="R89" s="21">
        <v>8.52E-06</v>
      </c>
      <c r="Z89" s="33">
        <v>1.076</v>
      </c>
      <c r="AC89" s="33">
        <v>0.101</v>
      </c>
      <c r="AF89" s="30">
        <v>0</v>
      </c>
      <c r="AG89" s="29">
        <v>341.0006227158485</v>
      </c>
    </row>
    <row r="90" spans="1:33" ht="12.75">
      <c r="A90" s="20">
        <v>37082</v>
      </c>
      <c r="B90" s="27">
        <v>191</v>
      </c>
      <c r="C90" s="23">
        <v>0.243518516</v>
      </c>
      <c r="D90" s="28">
        <v>0.243518516</v>
      </c>
      <c r="E90" s="24">
        <v>802</v>
      </c>
      <c r="F90" s="31">
        <v>0</v>
      </c>
      <c r="G90" s="53">
        <v>40.0298719</v>
      </c>
      <c r="H90" s="53">
        <v>-74.98392609</v>
      </c>
      <c r="I90" s="32">
        <v>1013.3</v>
      </c>
      <c r="J90" s="26">
        <f t="shared" si="7"/>
        <v>971.4</v>
      </c>
      <c r="K90" s="25">
        <f t="shared" si="5"/>
        <v>350.26013406969975</v>
      </c>
      <c r="L90" s="25">
        <f t="shared" si="8"/>
        <v>336.1601340696997</v>
      </c>
      <c r="M90" s="25">
        <f t="shared" si="6"/>
        <v>349.26013406969975</v>
      </c>
      <c r="N90" s="29">
        <f t="shared" si="9"/>
        <v>342.71013406969973</v>
      </c>
      <c r="O90" s="26">
        <v>27.9</v>
      </c>
      <c r="P90" s="26">
        <v>59.5</v>
      </c>
      <c r="Q90" s="26">
        <v>51.1</v>
      </c>
      <c r="Z90" s="33">
        <v>1.116</v>
      </c>
      <c r="AC90" s="33">
        <v>0.081</v>
      </c>
      <c r="AF90" s="30">
        <v>0</v>
      </c>
      <c r="AG90" s="29">
        <v>342.71013406969973</v>
      </c>
    </row>
    <row r="91" spans="1:33" ht="12.75">
      <c r="A91" s="20">
        <v>37082</v>
      </c>
      <c r="B91" s="27">
        <v>191</v>
      </c>
      <c r="C91" s="23">
        <v>0.243634254</v>
      </c>
      <c r="D91" s="28">
        <v>0.243634254</v>
      </c>
      <c r="E91" s="24">
        <v>812</v>
      </c>
      <c r="F91" s="31">
        <v>0</v>
      </c>
      <c r="G91" s="53">
        <v>40.03368291</v>
      </c>
      <c r="H91" s="53">
        <v>-74.97763219</v>
      </c>
      <c r="I91" s="32">
        <v>1013.1</v>
      </c>
      <c r="J91" s="26">
        <f t="shared" si="7"/>
        <v>971.2</v>
      </c>
      <c r="K91" s="25">
        <f t="shared" si="5"/>
        <v>351.96999742836033</v>
      </c>
      <c r="L91" s="25">
        <f t="shared" si="8"/>
        <v>337.8699974283603</v>
      </c>
      <c r="M91" s="25">
        <f t="shared" si="6"/>
        <v>350.96999742836033</v>
      </c>
      <c r="N91" s="29">
        <f t="shared" si="9"/>
        <v>344.4199974283603</v>
      </c>
      <c r="O91" s="26">
        <v>27.7</v>
      </c>
      <c r="P91" s="26">
        <v>61.3</v>
      </c>
      <c r="Q91" s="26">
        <v>52.1</v>
      </c>
      <c r="S91" s="21">
        <v>3.857E-05</v>
      </c>
      <c r="T91" s="21">
        <v>2.586E-05</v>
      </c>
      <c r="U91" s="21">
        <v>1.619E-05</v>
      </c>
      <c r="V91" s="57">
        <v>948.2</v>
      </c>
      <c r="W91" s="57">
        <v>306.4</v>
      </c>
      <c r="X91" s="57">
        <v>304</v>
      </c>
      <c r="Y91" s="57">
        <v>28.9</v>
      </c>
      <c r="Z91" s="33">
        <v>1.077</v>
      </c>
      <c r="AC91" s="33">
        <v>0.111</v>
      </c>
      <c r="AF91" s="30">
        <v>0</v>
      </c>
      <c r="AG91" s="29">
        <v>344.4199974283603</v>
      </c>
    </row>
    <row r="92" spans="1:33" ht="12.75">
      <c r="A92" s="20">
        <v>37082</v>
      </c>
      <c r="B92" s="27">
        <v>191</v>
      </c>
      <c r="C92" s="23">
        <v>0.243750006</v>
      </c>
      <c r="D92" s="28">
        <v>0.243750006</v>
      </c>
      <c r="E92" s="24">
        <v>822</v>
      </c>
      <c r="F92" s="31">
        <v>0</v>
      </c>
      <c r="G92" s="53">
        <v>40.03843665</v>
      </c>
      <c r="H92" s="53">
        <v>-74.97284861</v>
      </c>
      <c r="I92" s="32">
        <v>1014.5</v>
      </c>
      <c r="J92" s="26">
        <f t="shared" si="7"/>
        <v>972.6</v>
      </c>
      <c r="K92" s="25">
        <f t="shared" si="5"/>
        <v>340.008340950301</v>
      </c>
      <c r="L92" s="25">
        <f t="shared" si="8"/>
        <v>325.90834095030095</v>
      </c>
      <c r="M92" s="25">
        <f t="shared" si="6"/>
        <v>339.008340950301</v>
      </c>
      <c r="N92" s="29">
        <f t="shared" si="9"/>
        <v>332.45834095030096</v>
      </c>
      <c r="O92" s="26">
        <v>27.9</v>
      </c>
      <c r="P92" s="26">
        <v>61</v>
      </c>
      <c r="Q92" s="26">
        <v>48</v>
      </c>
      <c r="Z92" s="33">
        <v>1.116</v>
      </c>
      <c r="AC92" s="33">
        <v>0.091</v>
      </c>
      <c r="AF92" s="30">
        <v>0</v>
      </c>
      <c r="AG92" s="29">
        <v>332.45834095030096</v>
      </c>
    </row>
    <row r="93" spans="1:33" ht="12.75">
      <c r="A93" s="20">
        <v>37082</v>
      </c>
      <c r="B93" s="27">
        <v>191</v>
      </c>
      <c r="C93" s="23">
        <v>0.243865743</v>
      </c>
      <c r="D93" s="28">
        <v>0.243865743</v>
      </c>
      <c r="E93" s="24">
        <v>832</v>
      </c>
      <c r="F93" s="31">
        <v>0</v>
      </c>
      <c r="G93" s="53">
        <v>40.04401511</v>
      </c>
      <c r="H93" s="53">
        <v>-74.97032126</v>
      </c>
      <c r="I93" s="32">
        <v>1015</v>
      </c>
      <c r="J93" s="26">
        <f t="shared" si="7"/>
        <v>973.1</v>
      </c>
      <c r="K93" s="25">
        <f t="shared" si="5"/>
        <v>335.7404931038768</v>
      </c>
      <c r="L93" s="25">
        <f t="shared" si="8"/>
        <v>321.6404931038768</v>
      </c>
      <c r="M93" s="25">
        <f t="shared" si="6"/>
        <v>334.7404931038768</v>
      </c>
      <c r="N93" s="29">
        <f t="shared" si="9"/>
        <v>328.1904931038768</v>
      </c>
      <c r="O93" s="26">
        <v>27.7</v>
      </c>
      <c r="P93" s="26">
        <v>61.3</v>
      </c>
      <c r="Q93" s="26">
        <v>48.6</v>
      </c>
      <c r="Z93" s="33">
        <v>1.097</v>
      </c>
      <c r="AC93" s="33">
        <v>0.081</v>
      </c>
      <c r="AF93" s="30">
        <v>0</v>
      </c>
      <c r="AG93" s="29">
        <v>328.1904931038768</v>
      </c>
    </row>
    <row r="94" spans="1:33" ht="12.75">
      <c r="A94" s="20">
        <v>37082</v>
      </c>
      <c r="B94" s="27">
        <v>191</v>
      </c>
      <c r="C94" s="23">
        <v>0.243981481</v>
      </c>
      <c r="D94" s="28">
        <v>0.243981481</v>
      </c>
      <c r="E94" s="24">
        <v>842</v>
      </c>
      <c r="F94" s="31">
        <v>0</v>
      </c>
      <c r="G94" s="53">
        <v>40.04921673</v>
      </c>
      <c r="H94" s="53">
        <v>-74.97194041</v>
      </c>
      <c r="I94" s="32">
        <v>1014.5</v>
      </c>
      <c r="J94" s="26">
        <f t="shared" si="7"/>
        <v>972.6</v>
      </c>
      <c r="K94" s="25">
        <f t="shared" si="5"/>
        <v>340.008340950301</v>
      </c>
      <c r="L94" s="25">
        <f t="shared" si="8"/>
        <v>325.90834095030095</v>
      </c>
      <c r="M94" s="25">
        <f t="shared" si="6"/>
        <v>339.008340950301</v>
      </c>
      <c r="N94" s="29">
        <f t="shared" si="9"/>
        <v>332.45834095030096</v>
      </c>
      <c r="O94" s="26">
        <v>27.7</v>
      </c>
      <c r="P94" s="26">
        <v>61</v>
      </c>
      <c r="Q94" s="26">
        <v>45.2</v>
      </c>
      <c r="S94" s="21">
        <v>3.911E-05</v>
      </c>
      <c r="T94" s="21">
        <v>2.787E-05</v>
      </c>
      <c r="U94" s="21">
        <v>1.755E-05</v>
      </c>
      <c r="V94" s="57">
        <v>949.5</v>
      </c>
      <c r="W94" s="57">
        <v>306.5</v>
      </c>
      <c r="X94" s="57">
        <v>304</v>
      </c>
      <c r="Y94" s="57">
        <v>28.3</v>
      </c>
      <c r="Z94" s="33">
        <v>0.977</v>
      </c>
      <c r="AC94" s="33">
        <v>0.093</v>
      </c>
      <c r="AF94" s="30">
        <v>0</v>
      </c>
      <c r="AG94" s="29">
        <v>332.45834095030096</v>
      </c>
    </row>
    <row r="95" spans="1:33" ht="12.75">
      <c r="A95" s="20">
        <v>37082</v>
      </c>
      <c r="B95" s="27">
        <v>191</v>
      </c>
      <c r="C95" s="23">
        <v>0.244097218</v>
      </c>
      <c r="D95" s="28">
        <v>0.244097218</v>
      </c>
      <c r="E95" s="24">
        <v>852</v>
      </c>
      <c r="F95" s="31">
        <v>0</v>
      </c>
      <c r="G95" s="53">
        <v>40.05253728</v>
      </c>
      <c r="H95" s="53">
        <v>-74.97674136</v>
      </c>
      <c r="I95" s="32">
        <v>1013.9</v>
      </c>
      <c r="J95" s="26">
        <f t="shared" si="7"/>
        <v>972</v>
      </c>
      <c r="K95" s="25">
        <f t="shared" si="5"/>
        <v>345.1326554430607</v>
      </c>
      <c r="L95" s="25">
        <f t="shared" si="8"/>
        <v>331.03265544306066</v>
      </c>
      <c r="M95" s="25">
        <f t="shared" si="6"/>
        <v>344.1326554430607</v>
      </c>
      <c r="N95" s="29">
        <f t="shared" si="9"/>
        <v>337.5826554430607</v>
      </c>
      <c r="O95" s="26">
        <v>27.6</v>
      </c>
      <c r="P95" s="26">
        <v>61.1</v>
      </c>
      <c r="Q95" s="26">
        <v>44.6</v>
      </c>
      <c r="R95" s="21">
        <v>-2.39E-06</v>
      </c>
      <c r="Z95" s="33">
        <v>1.025</v>
      </c>
      <c r="AC95" s="33">
        <v>0.091</v>
      </c>
      <c r="AF95" s="30">
        <v>0</v>
      </c>
      <c r="AG95" s="29">
        <v>337.5826554430607</v>
      </c>
    </row>
    <row r="96" spans="1:33" ht="12.75">
      <c r="A96" s="20">
        <v>37082</v>
      </c>
      <c r="B96" s="27">
        <v>191</v>
      </c>
      <c r="C96" s="23">
        <v>0.24421297</v>
      </c>
      <c r="D96" s="28">
        <v>0.24421297</v>
      </c>
      <c r="E96" s="24">
        <v>862</v>
      </c>
      <c r="F96" s="31">
        <v>0</v>
      </c>
      <c r="G96" s="53">
        <v>40.05334456</v>
      </c>
      <c r="H96" s="53">
        <v>-74.98287937</v>
      </c>
      <c r="I96" s="32">
        <v>1013.6</v>
      </c>
      <c r="J96" s="26">
        <f t="shared" si="7"/>
        <v>971.7</v>
      </c>
      <c r="K96" s="25">
        <f t="shared" si="5"/>
        <v>347.6959989954418</v>
      </c>
      <c r="L96" s="25">
        <f t="shared" si="8"/>
        <v>333.5959989954418</v>
      </c>
      <c r="M96" s="25">
        <f t="shared" si="6"/>
        <v>346.6959989954418</v>
      </c>
      <c r="N96" s="29">
        <f t="shared" si="9"/>
        <v>340.1459989954418</v>
      </c>
      <c r="O96" s="26">
        <v>27.4</v>
      </c>
      <c r="P96" s="26">
        <v>61.3</v>
      </c>
      <c r="Q96" s="26">
        <v>43.6</v>
      </c>
      <c r="Z96" s="33">
        <v>1.047</v>
      </c>
      <c r="AC96" s="33">
        <v>0.121</v>
      </c>
      <c r="AF96" s="30">
        <v>0</v>
      </c>
      <c r="AG96" s="29">
        <v>340.1459989954418</v>
      </c>
    </row>
    <row r="97" spans="1:33" ht="12.75">
      <c r="A97" s="20">
        <v>37082</v>
      </c>
      <c r="B97" s="27">
        <v>191</v>
      </c>
      <c r="C97" s="23">
        <v>0.244328707</v>
      </c>
      <c r="D97" s="28">
        <v>0.244328707</v>
      </c>
      <c r="E97" s="24">
        <v>872</v>
      </c>
      <c r="F97" s="31">
        <v>0</v>
      </c>
      <c r="G97" s="53">
        <v>40.05201426</v>
      </c>
      <c r="H97" s="53">
        <v>-74.98903125</v>
      </c>
      <c r="I97" s="32">
        <v>1013.2</v>
      </c>
      <c r="J97" s="26">
        <f t="shared" si="7"/>
        <v>971.3000000000001</v>
      </c>
      <c r="K97" s="25">
        <f t="shared" si="5"/>
        <v>351.1150217393676</v>
      </c>
      <c r="L97" s="25">
        <f t="shared" si="8"/>
        <v>337.01502173936757</v>
      </c>
      <c r="M97" s="25">
        <f t="shared" si="6"/>
        <v>350.1150217393676</v>
      </c>
      <c r="N97" s="29">
        <f t="shared" si="9"/>
        <v>343.5650217393676</v>
      </c>
      <c r="O97" s="26">
        <v>27.4</v>
      </c>
      <c r="P97" s="26">
        <v>61.3</v>
      </c>
      <c r="Q97" s="26">
        <v>46.5</v>
      </c>
      <c r="S97" s="21">
        <v>4.213E-05</v>
      </c>
      <c r="T97" s="21">
        <v>2.765E-05</v>
      </c>
      <c r="U97" s="21">
        <v>1.723E-05</v>
      </c>
      <c r="V97" s="57">
        <v>948.2</v>
      </c>
      <c r="W97" s="57">
        <v>306.6</v>
      </c>
      <c r="X97" s="57">
        <v>304.1</v>
      </c>
      <c r="Y97" s="57">
        <v>28.5</v>
      </c>
      <c r="Z97" s="33">
        <v>1.058</v>
      </c>
      <c r="AC97" s="33">
        <v>0.081</v>
      </c>
      <c r="AF97" s="30">
        <v>0</v>
      </c>
      <c r="AG97" s="29">
        <v>343.5650217393676</v>
      </c>
    </row>
    <row r="98" spans="1:33" ht="12.75">
      <c r="A98" s="20">
        <v>37082</v>
      </c>
      <c r="B98" s="27">
        <v>191</v>
      </c>
      <c r="C98" s="23">
        <v>0.244444445</v>
      </c>
      <c r="D98" s="28">
        <v>0.244444445</v>
      </c>
      <c r="E98" s="24">
        <v>882</v>
      </c>
      <c r="F98" s="31">
        <v>0</v>
      </c>
      <c r="G98" s="53">
        <v>40.04980743</v>
      </c>
      <c r="H98" s="53">
        <v>-74.99481939</v>
      </c>
      <c r="I98" s="32">
        <v>1012.7</v>
      </c>
      <c r="J98" s="26">
        <f t="shared" si="7"/>
        <v>970.8000000000001</v>
      </c>
      <c r="K98" s="25">
        <f t="shared" si="5"/>
        <v>355.39078074017567</v>
      </c>
      <c r="L98" s="25">
        <f t="shared" si="8"/>
        <v>341.29078074017565</v>
      </c>
      <c r="M98" s="25">
        <f t="shared" si="6"/>
        <v>354.39078074017567</v>
      </c>
      <c r="N98" s="29">
        <f t="shared" si="9"/>
        <v>347.84078074017566</v>
      </c>
      <c r="O98" s="26">
        <v>28.2</v>
      </c>
      <c r="P98" s="26">
        <v>59</v>
      </c>
      <c r="Q98" s="26">
        <v>46.6</v>
      </c>
      <c r="Z98" s="33">
        <v>1.106</v>
      </c>
      <c r="AC98" s="33">
        <v>0.101</v>
      </c>
      <c r="AF98" s="30">
        <v>0</v>
      </c>
      <c r="AG98" s="29">
        <v>347.84078074017566</v>
      </c>
    </row>
    <row r="99" spans="1:33" ht="12.75">
      <c r="A99" s="20">
        <v>37082</v>
      </c>
      <c r="B99" s="27">
        <v>191</v>
      </c>
      <c r="C99" s="23">
        <v>0.244560182</v>
      </c>
      <c r="D99" s="28">
        <v>0.244560182</v>
      </c>
      <c r="E99" s="24">
        <v>892</v>
      </c>
      <c r="F99" s="31">
        <v>0</v>
      </c>
      <c r="G99" s="53">
        <v>40.04723427</v>
      </c>
      <c r="H99" s="53">
        <v>-75.00043187</v>
      </c>
      <c r="I99" s="32">
        <v>1012.9</v>
      </c>
      <c r="J99" s="26">
        <f t="shared" si="7"/>
        <v>971</v>
      </c>
      <c r="K99" s="25">
        <f t="shared" si="5"/>
        <v>353.68021293682483</v>
      </c>
      <c r="L99" s="25">
        <f t="shared" si="8"/>
        <v>339.5802129368248</v>
      </c>
      <c r="M99" s="25">
        <f t="shared" si="6"/>
        <v>352.68021293682483</v>
      </c>
      <c r="N99" s="29">
        <f t="shared" si="9"/>
        <v>346.1302129368248</v>
      </c>
      <c r="O99" s="26">
        <v>28.4</v>
      </c>
      <c r="P99" s="26">
        <v>57.7</v>
      </c>
      <c r="Q99" s="26">
        <v>48.9</v>
      </c>
      <c r="Z99" s="33">
        <v>1.087</v>
      </c>
      <c r="AC99" s="33">
        <v>0.102</v>
      </c>
      <c r="AF99" s="30">
        <v>0</v>
      </c>
      <c r="AG99" s="29">
        <v>346.1302129368248</v>
      </c>
    </row>
    <row r="100" spans="1:33" ht="12.75">
      <c r="A100" s="20">
        <v>37082</v>
      </c>
      <c r="B100" s="27">
        <v>191</v>
      </c>
      <c r="C100" s="23">
        <v>0.244675919</v>
      </c>
      <c r="D100" s="28">
        <v>0.244675919</v>
      </c>
      <c r="E100" s="24">
        <v>902</v>
      </c>
      <c r="F100" s="31">
        <v>1</v>
      </c>
      <c r="G100" s="53">
        <v>40.04446398</v>
      </c>
      <c r="H100" s="53">
        <v>-75.00590167</v>
      </c>
      <c r="I100" s="32">
        <v>1013.2</v>
      </c>
      <c r="J100" s="26">
        <f t="shared" si="7"/>
        <v>971.3000000000001</v>
      </c>
      <c r="K100" s="25">
        <f t="shared" si="5"/>
        <v>351.1150217393676</v>
      </c>
      <c r="L100" s="25">
        <f t="shared" si="8"/>
        <v>337.01502173936757</v>
      </c>
      <c r="M100" s="25">
        <f t="shared" si="6"/>
        <v>350.1150217393676</v>
      </c>
      <c r="N100" s="29">
        <f t="shared" si="9"/>
        <v>343.5650217393676</v>
      </c>
      <c r="O100" s="26">
        <v>28.3</v>
      </c>
      <c r="P100" s="26">
        <v>57.6</v>
      </c>
      <c r="Q100" s="26">
        <v>50.1</v>
      </c>
      <c r="Z100" s="33">
        <v>0.977</v>
      </c>
      <c r="AC100" s="33">
        <v>0.101</v>
      </c>
      <c r="AF100" s="30">
        <v>0</v>
      </c>
      <c r="AG100" s="29">
        <v>343.5650217393676</v>
      </c>
    </row>
    <row r="101" spans="1:33" ht="12.75">
      <c r="A101" s="20">
        <v>37082</v>
      </c>
      <c r="B101" s="27">
        <v>191</v>
      </c>
      <c r="C101" s="23">
        <v>0.244791672</v>
      </c>
      <c r="D101" s="28">
        <v>0.244791672</v>
      </c>
      <c r="E101" s="24">
        <v>912</v>
      </c>
      <c r="F101" s="31">
        <v>0</v>
      </c>
      <c r="G101" s="53">
        <v>40.04148003</v>
      </c>
      <c r="H101" s="53">
        <v>-75.01119583</v>
      </c>
      <c r="I101" s="32">
        <v>1013.1</v>
      </c>
      <c r="J101" s="26">
        <f t="shared" si="7"/>
        <v>971.2</v>
      </c>
      <c r="K101" s="25">
        <f t="shared" si="5"/>
        <v>351.96999742836033</v>
      </c>
      <c r="L101" s="25">
        <f t="shared" si="8"/>
        <v>337.8699974283603</v>
      </c>
      <c r="M101" s="25">
        <f t="shared" si="6"/>
        <v>350.96999742836033</v>
      </c>
      <c r="N101" s="29">
        <f t="shared" si="9"/>
        <v>344.4199974283603</v>
      </c>
      <c r="O101" s="26">
        <v>28.4</v>
      </c>
      <c r="P101" s="26">
        <v>57.2</v>
      </c>
      <c r="Q101" s="26">
        <v>53</v>
      </c>
      <c r="R101" s="21">
        <v>1.03E-06</v>
      </c>
      <c r="S101" s="21">
        <v>4.106E-05</v>
      </c>
      <c r="T101" s="21">
        <v>2.729E-05</v>
      </c>
      <c r="U101" s="21">
        <v>1.532E-05</v>
      </c>
      <c r="V101" s="57">
        <v>947.9</v>
      </c>
      <c r="W101" s="57">
        <v>306.7</v>
      </c>
      <c r="X101" s="57">
        <v>304.1</v>
      </c>
      <c r="Y101" s="57">
        <v>28.5</v>
      </c>
      <c r="Z101" s="33">
        <v>1.058</v>
      </c>
      <c r="AC101" s="33">
        <v>0.095</v>
      </c>
      <c r="AF101" s="30">
        <v>0</v>
      </c>
      <c r="AG101" s="29">
        <v>344.4199974283603</v>
      </c>
    </row>
    <row r="102" spans="1:33" ht="12.75">
      <c r="A102" s="20">
        <v>37082</v>
      </c>
      <c r="B102" s="27">
        <v>191</v>
      </c>
      <c r="C102" s="23">
        <v>0.244907409</v>
      </c>
      <c r="D102" s="28">
        <v>0.244907409</v>
      </c>
      <c r="E102" s="24">
        <v>922</v>
      </c>
      <c r="F102" s="31">
        <v>0</v>
      </c>
      <c r="G102" s="53">
        <v>40.03782935</v>
      </c>
      <c r="H102" s="53">
        <v>-75.01565306</v>
      </c>
      <c r="I102" s="32">
        <v>1012.8</v>
      </c>
      <c r="J102" s="26">
        <f t="shared" si="7"/>
        <v>970.9</v>
      </c>
      <c r="K102" s="25">
        <f t="shared" si="5"/>
        <v>354.53545279256934</v>
      </c>
      <c r="L102" s="25">
        <f t="shared" si="8"/>
        <v>340.4354527925693</v>
      </c>
      <c r="M102" s="25">
        <f t="shared" si="6"/>
        <v>353.53545279256934</v>
      </c>
      <c r="N102" s="29">
        <f t="shared" si="9"/>
        <v>346.98545279256933</v>
      </c>
      <c r="O102" s="26">
        <v>28.3</v>
      </c>
      <c r="P102" s="26">
        <v>57.1</v>
      </c>
      <c r="Q102" s="26">
        <v>54</v>
      </c>
      <c r="Z102" s="33">
        <v>1.138</v>
      </c>
      <c r="AC102" s="33">
        <v>0.081</v>
      </c>
      <c r="AF102" s="30">
        <v>0</v>
      </c>
      <c r="AG102" s="29">
        <v>346.98545279256933</v>
      </c>
    </row>
    <row r="103" spans="1:33" ht="12.75">
      <c r="A103" s="20">
        <v>37082</v>
      </c>
      <c r="B103" s="27">
        <v>191</v>
      </c>
      <c r="C103" s="23">
        <v>0.245023146</v>
      </c>
      <c r="D103" s="28">
        <v>0.245023146</v>
      </c>
      <c r="E103" s="24">
        <v>932</v>
      </c>
      <c r="F103" s="31">
        <v>0</v>
      </c>
      <c r="G103" s="53">
        <v>40.03222001</v>
      </c>
      <c r="H103" s="53">
        <v>-75.01628043</v>
      </c>
      <c r="I103" s="32">
        <v>1012.7</v>
      </c>
      <c r="J103" s="26">
        <f t="shared" si="7"/>
        <v>970.8000000000001</v>
      </c>
      <c r="K103" s="25">
        <f t="shared" si="5"/>
        <v>355.39078074017567</v>
      </c>
      <c r="L103" s="25">
        <f t="shared" si="8"/>
        <v>341.29078074017565</v>
      </c>
      <c r="M103" s="25">
        <f t="shared" si="6"/>
        <v>354.39078074017567</v>
      </c>
      <c r="N103" s="29">
        <f t="shared" si="9"/>
        <v>347.84078074017566</v>
      </c>
      <c r="O103" s="26">
        <v>28.1</v>
      </c>
      <c r="P103" s="26">
        <v>57.2</v>
      </c>
      <c r="Q103" s="26">
        <v>54</v>
      </c>
      <c r="Z103" s="33">
        <v>1.016</v>
      </c>
      <c r="AC103" s="33">
        <v>0.091</v>
      </c>
      <c r="AF103" s="30">
        <v>10</v>
      </c>
      <c r="AG103" s="29">
        <v>347.84078074017566</v>
      </c>
    </row>
    <row r="104" spans="1:33" ht="12.75">
      <c r="A104" s="20">
        <v>37082</v>
      </c>
      <c r="B104" s="27">
        <v>191</v>
      </c>
      <c r="C104" s="23">
        <v>0.245138884</v>
      </c>
      <c r="D104" s="28">
        <v>0.245138884</v>
      </c>
      <c r="E104" s="24">
        <v>942</v>
      </c>
      <c r="F104" s="31">
        <v>0</v>
      </c>
      <c r="G104" s="53">
        <v>40.02714946</v>
      </c>
      <c r="H104" s="53">
        <v>-75.01291664</v>
      </c>
      <c r="I104" s="32">
        <v>1013.4</v>
      </c>
      <c r="J104" s="26">
        <f t="shared" si="7"/>
        <v>971.5</v>
      </c>
      <c r="K104" s="25">
        <f t="shared" si="5"/>
        <v>349.4053344012313</v>
      </c>
      <c r="L104" s="25">
        <f t="shared" si="8"/>
        <v>335.3053344012313</v>
      </c>
      <c r="M104" s="25">
        <f t="shared" si="6"/>
        <v>348.4053344012313</v>
      </c>
      <c r="N104" s="29">
        <f t="shared" si="9"/>
        <v>341.8553344012313</v>
      </c>
      <c r="O104" s="26">
        <v>28.2</v>
      </c>
      <c r="P104" s="26">
        <v>57.5</v>
      </c>
      <c r="Q104" s="26">
        <v>54.1</v>
      </c>
      <c r="S104" s="21">
        <v>3.727E-05</v>
      </c>
      <c r="T104" s="21">
        <v>2.555E-05</v>
      </c>
      <c r="U104" s="21">
        <v>1.564E-05</v>
      </c>
      <c r="V104" s="57">
        <v>947.7</v>
      </c>
      <c r="W104" s="57">
        <v>306.8</v>
      </c>
      <c r="X104" s="57">
        <v>304.2</v>
      </c>
      <c r="Y104" s="57">
        <v>28</v>
      </c>
      <c r="Z104" s="33">
        <v>1.036</v>
      </c>
      <c r="AC104" s="33">
        <v>0.121</v>
      </c>
      <c r="AF104" s="30">
        <v>10</v>
      </c>
      <c r="AG104" s="29">
        <v>341.8553344012313</v>
      </c>
    </row>
    <row r="105" spans="1:33" ht="12.75">
      <c r="A105" s="20">
        <v>37082</v>
      </c>
      <c r="B105" s="27">
        <v>191</v>
      </c>
      <c r="C105" s="23">
        <v>0.245254636</v>
      </c>
      <c r="D105" s="28">
        <v>0.245254636</v>
      </c>
      <c r="E105" s="24">
        <v>952</v>
      </c>
      <c r="F105" s="31">
        <v>0</v>
      </c>
      <c r="G105" s="53">
        <v>40.02400875</v>
      </c>
      <c r="H105" s="53">
        <v>-75.00605411</v>
      </c>
      <c r="I105" s="32">
        <v>1013.8</v>
      </c>
      <c r="J105" s="26">
        <f t="shared" si="7"/>
        <v>971.9</v>
      </c>
      <c r="K105" s="25">
        <f t="shared" si="5"/>
        <v>345.9870153771445</v>
      </c>
      <c r="L105" s="25">
        <f t="shared" si="8"/>
        <v>331.88701537714445</v>
      </c>
      <c r="M105" s="25">
        <f t="shared" si="6"/>
        <v>344.9870153771445</v>
      </c>
      <c r="N105" s="29">
        <f t="shared" si="9"/>
        <v>338.43701537714446</v>
      </c>
      <c r="O105" s="26">
        <v>28.2</v>
      </c>
      <c r="P105" s="26">
        <v>58</v>
      </c>
      <c r="Q105" s="26">
        <v>54.1</v>
      </c>
      <c r="Z105" s="33">
        <v>1.186</v>
      </c>
      <c r="AC105" s="33">
        <v>0.142</v>
      </c>
      <c r="AF105" s="30">
        <v>10</v>
      </c>
      <c r="AG105" s="29">
        <v>338.43701537714446</v>
      </c>
    </row>
    <row r="106" spans="1:33" ht="12.75">
      <c r="A106" s="20">
        <v>37082</v>
      </c>
      <c r="B106" s="27">
        <v>191</v>
      </c>
      <c r="C106" s="23">
        <v>0.245370373</v>
      </c>
      <c r="D106" s="28">
        <v>0.245370373</v>
      </c>
      <c r="E106" s="24">
        <v>962</v>
      </c>
      <c r="F106" s="31">
        <v>1</v>
      </c>
      <c r="G106" s="53">
        <v>40.02444126</v>
      </c>
      <c r="H106" s="53">
        <v>-74.99773335</v>
      </c>
      <c r="I106" s="32">
        <v>1012.7</v>
      </c>
      <c r="J106" s="26">
        <f t="shared" si="7"/>
        <v>970.8000000000001</v>
      </c>
      <c r="K106" s="25">
        <f t="shared" si="5"/>
        <v>355.39078074017567</v>
      </c>
      <c r="L106" s="25">
        <f t="shared" si="8"/>
        <v>341.29078074017565</v>
      </c>
      <c r="M106" s="25">
        <f t="shared" si="6"/>
        <v>354.39078074017567</v>
      </c>
      <c r="N106" s="29">
        <f t="shared" si="9"/>
        <v>347.84078074017566</v>
      </c>
      <c r="O106" s="26">
        <v>28</v>
      </c>
      <c r="P106" s="26">
        <v>58.1</v>
      </c>
      <c r="Q106" s="26">
        <v>54.6</v>
      </c>
      <c r="Z106" s="33">
        <v>1.227</v>
      </c>
      <c r="AC106" s="33">
        <v>0.152</v>
      </c>
      <c r="AF106" s="30">
        <v>10</v>
      </c>
      <c r="AG106" s="29">
        <v>347.84078074017566</v>
      </c>
    </row>
    <row r="107" spans="1:33" ht="12.75">
      <c r="A107" s="20">
        <v>37082</v>
      </c>
      <c r="B107" s="27">
        <v>191</v>
      </c>
      <c r="C107" s="23">
        <v>0.24548611</v>
      </c>
      <c r="D107" s="28">
        <v>0.24548611</v>
      </c>
      <c r="E107" s="24">
        <v>972</v>
      </c>
      <c r="F107" s="31">
        <v>0</v>
      </c>
      <c r="G107" s="53">
        <v>40.0267803</v>
      </c>
      <c r="H107" s="53">
        <v>-74.98988058</v>
      </c>
      <c r="I107" s="32">
        <v>1012</v>
      </c>
      <c r="J107" s="26">
        <f t="shared" si="7"/>
        <v>970.1</v>
      </c>
      <c r="K107" s="25">
        <f t="shared" si="5"/>
        <v>361.3805444708462</v>
      </c>
      <c r="L107" s="25">
        <f t="shared" si="8"/>
        <v>347.28054447084617</v>
      </c>
      <c r="M107" s="25">
        <f t="shared" si="6"/>
        <v>360.3805444708462</v>
      </c>
      <c r="N107" s="29">
        <f t="shared" si="9"/>
        <v>353.8305444708462</v>
      </c>
      <c r="O107" s="26">
        <v>28</v>
      </c>
      <c r="P107" s="26">
        <v>58</v>
      </c>
      <c r="Q107" s="26">
        <v>57</v>
      </c>
      <c r="R107" s="21">
        <v>5.72E-06</v>
      </c>
      <c r="S107" s="21">
        <v>3.48E-05</v>
      </c>
      <c r="T107" s="21">
        <v>2.282E-05</v>
      </c>
      <c r="U107" s="21">
        <v>1.396E-05</v>
      </c>
      <c r="V107" s="57">
        <v>948.1</v>
      </c>
      <c r="W107" s="57">
        <v>306.8</v>
      </c>
      <c r="X107" s="57">
        <v>304.2</v>
      </c>
      <c r="Y107" s="57">
        <v>27.4</v>
      </c>
      <c r="Z107" s="33">
        <v>1.476</v>
      </c>
      <c r="AC107" s="33">
        <v>0.161</v>
      </c>
      <c r="AF107" s="30">
        <v>10</v>
      </c>
      <c r="AG107" s="29">
        <v>353.8305444708462</v>
      </c>
    </row>
    <row r="108" spans="1:33" ht="12.75">
      <c r="A108" s="20">
        <v>37082</v>
      </c>
      <c r="B108" s="27">
        <v>191</v>
      </c>
      <c r="C108" s="23">
        <v>0.245601848</v>
      </c>
      <c r="D108" s="28">
        <v>0.245601848</v>
      </c>
      <c r="E108" s="24">
        <v>982</v>
      </c>
      <c r="F108" s="31">
        <v>0</v>
      </c>
      <c r="G108" s="53">
        <v>40.03026456</v>
      </c>
      <c r="H108" s="53">
        <v>-74.9830449</v>
      </c>
      <c r="I108" s="32">
        <v>1012.4</v>
      </c>
      <c r="J108" s="26">
        <f t="shared" si="7"/>
        <v>970.5</v>
      </c>
      <c r="K108" s="25">
        <f t="shared" si="5"/>
        <v>357.95729331569817</v>
      </c>
      <c r="L108" s="25">
        <f t="shared" si="8"/>
        <v>343.85729331569814</v>
      </c>
      <c r="M108" s="25">
        <f t="shared" si="6"/>
        <v>356.95729331569817</v>
      </c>
      <c r="N108" s="29">
        <f t="shared" si="9"/>
        <v>350.40729331569815</v>
      </c>
      <c r="O108" s="26">
        <v>27.6</v>
      </c>
      <c r="P108" s="26">
        <v>59.4</v>
      </c>
      <c r="Q108" s="26">
        <v>55.6</v>
      </c>
      <c r="Z108" s="33">
        <v>1.606</v>
      </c>
      <c r="AC108" s="33">
        <v>0.151</v>
      </c>
      <c r="AF108" s="30">
        <v>10</v>
      </c>
      <c r="AG108" s="29">
        <v>350.40729331569815</v>
      </c>
    </row>
    <row r="109" spans="1:33" ht="12.75">
      <c r="A109" s="20">
        <v>37082</v>
      </c>
      <c r="B109" s="27">
        <v>191</v>
      </c>
      <c r="C109" s="23">
        <v>0.2457176</v>
      </c>
      <c r="D109" s="28">
        <v>0.2457176</v>
      </c>
      <c r="E109" s="24">
        <v>992</v>
      </c>
      <c r="F109" s="31">
        <v>0</v>
      </c>
      <c r="G109" s="53">
        <v>40.03445303</v>
      </c>
      <c r="H109" s="53">
        <v>-74.97717288</v>
      </c>
      <c r="I109" s="32">
        <v>1012.5</v>
      </c>
      <c r="J109" s="26">
        <f t="shared" si="7"/>
        <v>970.6</v>
      </c>
      <c r="K109" s="25">
        <f t="shared" si="5"/>
        <v>357.1017009835817</v>
      </c>
      <c r="L109" s="25">
        <f t="shared" si="8"/>
        <v>343.00170098358166</v>
      </c>
      <c r="M109" s="25">
        <f t="shared" si="6"/>
        <v>356.1017009835817</v>
      </c>
      <c r="N109" s="29">
        <f t="shared" si="9"/>
        <v>349.55170098358167</v>
      </c>
      <c r="O109" s="26">
        <v>27.6</v>
      </c>
      <c r="P109" s="26">
        <v>60.9</v>
      </c>
      <c r="Q109" s="26">
        <v>52</v>
      </c>
      <c r="Z109" s="33">
        <v>1.545</v>
      </c>
      <c r="AA109" s="55">
        <v>211.709</v>
      </c>
      <c r="AB109" s="55">
        <f aca="true" t="shared" si="10" ref="AB109:AB172">AVERAGE(AA104:AA109)</f>
        <v>211.709</v>
      </c>
      <c r="AC109" s="33">
        <v>0.141</v>
      </c>
      <c r="AD109" s="58">
        <v>0</v>
      </c>
      <c r="AE109" s="58">
        <f aca="true" t="shared" si="11" ref="AE109:AE172">AVERAGE(AD104:AD109)</f>
        <v>0</v>
      </c>
      <c r="AF109" s="30">
        <v>10</v>
      </c>
      <c r="AG109" s="29">
        <v>349.55170098358167</v>
      </c>
    </row>
    <row r="110" spans="1:33" ht="12.75">
      <c r="A110" s="20">
        <v>37082</v>
      </c>
      <c r="B110" s="27">
        <v>191</v>
      </c>
      <c r="C110" s="23">
        <v>0.245833337</v>
      </c>
      <c r="D110" s="28">
        <v>0.245833337</v>
      </c>
      <c r="E110" s="24">
        <v>1002</v>
      </c>
      <c r="F110" s="31">
        <v>0</v>
      </c>
      <c r="G110" s="53">
        <v>40.0395133</v>
      </c>
      <c r="H110" s="53">
        <v>-74.97377465</v>
      </c>
      <c r="I110" s="32">
        <v>1013.2</v>
      </c>
      <c r="J110" s="26">
        <f t="shared" si="7"/>
        <v>971.3000000000001</v>
      </c>
      <c r="K110" s="25">
        <f t="shared" si="5"/>
        <v>351.1150217393676</v>
      </c>
      <c r="L110" s="25">
        <f t="shared" si="8"/>
        <v>337.01502173936757</v>
      </c>
      <c r="M110" s="25">
        <f t="shared" si="6"/>
        <v>350.1150217393676</v>
      </c>
      <c r="N110" s="29">
        <f t="shared" si="9"/>
        <v>343.5650217393676</v>
      </c>
      <c r="O110" s="26">
        <v>27.5</v>
      </c>
      <c r="P110" s="26">
        <v>61.7</v>
      </c>
      <c r="Q110" s="26">
        <v>49</v>
      </c>
      <c r="S110" s="21">
        <v>3.691E-05</v>
      </c>
      <c r="T110" s="21">
        <v>2.525E-05</v>
      </c>
      <c r="U110" s="21">
        <v>1.552E-05</v>
      </c>
      <c r="V110" s="57">
        <v>947.4</v>
      </c>
      <c r="W110" s="57">
        <v>306.9</v>
      </c>
      <c r="X110" s="57">
        <v>304.2</v>
      </c>
      <c r="Y110" s="57">
        <v>27</v>
      </c>
      <c r="Z110" s="33">
        <v>1.526</v>
      </c>
      <c r="AA110" s="55">
        <v>211.43</v>
      </c>
      <c r="AB110" s="55">
        <f t="shared" si="10"/>
        <v>211.5695</v>
      </c>
      <c r="AC110" s="33">
        <v>0.162</v>
      </c>
      <c r="AD110" s="58">
        <v>1.11</v>
      </c>
      <c r="AE110" s="58">
        <f t="shared" si="11"/>
        <v>0.555</v>
      </c>
      <c r="AF110" s="30">
        <v>10</v>
      </c>
      <c r="AG110" s="29">
        <v>343.5650217393676</v>
      </c>
    </row>
    <row r="111" spans="1:33" ht="12.75">
      <c r="A111" s="20">
        <v>37082</v>
      </c>
      <c r="B111" s="27">
        <v>191</v>
      </c>
      <c r="C111" s="23">
        <v>0.245949075</v>
      </c>
      <c r="D111" s="28">
        <v>0.245949075</v>
      </c>
      <c r="E111" s="24">
        <v>1012</v>
      </c>
      <c r="F111" s="31">
        <v>0</v>
      </c>
      <c r="G111" s="53">
        <v>40.04491907</v>
      </c>
      <c r="H111" s="53">
        <v>-74.97452281</v>
      </c>
      <c r="I111" s="32">
        <v>1012.9</v>
      </c>
      <c r="J111" s="26">
        <f t="shared" si="7"/>
        <v>971</v>
      </c>
      <c r="K111" s="25">
        <f t="shared" si="5"/>
        <v>353.68021293682483</v>
      </c>
      <c r="L111" s="25">
        <f t="shared" si="8"/>
        <v>339.5802129368248</v>
      </c>
      <c r="M111" s="25">
        <f t="shared" si="6"/>
        <v>352.68021293682483</v>
      </c>
      <c r="N111" s="29">
        <f t="shared" si="9"/>
        <v>346.1302129368248</v>
      </c>
      <c r="O111" s="26">
        <v>27.7</v>
      </c>
      <c r="P111" s="26">
        <v>60.4</v>
      </c>
      <c r="Q111" s="26">
        <v>48</v>
      </c>
      <c r="Z111" s="33">
        <v>1.475</v>
      </c>
      <c r="AA111" s="55">
        <v>211.12</v>
      </c>
      <c r="AB111" s="55">
        <f t="shared" si="10"/>
        <v>211.41966666666667</v>
      </c>
      <c r="AC111" s="33">
        <v>0.162</v>
      </c>
      <c r="AD111" s="58">
        <v>1.11</v>
      </c>
      <c r="AE111" s="58">
        <f t="shared" si="11"/>
        <v>0.7400000000000001</v>
      </c>
      <c r="AF111" s="30">
        <v>10</v>
      </c>
      <c r="AG111" s="29">
        <v>346.1302129368248</v>
      </c>
    </row>
    <row r="112" spans="1:33" ht="12.75">
      <c r="A112" s="20">
        <v>37082</v>
      </c>
      <c r="B112" s="27">
        <v>191</v>
      </c>
      <c r="C112" s="23">
        <v>0.246064812</v>
      </c>
      <c r="D112" s="28">
        <v>0.246064812</v>
      </c>
      <c r="E112" s="24">
        <v>1022</v>
      </c>
      <c r="F112" s="31">
        <v>0</v>
      </c>
      <c r="G112" s="53">
        <v>40.04912877</v>
      </c>
      <c r="H112" s="53">
        <v>-74.97880155</v>
      </c>
      <c r="I112" s="32">
        <v>1012.2</v>
      </c>
      <c r="J112" s="26">
        <f t="shared" si="7"/>
        <v>970.3000000000001</v>
      </c>
      <c r="K112" s="25">
        <f t="shared" si="5"/>
        <v>359.6687424915833</v>
      </c>
      <c r="L112" s="25">
        <f t="shared" si="8"/>
        <v>345.5687424915833</v>
      </c>
      <c r="M112" s="25">
        <f t="shared" si="6"/>
        <v>358.6687424915833</v>
      </c>
      <c r="N112" s="29">
        <f t="shared" si="9"/>
        <v>352.1187424915833</v>
      </c>
      <c r="O112" s="26">
        <v>28.4</v>
      </c>
      <c r="P112" s="26">
        <v>58.1</v>
      </c>
      <c r="Q112" s="26">
        <v>42.6</v>
      </c>
      <c r="Z112" s="33">
        <v>1.536</v>
      </c>
      <c r="AA112" s="55">
        <v>210.779</v>
      </c>
      <c r="AB112" s="55">
        <f t="shared" si="10"/>
        <v>211.2595</v>
      </c>
      <c r="AC112" s="33">
        <v>0.182</v>
      </c>
      <c r="AD112" s="58">
        <v>1.11</v>
      </c>
      <c r="AE112" s="58">
        <f t="shared" si="11"/>
        <v>0.8325</v>
      </c>
      <c r="AF112" s="30">
        <v>10</v>
      </c>
      <c r="AG112" s="29">
        <v>352.1187424915833</v>
      </c>
    </row>
    <row r="113" spans="1:33" ht="12.75">
      <c r="A113" s="20">
        <v>37082</v>
      </c>
      <c r="B113" s="27">
        <v>191</v>
      </c>
      <c r="C113" s="23">
        <v>0.246180549</v>
      </c>
      <c r="D113" s="28">
        <v>0.246180549</v>
      </c>
      <c r="E113" s="24">
        <v>1032</v>
      </c>
      <c r="F113" s="31">
        <v>0</v>
      </c>
      <c r="G113" s="53">
        <v>40.05117668</v>
      </c>
      <c r="H113" s="53">
        <v>-74.98486707</v>
      </c>
      <c r="I113" s="32">
        <v>1011.6</v>
      </c>
      <c r="J113" s="26">
        <f t="shared" si="7"/>
        <v>969.7</v>
      </c>
      <c r="K113" s="25">
        <f t="shared" si="5"/>
        <v>364.80520742154073</v>
      </c>
      <c r="L113" s="25">
        <f t="shared" si="8"/>
        <v>350.7052074215407</v>
      </c>
      <c r="M113" s="25">
        <f t="shared" si="6"/>
        <v>363.80520742154073</v>
      </c>
      <c r="N113" s="29">
        <f t="shared" si="9"/>
        <v>357.2552074215407</v>
      </c>
      <c r="O113" s="26">
        <v>28.4</v>
      </c>
      <c r="P113" s="26">
        <v>57.2</v>
      </c>
      <c r="Q113" s="26">
        <v>48.1</v>
      </c>
      <c r="R113" s="21">
        <v>-2.42E-06</v>
      </c>
      <c r="S113" s="21">
        <v>4.166E-05</v>
      </c>
      <c r="T113" s="21">
        <v>2.712E-05</v>
      </c>
      <c r="U113" s="21">
        <v>1.57E-05</v>
      </c>
      <c r="V113" s="57">
        <v>947.3</v>
      </c>
      <c r="W113" s="57">
        <v>307</v>
      </c>
      <c r="X113" s="57">
        <v>304.3</v>
      </c>
      <c r="Y113" s="57">
        <v>27</v>
      </c>
      <c r="Z113" s="33">
        <v>1.595</v>
      </c>
      <c r="AA113" s="55">
        <v>259.47</v>
      </c>
      <c r="AB113" s="55">
        <f t="shared" si="10"/>
        <v>220.9016</v>
      </c>
      <c r="AC113" s="33">
        <v>0.181</v>
      </c>
      <c r="AD113" s="58">
        <v>1.11</v>
      </c>
      <c r="AE113" s="58">
        <f t="shared" si="11"/>
        <v>0.8880000000000001</v>
      </c>
      <c r="AF113" s="30">
        <v>10</v>
      </c>
      <c r="AG113" s="29">
        <v>357.2552074215407</v>
      </c>
    </row>
    <row r="114" spans="1:33" ht="12.75">
      <c r="A114" s="20">
        <v>37082</v>
      </c>
      <c r="B114" s="27">
        <v>191</v>
      </c>
      <c r="C114" s="23">
        <v>0.246296301</v>
      </c>
      <c r="D114" s="28">
        <v>0.246296301</v>
      </c>
      <c r="E114" s="24">
        <v>1042</v>
      </c>
      <c r="F114" s="31">
        <v>0</v>
      </c>
      <c r="G114" s="53">
        <v>40.05098154</v>
      </c>
      <c r="H114" s="53">
        <v>-74.99113089</v>
      </c>
      <c r="I114" s="32">
        <v>1012</v>
      </c>
      <c r="J114" s="26">
        <f t="shared" si="7"/>
        <v>970.1</v>
      </c>
      <c r="K114" s="25">
        <f t="shared" si="5"/>
        <v>361.3805444708462</v>
      </c>
      <c r="L114" s="25">
        <f t="shared" si="8"/>
        <v>347.28054447084617</v>
      </c>
      <c r="M114" s="25">
        <f t="shared" si="6"/>
        <v>360.3805444708462</v>
      </c>
      <c r="N114" s="29">
        <f t="shared" si="9"/>
        <v>353.8305444708462</v>
      </c>
      <c r="O114" s="26">
        <v>28.4</v>
      </c>
      <c r="P114" s="26">
        <v>57</v>
      </c>
      <c r="Q114" s="26">
        <v>49.9</v>
      </c>
      <c r="Z114" s="33">
        <v>1.594</v>
      </c>
      <c r="AA114" s="55">
        <v>259.191</v>
      </c>
      <c r="AB114" s="55">
        <f t="shared" si="10"/>
        <v>227.2831666666667</v>
      </c>
      <c r="AC114" s="33">
        <v>0.171</v>
      </c>
      <c r="AD114" s="58">
        <v>1.11</v>
      </c>
      <c r="AE114" s="58">
        <f t="shared" si="11"/>
        <v>0.9250000000000002</v>
      </c>
      <c r="AF114" s="30">
        <v>10</v>
      </c>
      <c r="AG114" s="29">
        <v>353.8305444708462</v>
      </c>
    </row>
    <row r="115" spans="1:33" ht="12.75">
      <c r="A115" s="20">
        <v>37082</v>
      </c>
      <c r="B115" s="27">
        <v>191</v>
      </c>
      <c r="C115" s="23">
        <v>0.246412039</v>
      </c>
      <c r="D115" s="28">
        <v>0.246412039</v>
      </c>
      <c r="E115" s="24">
        <v>1052</v>
      </c>
      <c r="F115" s="31">
        <v>0</v>
      </c>
      <c r="G115" s="53">
        <v>40.04931724</v>
      </c>
      <c r="H115" s="53">
        <v>-74.99716164</v>
      </c>
      <c r="I115" s="32">
        <v>1011.6</v>
      </c>
      <c r="J115" s="26">
        <f t="shared" si="7"/>
        <v>969.7</v>
      </c>
      <c r="K115" s="25">
        <f t="shared" si="5"/>
        <v>364.80520742154073</v>
      </c>
      <c r="L115" s="25">
        <f t="shared" si="8"/>
        <v>350.7052074215407</v>
      </c>
      <c r="M115" s="25">
        <f t="shared" si="6"/>
        <v>363.80520742154073</v>
      </c>
      <c r="N115" s="29">
        <f t="shared" si="9"/>
        <v>357.2552074215407</v>
      </c>
      <c r="O115" s="26">
        <v>28.5</v>
      </c>
      <c r="P115" s="26">
        <v>56.9</v>
      </c>
      <c r="Q115" s="26">
        <v>50.5</v>
      </c>
      <c r="Z115" s="33">
        <v>1.576</v>
      </c>
      <c r="AA115" s="55">
        <v>258.881</v>
      </c>
      <c r="AB115" s="55">
        <f t="shared" si="10"/>
        <v>235.14516666666668</v>
      </c>
      <c r="AC115" s="33">
        <v>0.181</v>
      </c>
      <c r="AD115" s="58">
        <v>1.11</v>
      </c>
      <c r="AE115" s="58">
        <f t="shared" si="11"/>
        <v>1.11</v>
      </c>
      <c r="AF115" s="30">
        <v>10</v>
      </c>
      <c r="AG115" s="29">
        <v>357.2552074215407</v>
      </c>
    </row>
    <row r="116" spans="1:33" ht="12.75">
      <c r="A116" s="20">
        <v>37082</v>
      </c>
      <c r="B116" s="27">
        <v>191</v>
      </c>
      <c r="C116" s="23">
        <v>0.246527776</v>
      </c>
      <c r="D116" s="28">
        <v>0.246527776</v>
      </c>
      <c r="E116" s="24">
        <v>1062</v>
      </c>
      <c r="F116" s="31">
        <v>1</v>
      </c>
      <c r="G116" s="53">
        <v>40.04691969</v>
      </c>
      <c r="H116" s="53">
        <v>-75.00288349</v>
      </c>
      <c r="I116" s="32">
        <v>1011.7</v>
      </c>
      <c r="J116" s="26">
        <f t="shared" si="7"/>
        <v>969.8000000000001</v>
      </c>
      <c r="K116" s="25">
        <f t="shared" si="5"/>
        <v>363.9489092643509</v>
      </c>
      <c r="L116" s="25">
        <f t="shared" si="8"/>
        <v>349.8489092643509</v>
      </c>
      <c r="M116" s="25">
        <f t="shared" si="6"/>
        <v>362.9489092643509</v>
      </c>
      <c r="N116" s="29">
        <f t="shared" si="9"/>
        <v>356.3989092643509</v>
      </c>
      <c r="O116" s="26">
        <v>28.5</v>
      </c>
      <c r="P116" s="26">
        <v>56.6</v>
      </c>
      <c r="Q116" s="26">
        <v>50.1</v>
      </c>
      <c r="S116" s="21">
        <v>3.757E-05</v>
      </c>
      <c r="T116" s="21">
        <v>2.481E-05</v>
      </c>
      <c r="U116" s="21">
        <v>1.556E-05</v>
      </c>
      <c r="V116" s="57">
        <v>946.7</v>
      </c>
      <c r="W116" s="57">
        <v>307.1</v>
      </c>
      <c r="X116" s="57">
        <v>304.3</v>
      </c>
      <c r="Y116" s="57">
        <v>27.2</v>
      </c>
      <c r="Z116" s="33">
        <v>1.626</v>
      </c>
      <c r="AA116" s="55">
        <v>258.54</v>
      </c>
      <c r="AB116" s="55">
        <f t="shared" si="10"/>
        <v>242.99683333333329</v>
      </c>
      <c r="AC116" s="33">
        <v>0.202</v>
      </c>
      <c r="AD116" s="58">
        <v>1.11</v>
      </c>
      <c r="AE116" s="58">
        <f t="shared" si="11"/>
        <v>1.11</v>
      </c>
      <c r="AF116" s="30">
        <v>10</v>
      </c>
      <c r="AG116" s="29">
        <v>356.3989092643509</v>
      </c>
    </row>
    <row r="117" spans="1:33" ht="12.75">
      <c r="A117" s="20">
        <v>37082</v>
      </c>
      <c r="B117" s="27">
        <v>191</v>
      </c>
      <c r="C117" s="23">
        <v>0.246643513</v>
      </c>
      <c r="D117" s="28">
        <v>0.246643513</v>
      </c>
      <c r="E117" s="24">
        <v>1072</v>
      </c>
      <c r="F117" s="31">
        <v>0</v>
      </c>
      <c r="G117" s="53">
        <v>40.04435608</v>
      </c>
      <c r="H117" s="53">
        <v>-75.00851364</v>
      </c>
      <c r="I117" s="32">
        <v>1011.7</v>
      </c>
      <c r="J117" s="26">
        <f t="shared" si="7"/>
        <v>969.8000000000001</v>
      </c>
      <c r="K117" s="25">
        <f t="shared" si="5"/>
        <v>363.9489092643509</v>
      </c>
      <c r="L117" s="25">
        <f t="shared" si="8"/>
        <v>349.8489092643509</v>
      </c>
      <c r="M117" s="25">
        <f t="shared" si="6"/>
        <v>362.9489092643509</v>
      </c>
      <c r="N117" s="29">
        <f t="shared" si="9"/>
        <v>356.3989092643509</v>
      </c>
      <c r="O117" s="26">
        <v>28.4</v>
      </c>
      <c r="P117" s="26">
        <v>56.6</v>
      </c>
      <c r="Q117" s="26">
        <v>52.1</v>
      </c>
      <c r="Z117" s="33">
        <v>1.606</v>
      </c>
      <c r="AA117" s="55">
        <v>258.231</v>
      </c>
      <c r="AB117" s="55">
        <f t="shared" si="10"/>
        <v>250.84866666666667</v>
      </c>
      <c r="AC117" s="33">
        <v>0.181</v>
      </c>
      <c r="AD117" s="58">
        <v>1.11</v>
      </c>
      <c r="AE117" s="58">
        <f t="shared" si="11"/>
        <v>1.11</v>
      </c>
      <c r="AF117" s="30">
        <v>10</v>
      </c>
      <c r="AG117" s="29">
        <v>356.3989092643509</v>
      </c>
    </row>
    <row r="118" spans="1:33" ht="12.75">
      <c r="A118" s="20">
        <v>37082</v>
      </c>
      <c r="B118" s="27">
        <v>191</v>
      </c>
      <c r="C118" s="23">
        <v>0.246759266</v>
      </c>
      <c r="D118" s="28">
        <v>0.246759266</v>
      </c>
      <c r="E118" s="24">
        <v>1082</v>
      </c>
      <c r="F118" s="31">
        <v>0</v>
      </c>
      <c r="G118" s="53">
        <v>40.04114928</v>
      </c>
      <c r="H118" s="53">
        <v>-75.01341631</v>
      </c>
      <c r="I118" s="32">
        <v>1012.1</v>
      </c>
      <c r="J118" s="26">
        <f t="shared" si="7"/>
        <v>970.2</v>
      </c>
      <c r="K118" s="25">
        <f t="shared" si="5"/>
        <v>360.5245993717019</v>
      </c>
      <c r="L118" s="25">
        <f t="shared" si="8"/>
        <v>346.4245993717019</v>
      </c>
      <c r="M118" s="25">
        <f t="shared" si="6"/>
        <v>359.5245993717019</v>
      </c>
      <c r="N118" s="29">
        <f t="shared" si="9"/>
        <v>352.9745993717019</v>
      </c>
      <c r="O118" s="26">
        <v>28.4</v>
      </c>
      <c r="P118" s="26">
        <v>56.5</v>
      </c>
      <c r="Q118" s="26">
        <v>54.6</v>
      </c>
      <c r="Z118" s="33">
        <v>1.703</v>
      </c>
      <c r="AA118" s="55">
        <v>306.952</v>
      </c>
      <c r="AB118" s="55">
        <f t="shared" si="10"/>
        <v>266.8775</v>
      </c>
      <c r="AC118" s="33">
        <v>0.181</v>
      </c>
      <c r="AD118" s="58">
        <v>1.11</v>
      </c>
      <c r="AE118" s="58">
        <f t="shared" si="11"/>
        <v>1.11</v>
      </c>
      <c r="AF118" s="30">
        <v>10</v>
      </c>
      <c r="AG118" s="29">
        <v>352.9745993717019</v>
      </c>
    </row>
    <row r="119" spans="1:33" ht="12.75">
      <c r="A119" s="20">
        <v>37082</v>
      </c>
      <c r="B119" s="27">
        <v>191</v>
      </c>
      <c r="C119" s="23">
        <v>0.246875003</v>
      </c>
      <c r="D119" s="28">
        <v>0.246875003</v>
      </c>
      <c r="E119" s="24">
        <v>1092</v>
      </c>
      <c r="F119" s="31">
        <v>0</v>
      </c>
      <c r="G119" s="53">
        <v>40.03645623</v>
      </c>
      <c r="H119" s="53">
        <v>-75.01587509</v>
      </c>
      <c r="I119" s="32">
        <v>1011.8</v>
      </c>
      <c r="J119" s="26">
        <f t="shared" si="7"/>
        <v>969.9</v>
      </c>
      <c r="K119" s="25">
        <f t="shared" si="5"/>
        <v>363.0926993989749</v>
      </c>
      <c r="L119" s="25">
        <f t="shared" si="8"/>
        <v>348.9926993989749</v>
      </c>
      <c r="M119" s="25">
        <f t="shared" si="6"/>
        <v>362.0926993989749</v>
      </c>
      <c r="N119" s="29">
        <f t="shared" si="9"/>
        <v>355.5426993989749</v>
      </c>
      <c r="O119" s="26">
        <v>28.5</v>
      </c>
      <c r="P119" s="26">
        <v>56.3</v>
      </c>
      <c r="Q119" s="26">
        <v>56</v>
      </c>
      <c r="R119" s="21">
        <v>2.17E-06</v>
      </c>
      <c r="S119" s="21">
        <v>3.572E-05</v>
      </c>
      <c r="T119" s="21">
        <v>2.352E-05</v>
      </c>
      <c r="U119" s="21">
        <v>1.501E-05</v>
      </c>
      <c r="V119" s="57">
        <v>946.7</v>
      </c>
      <c r="W119" s="57">
        <v>307.2</v>
      </c>
      <c r="X119" s="57">
        <v>304.4</v>
      </c>
      <c r="Y119" s="57">
        <v>26.9</v>
      </c>
      <c r="Z119" s="33">
        <v>1.514</v>
      </c>
      <c r="AA119" s="55">
        <v>208.611</v>
      </c>
      <c r="AB119" s="55">
        <f t="shared" si="10"/>
        <v>258.401</v>
      </c>
      <c r="AC119" s="33">
        <v>0.181</v>
      </c>
      <c r="AD119" s="58">
        <v>1.11</v>
      </c>
      <c r="AE119" s="58">
        <f t="shared" si="11"/>
        <v>1.11</v>
      </c>
      <c r="AF119" s="30">
        <v>10</v>
      </c>
      <c r="AG119" s="29">
        <v>355.5426993989749</v>
      </c>
    </row>
    <row r="120" spans="1:33" ht="12.75">
      <c r="A120" s="20">
        <v>37082</v>
      </c>
      <c r="B120" s="27">
        <v>191</v>
      </c>
      <c r="C120" s="23">
        <v>0.24699074</v>
      </c>
      <c r="D120" s="28">
        <v>0.24699074</v>
      </c>
      <c r="E120" s="24">
        <v>1102</v>
      </c>
      <c r="F120" s="31">
        <v>0</v>
      </c>
      <c r="G120" s="53">
        <v>40.03084725</v>
      </c>
      <c r="H120" s="53">
        <v>-75.01413876</v>
      </c>
      <c r="I120" s="32">
        <v>1011.3</v>
      </c>
      <c r="J120" s="26">
        <f t="shared" si="7"/>
        <v>969.4</v>
      </c>
      <c r="K120" s="25">
        <f t="shared" si="5"/>
        <v>367.37463182613794</v>
      </c>
      <c r="L120" s="25">
        <f t="shared" si="8"/>
        <v>353.2746318261379</v>
      </c>
      <c r="M120" s="25">
        <f t="shared" si="6"/>
        <v>366.37463182613794</v>
      </c>
      <c r="N120" s="29">
        <f t="shared" si="9"/>
        <v>359.82463182613793</v>
      </c>
      <c r="O120" s="26">
        <v>28.2</v>
      </c>
      <c r="P120" s="26">
        <v>56.6</v>
      </c>
      <c r="Q120" s="26">
        <v>53.6</v>
      </c>
      <c r="Z120" s="33">
        <v>1.526</v>
      </c>
      <c r="AA120" s="55">
        <v>208.301</v>
      </c>
      <c r="AB120" s="55">
        <f t="shared" si="10"/>
        <v>249.91933333333336</v>
      </c>
      <c r="AC120" s="33">
        <v>0.191</v>
      </c>
      <c r="AD120" s="58">
        <v>1.11</v>
      </c>
      <c r="AE120" s="58">
        <f t="shared" si="11"/>
        <v>1.11</v>
      </c>
      <c r="AF120" s="30">
        <v>10</v>
      </c>
      <c r="AG120" s="29">
        <v>359.82463182613793</v>
      </c>
    </row>
    <row r="121" spans="1:33" ht="12.75">
      <c r="A121" s="20">
        <v>37082</v>
      </c>
      <c r="B121" s="27">
        <v>191</v>
      </c>
      <c r="C121" s="23">
        <v>0.247106478</v>
      </c>
      <c r="D121" s="28">
        <v>0.247106478</v>
      </c>
      <c r="E121" s="24">
        <v>1112</v>
      </c>
      <c r="F121" s="31">
        <v>0</v>
      </c>
      <c r="G121" s="53">
        <v>40.02596577</v>
      </c>
      <c r="H121" s="53">
        <v>-75.00928847</v>
      </c>
      <c r="I121" s="32">
        <v>1012.6</v>
      </c>
      <c r="J121" s="26">
        <f t="shared" si="7"/>
        <v>970.7</v>
      </c>
      <c r="K121" s="25">
        <f t="shared" si="5"/>
        <v>356.24619679779465</v>
      </c>
      <c r="L121" s="25">
        <f t="shared" si="8"/>
        <v>342.14619679779463</v>
      </c>
      <c r="M121" s="25">
        <f t="shared" si="6"/>
        <v>355.24619679779465</v>
      </c>
      <c r="N121" s="29">
        <f t="shared" si="9"/>
        <v>348.69619679779464</v>
      </c>
      <c r="O121" s="26">
        <v>28.2</v>
      </c>
      <c r="P121" s="26">
        <v>56.5</v>
      </c>
      <c r="Q121" s="26">
        <v>53.6</v>
      </c>
      <c r="Z121" s="33">
        <v>1.505</v>
      </c>
      <c r="AA121" s="55">
        <v>208.023</v>
      </c>
      <c r="AB121" s="55">
        <f t="shared" si="10"/>
        <v>241.44299999999996</v>
      </c>
      <c r="AC121" s="33">
        <v>0.202</v>
      </c>
      <c r="AD121" s="58">
        <v>1.11</v>
      </c>
      <c r="AE121" s="58">
        <f t="shared" si="11"/>
        <v>1.11</v>
      </c>
      <c r="AF121" s="30">
        <v>10</v>
      </c>
      <c r="AG121" s="29">
        <v>348.69619679779464</v>
      </c>
    </row>
    <row r="122" spans="1:33" ht="12.75">
      <c r="A122" s="20">
        <v>37082</v>
      </c>
      <c r="B122" s="27">
        <v>191</v>
      </c>
      <c r="C122" s="23">
        <v>0.247222215</v>
      </c>
      <c r="D122" s="28">
        <v>0.247222215</v>
      </c>
      <c r="E122" s="24">
        <v>1122</v>
      </c>
      <c r="F122" s="31">
        <v>0</v>
      </c>
      <c r="G122" s="53">
        <v>40.02428561</v>
      </c>
      <c r="H122" s="53">
        <v>-75.00097814</v>
      </c>
      <c r="I122" s="32">
        <v>1010.6</v>
      </c>
      <c r="J122" s="26">
        <f t="shared" si="7"/>
        <v>968.7</v>
      </c>
      <c r="K122" s="25">
        <f t="shared" si="5"/>
        <v>373.37304905244883</v>
      </c>
      <c r="L122" s="25">
        <f t="shared" si="8"/>
        <v>359.2730490524488</v>
      </c>
      <c r="M122" s="25">
        <f t="shared" si="6"/>
        <v>372.37304905244883</v>
      </c>
      <c r="N122" s="29">
        <f t="shared" si="9"/>
        <v>365.8230490524488</v>
      </c>
      <c r="O122" s="26">
        <v>28.1</v>
      </c>
      <c r="P122" s="26">
        <v>56.9</v>
      </c>
      <c r="Q122" s="26">
        <v>52.1</v>
      </c>
      <c r="S122" s="21">
        <v>3.515E-05</v>
      </c>
      <c r="T122" s="21">
        <v>2.26E-05</v>
      </c>
      <c r="U122" s="21">
        <v>1.405E-05</v>
      </c>
      <c r="V122" s="57">
        <v>946.3</v>
      </c>
      <c r="W122" s="57">
        <v>307.3</v>
      </c>
      <c r="X122" s="57">
        <v>304.4</v>
      </c>
      <c r="Y122" s="57">
        <v>26.3</v>
      </c>
      <c r="Z122" s="33">
        <v>1.526</v>
      </c>
      <c r="AA122" s="55">
        <v>207.713</v>
      </c>
      <c r="AB122" s="55">
        <f t="shared" si="10"/>
        <v>232.9718333333333</v>
      </c>
      <c r="AC122" s="33">
        <v>0.212</v>
      </c>
      <c r="AD122" s="58">
        <v>1.11</v>
      </c>
      <c r="AE122" s="58">
        <f t="shared" si="11"/>
        <v>1.11</v>
      </c>
      <c r="AF122" s="30">
        <v>10</v>
      </c>
      <c r="AG122" s="29">
        <v>365.8230490524488</v>
      </c>
    </row>
    <row r="123" spans="1:33" ht="12.75">
      <c r="A123" s="20">
        <v>37082</v>
      </c>
      <c r="B123" s="27">
        <v>191</v>
      </c>
      <c r="C123" s="23">
        <v>0.247337967</v>
      </c>
      <c r="D123" s="28">
        <v>0.247337967</v>
      </c>
      <c r="E123" s="24">
        <v>1132</v>
      </c>
      <c r="F123" s="31">
        <v>1</v>
      </c>
      <c r="G123" s="53">
        <v>40.02547818</v>
      </c>
      <c r="H123" s="53">
        <v>-74.99290831</v>
      </c>
      <c r="I123" s="32">
        <v>1011.9</v>
      </c>
      <c r="J123" s="26">
        <f t="shared" si="7"/>
        <v>970</v>
      </c>
      <c r="K123" s="25">
        <f t="shared" si="5"/>
        <v>362.2365778072063</v>
      </c>
      <c r="L123" s="25">
        <f t="shared" si="8"/>
        <v>348.13657780720627</v>
      </c>
      <c r="M123" s="25">
        <f t="shared" si="6"/>
        <v>361.2365778072063</v>
      </c>
      <c r="N123" s="29">
        <f t="shared" si="9"/>
        <v>354.6865778072063</v>
      </c>
      <c r="O123" s="26">
        <v>27.8</v>
      </c>
      <c r="P123" s="26">
        <v>57.2</v>
      </c>
      <c r="Q123" s="26">
        <v>55.3</v>
      </c>
      <c r="Z123" s="33">
        <v>1.538</v>
      </c>
      <c r="AA123" s="55">
        <v>207.372</v>
      </c>
      <c r="AB123" s="55">
        <f t="shared" si="10"/>
        <v>224.49533333333338</v>
      </c>
      <c r="AC123" s="33">
        <v>0.224</v>
      </c>
      <c r="AD123" s="58">
        <v>1.11</v>
      </c>
      <c r="AE123" s="58">
        <f t="shared" si="11"/>
        <v>1.11</v>
      </c>
      <c r="AF123" s="30">
        <v>10</v>
      </c>
      <c r="AG123" s="29">
        <v>354.6865778072063</v>
      </c>
    </row>
    <row r="124" spans="1:33" ht="12.75">
      <c r="A124" s="20">
        <v>37082</v>
      </c>
      <c r="B124" s="27">
        <v>191</v>
      </c>
      <c r="C124" s="23">
        <v>0.247453704</v>
      </c>
      <c r="D124" s="28">
        <v>0.247453704</v>
      </c>
      <c r="E124" s="24">
        <v>1142</v>
      </c>
      <c r="F124" s="31">
        <v>0</v>
      </c>
      <c r="G124" s="53">
        <v>40.02846223</v>
      </c>
      <c r="H124" s="53">
        <v>-74.98597096</v>
      </c>
      <c r="I124" s="32">
        <v>1010.9</v>
      </c>
      <c r="J124" s="26">
        <f t="shared" si="7"/>
        <v>969</v>
      </c>
      <c r="K124" s="25">
        <f t="shared" si="5"/>
        <v>370.8017682231122</v>
      </c>
      <c r="L124" s="25">
        <f t="shared" si="8"/>
        <v>356.7017682231122</v>
      </c>
      <c r="M124" s="25">
        <f t="shared" si="6"/>
        <v>369.8017682231122</v>
      </c>
      <c r="N124" s="29">
        <f t="shared" si="9"/>
        <v>363.2517682231122</v>
      </c>
      <c r="O124" s="26">
        <v>27.6</v>
      </c>
      <c r="P124" s="26">
        <v>58.2</v>
      </c>
      <c r="Q124" s="26">
        <v>48.5</v>
      </c>
      <c r="Z124" s="33">
        <v>1.575</v>
      </c>
      <c r="AA124" s="55">
        <v>256.062</v>
      </c>
      <c r="AB124" s="55">
        <f t="shared" si="10"/>
        <v>216.01366666666664</v>
      </c>
      <c r="AC124" s="33">
        <v>0.231</v>
      </c>
      <c r="AD124" s="58">
        <v>1.11</v>
      </c>
      <c r="AE124" s="58">
        <f t="shared" si="11"/>
        <v>1.11</v>
      </c>
      <c r="AF124" s="30">
        <v>10</v>
      </c>
      <c r="AG124" s="29">
        <v>363.2517682231122</v>
      </c>
    </row>
    <row r="125" spans="1:33" ht="12.75">
      <c r="A125" s="20">
        <v>37082</v>
      </c>
      <c r="B125" s="27">
        <v>191</v>
      </c>
      <c r="C125" s="23">
        <v>0.247569442</v>
      </c>
      <c r="D125" s="28">
        <v>0.247569442</v>
      </c>
      <c r="E125" s="24">
        <v>1152</v>
      </c>
      <c r="F125" s="31">
        <v>0</v>
      </c>
      <c r="G125" s="53">
        <v>40.03202606</v>
      </c>
      <c r="H125" s="53">
        <v>-74.98007348</v>
      </c>
      <c r="I125" s="32">
        <v>1011</v>
      </c>
      <c r="J125" s="26">
        <f t="shared" si="7"/>
        <v>969.1</v>
      </c>
      <c r="K125" s="25">
        <f t="shared" si="5"/>
        <v>369.9448515129957</v>
      </c>
      <c r="L125" s="25">
        <f t="shared" si="8"/>
        <v>355.84485151299566</v>
      </c>
      <c r="M125" s="25">
        <f t="shared" si="6"/>
        <v>368.9448515129957</v>
      </c>
      <c r="N125" s="29">
        <f t="shared" si="9"/>
        <v>362.3948515129957</v>
      </c>
      <c r="O125" s="26">
        <v>27.5</v>
      </c>
      <c r="P125" s="26">
        <v>59</v>
      </c>
      <c r="Q125" s="26">
        <v>47.9</v>
      </c>
      <c r="R125" s="21">
        <v>1.24E-05</v>
      </c>
      <c r="Z125" s="33">
        <v>1.674</v>
      </c>
      <c r="AA125" s="55">
        <v>304.784</v>
      </c>
      <c r="AB125" s="55">
        <f t="shared" si="10"/>
        <v>232.04250000000002</v>
      </c>
      <c r="AC125" s="33">
        <v>0.239</v>
      </c>
      <c r="AD125" s="58">
        <v>1.11</v>
      </c>
      <c r="AE125" s="58">
        <f t="shared" si="11"/>
        <v>1.11</v>
      </c>
      <c r="AF125" s="30">
        <v>10</v>
      </c>
      <c r="AG125" s="29">
        <v>362.3948515129957</v>
      </c>
    </row>
    <row r="126" spans="1:33" ht="12.75">
      <c r="A126" s="20">
        <v>37082</v>
      </c>
      <c r="B126" s="27">
        <v>191</v>
      </c>
      <c r="C126" s="23">
        <v>0.247685179</v>
      </c>
      <c r="D126" s="28">
        <v>0.247685179</v>
      </c>
      <c r="E126" s="24">
        <v>1162</v>
      </c>
      <c r="F126" s="31">
        <v>0</v>
      </c>
      <c r="G126" s="53">
        <v>40.03637568</v>
      </c>
      <c r="H126" s="53">
        <v>-74.9760817</v>
      </c>
      <c r="I126" s="32">
        <v>1014.5</v>
      </c>
      <c r="J126" s="26">
        <f t="shared" si="7"/>
        <v>972.6</v>
      </c>
      <c r="K126" s="25">
        <f t="shared" si="5"/>
        <v>340.008340950301</v>
      </c>
      <c r="L126" s="25">
        <f t="shared" si="8"/>
        <v>325.90834095030095</v>
      </c>
      <c r="M126" s="25">
        <f t="shared" si="6"/>
        <v>339.008340950301</v>
      </c>
      <c r="N126" s="29">
        <f t="shared" si="9"/>
        <v>332.45834095030096</v>
      </c>
      <c r="O126" s="26">
        <v>27.7</v>
      </c>
      <c r="P126" s="26">
        <v>58.5</v>
      </c>
      <c r="Q126" s="26">
        <v>38.7</v>
      </c>
      <c r="S126" s="21">
        <v>3.563E-05</v>
      </c>
      <c r="T126" s="21">
        <v>2.421E-05</v>
      </c>
      <c r="U126" s="21">
        <v>1.524E-05</v>
      </c>
      <c r="V126" s="57">
        <v>946.4</v>
      </c>
      <c r="W126" s="57">
        <v>307.3</v>
      </c>
      <c r="X126" s="57">
        <v>304.4</v>
      </c>
      <c r="Y126" s="57">
        <v>26</v>
      </c>
      <c r="Z126" s="33">
        <v>1.813</v>
      </c>
      <c r="AA126" s="55">
        <v>353.474</v>
      </c>
      <c r="AB126" s="55">
        <f t="shared" si="10"/>
        <v>256.238</v>
      </c>
      <c r="AC126" s="33">
        <v>0.204</v>
      </c>
      <c r="AD126" s="58">
        <v>1.11</v>
      </c>
      <c r="AE126" s="58">
        <f t="shared" si="11"/>
        <v>1.11</v>
      </c>
      <c r="AF126" s="30">
        <v>10</v>
      </c>
      <c r="AG126" s="29">
        <v>332.45834095030096</v>
      </c>
    </row>
    <row r="127" spans="1:33" ht="12.75">
      <c r="A127" s="20">
        <v>37082</v>
      </c>
      <c r="B127" s="27">
        <v>191</v>
      </c>
      <c r="C127" s="23">
        <v>0.247800931</v>
      </c>
      <c r="D127" s="28">
        <v>0.247800931</v>
      </c>
      <c r="E127" s="24">
        <v>1172</v>
      </c>
      <c r="F127" s="31">
        <v>0</v>
      </c>
      <c r="G127" s="53">
        <v>40.04124445</v>
      </c>
      <c r="H127" s="53">
        <v>-74.97513562</v>
      </c>
      <c r="I127" s="32">
        <v>1018.8</v>
      </c>
      <c r="J127" s="26">
        <f t="shared" si="7"/>
        <v>976.9</v>
      </c>
      <c r="K127" s="25">
        <f t="shared" si="5"/>
        <v>303.3763339683908</v>
      </c>
      <c r="L127" s="25">
        <f t="shared" si="8"/>
        <v>289.27633396839076</v>
      </c>
      <c r="M127" s="25">
        <f t="shared" si="6"/>
        <v>302.3763339683908</v>
      </c>
      <c r="N127" s="29">
        <f t="shared" si="9"/>
        <v>295.82633396839077</v>
      </c>
      <c r="O127" s="26">
        <v>27.6</v>
      </c>
      <c r="P127" s="26">
        <v>60.5</v>
      </c>
      <c r="Q127" s="26">
        <v>42.6</v>
      </c>
      <c r="Z127" s="33">
        <v>1.812</v>
      </c>
      <c r="AA127" s="55">
        <v>353.133</v>
      </c>
      <c r="AB127" s="55">
        <f t="shared" si="10"/>
        <v>280.423</v>
      </c>
      <c r="AC127" s="33">
        <v>0.201</v>
      </c>
      <c r="AD127" s="58">
        <v>1.11</v>
      </c>
      <c r="AE127" s="58">
        <f t="shared" si="11"/>
        <v>1.11</v>
      </c>
      <c r="AF127" s="30">
        <v>10</v>
      </c>
      <c r="AG127" s="29">
        <v>295.82633396839077</v>
      </c>
    </row>
    <row r="128" spans="1:33" ht="12.75">
      <c r="A128" s="20">
        <v>37082</v>
      </c>
      <c r="B128" s="27">
        <v>191</v>
      </c>
      <c r="C128" s="23">
        <v>0.247916669</v>
      </c>
      <c r="D128" s="28">
        <v>0.247916669</v>
      </c>
      <c r="E128" s="24">
        <v>1182</v>
      </c>
      <c r="F128" s="31">
        <v>0</v>
      </c>
      <c r="G128" s="53">
        <v>40.04607519</v>
      </c>
      <c r="H128" s="53">
        <v>-74.97681133</v>
      </c>
      <c r="I128" s="32">
        <v>1022.6</v>
      </c>
      <c r="J128" s="26">
        <f t="shared" si="7"/>
        <v>980.7</v>
      </c>
      <c r="K128" s="25">
        <f t="shared" si="5"/>
        <v>271.13782268155654</v>
      </c>
      <c r="L128" s="25">
        <f t="shared" si="8"/>
        <v>257.0378226815565</v>
      </c>
      <c r="M128" s="25">
        <f t="shared" si="6"/>
        <v>270.13782268155654</v>
      </c>
      <c r="N128" s="29">
        <f t="shared" si="9"/>
        <v>263.58782268155653</v>
      </c>
      <c r="O128" s="26">
        <v>27.8</v>
      </c>
      <c r="P128" s="26">
        <v>60.6</v>
      </c>
      <c r="Q128" s="26">
        <v>45</v>
      </c>
      <c r="Z128" s="33">
        <v>1.723</v>
      </c>
      <c r="AA128" s="55">
        <v>303.823</v>
      </c>
      <c r="AB128" s="55">
        <f t="shared" si="10"/>
        <v>296.4413333333334</v>
      </c>
      <c r="AC128" s="33">
        <v>0.221</v>
      </c>
      <c r="AD128" s="58">
        <v>1.11</v>
      </c>
      <c r="AE128" s="58">
        <f t="shared" si="11"/>
        <v>1.11</v>
      </c>
      <c r="AF128" s="30">
        <v>10</v>
      </c>
      <c r="AG128" s="29">
        <v>263.58782268155653</v>
      </c>
    </row>
    <row r="129" spans="1:33" ht="12.75">
      <c r="A129" s="20">
        <v>37082</v>
      </c>
      <c r="B129" s="27">
        <v>191</v>
      </c>
      <c r="C129" s="23">
        <v>0.248032406</v>
      </c>
      <c r="D129" s="28">
        <v>0.248032406</v>
      </c>
      <c r="E129" s="24">
        <v>1192</v>
      </c>
      <c r="F129" s="31">
        <v>0</v>
      </c>
      <c r="G129" s="53">
        <v>40.05052752</v>
      </c>
      <c r="H129" s="53">
        <v>-74.97978519</v>
      </c>
      <c r="I129" s="32">
        <v>1026.9</v>
      </c>
      <c r="J129" s="26">
        <f t="shared" si="7"/>
        <v>985.0000000000001</v>
      </c>
      <c r="K129" s="25">
        <f t="shared" si="5"/>
        <v>234.8077134531875</v>
      </c>
      <c r="L129" s="25">
        <f t="shared" si="8"/>
        <v>220.7077134531875</v>
      </c>
      <c r="M129" s="25">
        <f t="shared" si="6"/>
        <v>233.8077134531875</v>
      </c>
      <c r="N129" s="29">
        <f t="shared" si="9"/>
        <v>227.25771345318748</v>
      </c>
      <c r="O129" s="26">
        <v>28.1</v>
      </c>
      <c r="P129" s="26">
        <v>61</v>
      </c>
      <c r="Q129" s="26">
        <v>46.6</v>
      </c>
      <c r="S129" s="21">
        <v>3.732E-05</v>
      </c>
      <c r="T129" s="21">
        <v>2.459E-05</v>
      </c>
      <c r="U129" s="21">
        <v>1.579E-05</v>
      </c>
      <c r="V129" s="57">
        <v>955</v>
      </c>
      <c r="W129" s="57">
        <v>307.4</v>
      </c>
      <c r="X129" s="57">
        <v>304.5</v>
      </c>
      <c r="Y129" s="57">
        <v>26.1</v>
      </c>
      <c r="Z129" s="33">
        <v>1.752</v>
      </c>
      <c r="AA129" s="55">
        <v>352.545</v>
      </c>
      <c r="AB129" s="55">
        <f t="shared" si="10"/>
        <v>320.6368333333333</v>
      </c>
      <c r="AC129" s="33">
        <v>0.221</v>
      </c>
      <c r="AD129" s="58">
        <v>1.11</v>
      </c>
      <c r="AE129" s="58">
        <f t="shared" si="11"/>
        <v>1.11</v>
      </c>
      <c r="AF129" s="30">
        <v>10</v>
      </c>
      <c r="AG129" s="29">
        <v>227.25771345318748</v>
      </c>
    </row>
    <row r="130" spans="1:33" ht="12.75">
      <c r="A130" s="20">
        <v>37082</v>
      </c>
      <c r="B130" s="27">
        <v>191</v>
      </c>
      <c r="C130" s="23">
        <v>0.248148143</v>
      </c>
      <c r="D130" s="28">
        <v>0.248148143</v>
      </c>
      <c r="E130" s="24">
        <v>1202</v>
      </c>
      <c r="F130" s="31">
        <v>0</v>
      </c>
      <c r="G130" s="53">
        <v>40.05461873</v>
      </c>
      <c r="H130" s="53">
        <v>-74.98349323</v>
      </c>
      <c r="I130" s="32">
        <v>1031.2</v>
      </c>
      <c r="J130" s="26">
        <f t="shared" si="7"/>
        <v>989.3000000000001</v>
      </c>
      <c r="K130" s="25">
        <f t="shared" si="5"/>
        <v>198.63585774738058</v>
      </c>
      <c r="L130" s="25">
        <f t="shared" si="8"/>
        <v>184.5358577473806</v>
      </c>
      <c r="M130" s="25">
        <f t="shared" si="6"/>
        <v>197.63585774738058</v>
      </c>
      <c r="N130" s="29">
        <f t="shared" si="9"/>
        <v>191.0858577473806</v>
      </c>
      <c r="O130" s="26">
        <v>27.8</v>
      </c>
      <c r="P130" s="26">
        <v>62.8</v>
      </c>
      <c r="Q130" s="26">
        <v>47.1</v>
      </c>
      <c r="Z130" s="33">
        <v>1.854</v>
      </c>
      <c r="AA130" s="55">
        <v>401.235</v>
      </c>
      <c r="AB130" s="55">
        <f t="shared" si="10"/>
        <v>344.83233333333334</v>
      </c>
      <c r="AC130" s="33">
        <v>0.221</v>
      </c>
      <c r="AD130" s="58">
        <v>1.11</v>
      </c>
      <c r="AE130" s="58">
        <f t="shared" si="11"/>
        <v>1.11</v>
      </c>
      <c r="AF130" s="30">
        <v>10</v>
      </c>
      <c r="AG130" s="29">
        <v>191.0858577473806</v>
      </c>
    </row>
    <row r="131" spans="1:33" ht="12.75">
      <c r="A131" s="20">
        <v>37082</v>
      </c>
      <c r="B131" s="27">
        <v>191</v>
      </c>
      <c r="C131" s="23">
        <v>0.248263896</v>
      </c>
      <c r="D131" s="28">
        <v>0.248263896</v>
      </c>
      <c r="E131" s="24">
        <v>1212</v>
      </c>
      <c r="F131" s="31">
        <v>0</v>
      </c>
      <c r="G131" s="53">
        <v>40.05835541</v>
      </c>
      <c r="H131" s="53">
        <v>-74.98753003</v>
      </c>
      <c r="I131" s="32">
        <v>1036</v>
      </c>
      <c r="J131" s="26">
        <f t="shared" si="7"/>
        <v>994.1</v>
      </c>
      <c r="K131" s="25">
        <f t="shared" si="5"/>
        <v>158.4432144061812</v>
      </c>
      <c r="L131" s="25">
        <f t="shared" si="8"/>
        <v>144.3432144061812</v>
      </c>
      <c r="M131" s="25">
        <f t="shared" si="6"/>
        <v>157.4432144061812</v>
      </c>
      <c r="N131" s="29">
        <f t="shared" si="9"/>
        <v>150.8932144061812</v>
      </c>
      <c r="O131" s="26">
        <v>27.6</v>
      </c>
      <c r="P131" s="26">
        <v>64.8</v>
      </c>
      <c r="Q131" s="26">
        <v>47.1</v>
      </c>
      <c r="R131" s="21">
        <v>2.27E-05</v>
      </c>
      <c r="Z131" s="33">
        <v>1.952</v>
      </c>
      <c r="AA131" s="55">
        <v>449.894</v>
      </c>
      <c r="AB131" s="55">
        <f t="shared" si="10"/>
        <v>369.0173333333334</v>
      </c>
      <c r="AC131" s="33">
        <v>0.23</v>
      </c>
      <c r="AD131" s="58">
        <v>1.11</v>
      </c>
      <c r="AE131" s="58">
        <f t="shared" si="11"/>
        <v>1.11</v>
      </c>
      <c r="AF131" s="30">
        <v>10</v>
      </c>
      <c r="AG131" s="29">
        <v>150.8932144061812</v>
      </c>
    </row>
    <row r="132" spans="1:33" ht="12.75">
      <c r="A132" s="20">
        <v>37082</v>
      </c>
      <c r="B132" s="27">
        <v>191</v>
      </c>
      <c r="C132" s="23">
        <v>0.248379633</v>
      </c>
      <c r="D132" s="28">
        <v>0.248379633</v>
      </c>
      <c r="E132" s="24">
        <v>1222</v>
      </c>
      <c r="F132" s="31">
        <v>0</v>
      </c>
      <c r="G132" s="53">
        <v>40.06201669</v>
      </c>
      <c r="H132" s="53">
        <v>-74.99141691</v>
      </c>
      <c r="I132" s="32">
        <v>1040</v>
      </c>
      <c r="J132" s="26">
        <f t="shared" si="7"/>
        <v>998.1</v>
      </c>
      <c r="K132" s="25">
        <f t="shared" si="5"/>
        <v>125.0973152762503</v>
      </c>
      <c r="L132" s="25">
        <f t="shared" si="8"/>
        <v>110.9973152762503</v>
      </c>
      <c r="M132" s="25">
        <f t="shared" si="6"/>
        <v>124.0973152762503</v>
      </c>
      <c r="N132" s="29">
        <f t="shared" si="9"/>
        <v>117.5473152762503</v>
      </c>
      <c r="O132" s="26">
        <v>27.7</v>
      </c>
      <c r="P132" s="26">
        <v>65.9</v>
      </c>
      <c r="Q132" s="26">
        <v>39.1</v>
      </c>
      <c r="S132" s="21">
        <v>4.095E-05</v>
      </c>
      <c r="T132" s="21">
        <v>2.624E-05</v>
      </c>
      <c r="U132" s="21">
        <v>1.549E-05</v>
      </c>
      <c r="V132" s="57">
        <v>968.1</v>
      </c>
      <c r="W132" s="57">
        <v>307.5</v>
      </c>
      <c r="X132" s="57">
        <v>304.5</v>
      </c>
      <c r="Y132" s="57">
        <v>26.3</v>
      </c>
      <c r="Z132" s="33">
        <v>2.069</v>
      </c>
      <c r="AA132" s="55">
        <v>498.584</v>
      </c>
      <c r="AB132" s="55">
        <f t="shared" si="10"/>
        <v>393.20233333333334</v>
      </c>
      <c r="AC132" s="33">
        <v>0.25</v>
      </c>
      <c r="AD132" s="58">
        <v>1.11</v>
      </c>
      <c r="AE132" s="58">
        <f t="shared" si="11"/>
        <v>1.11</v>
      </c>
      <c r="AF132" s="30">
        <v>10</v>
      </c>
      <c r="AG132" s="29">
        <v>117.5473152762503</v>
      </c>
    </row>
    <row r="133" spans="1:33" ht="12.75">
      <c r="A133" s="20">
        <v>37082</v>
      </c>
      <c r="B133" s="27">
        <v>191</v>
      </c>
      <c r="C133" s="23">
        <v>0.24849537</v>
      </c>
      <c r="D133" s="28">
        <v>0.24849537</v>
      </c>
      <c r="E133" s="24">
        <v>1232</v>
      </c>
      <c r="F133" s="31">
        <v>0</v>
      </c>
      <c r="G133" s="53">
        <v>40.06561674</v>
      </c>
      <c r="H133" s="53">
        <v>-74.99556085</v>
      </c>
      <c r="I133" s="32">
        <v>1044</v>
      </c>
      <c r="J133" s="26">
        <f t="shared" si="7"/>
        <v>1002.1</v>
      </c>
      <c r="K133" s="25">
        <f t="shared" si="5"/>
        <v>91.88478676211056</v>
      </c>
      <c r="L133" s="25">
        <f t="shared" si="8"/>
        <v>77.78478676211057</v>
      </c>
      <c r="M133" s="25">
        <f t="shared" si="6"/>
        <v>90.88478676211056</v>
      </c>
      <c r="N133" s="29">
        <f t="shared" si="9"/>
        <v>84.33478676211057</v>
      </c>
      <c r="O133" s="26">
        <v>27.4</v>
      </c>
      <c r="P133" s="26">
        <v>67.8</v>
      </c>
      <c r="Q133" s="26">
        <v>37.2</v>
      </c>
      <c r="Z133" s="33">
        <v>2.311</v>
      </c>
      <c r="AA133" s="55">
        <v>596.305</v>
      </c>
      <c r="AB133" s="55">
        <f t="shared" si="10"/>
        <v>433.731</v>
      </c>
      <c r="AC133" s="33">
        <v>0.271</v>
      </c>
      <c r="AD133" s="58">
        <v>2.22</v>
      </c>
      <c r="AE133" s="58">
        <f t="shared" si="11"/>
        <v>1.2950000000000002</v>
      </c>
      <c r="AF133" s="30">
        <v>10</v>
      </c>
      <c r="AG133" s="29">
        <v>84.33478676211057</v>
      </c>
    </row>
    <row r="134" spans="1:33" ht="12.75">
      <c r="A134" s="20">
        <v>37082</v>
      </c>
      <c r="B134" s="27">
        <v>191</v>
      </c>
      <c r="C134" s="23">
        <v>0.248611107</v>
      </c>
      <c r="D134" s="28">
        <v>0.248611107</v>
      </c>
      <c r="E134" s="24">
        <v>1242</v>
      </c>
      <c r="F134" s="31">
        <v>0</v>
      </c>
      <c r="G134" s="53">
        <v>40.06934259</v>
      </c>
      <c r="H134" s="53">
        <v>-74.99954799</v>
      </c>
      <c r="I134" s="32">
        <v>1047.4</v>
      </c>
      <c r="J134" s="26">
        <f t="shared" si="7"/>
        <v>1005.5000000000001</v>
      </c>
      <c r="K134" s="25">
        <f t="shared" si="5"/>
        <v>63.75820611106338</v>
      </c>
      <c r="L134" s="25">
        <f t="shared" si="8"/>
        <v>49.65820611106338</v>
      </c>
      <c r="M134" s="25">
        <f t="shared" si="6"/>
        <v>62.75820611106338</v>
      </c>
      <c r="N134" s="29">
        <f t="shared" si="9"/>
        <v>56.208206111063376</v>
      </c>
      <c r="O134" s="26">
        <v>27.1</v>
      </c>
      <c r="P134" s="26">
        <v>70.5</v>
      </c>
      <c r="Q134" s="26">
        <v>31.1</v>
      </c>
      <c r="Z134" s="33">
        <v>2.605</v>
      </c>
      <c r="AA134" s="55">
        <v>742.996</v>
      </c>
      <c r="AB134" s="55">
        <f t="shared" si="10"/>
        <v>506.92650000000003</v>
      </c>
      <c r="AC134" s="33">
        <v>0.361</v>
      </c>
      <c r="AD134" s="58">
        <v>3.33</v>
      </c>
      <c r="AE134" s="58">
        <f t="shared" si="11"/>
        <v>1.665</v>
      </c>
      <c r="AF134" s="30">
        <v>10</v>
      </c>
      <c r="AG134" s="29">
        <v>56.208206111063376</v>
      </c>
    </row>
    <row r="135" spans="1:33" ht="12.75">
      <c r="A135" s="20">
        <v>37082</v>
      </c>
      <c r="B135" s="27">
        <v>191</v>
      </c>
      <c r="C135" s="23">
        <v>0.248726845</v>
      </c>
      <c r="D135" s="28">
        <v>0.248726845</v>
      </c>
      <c r="E135" s="24">
        <v>1252</v>
      </c>
      <c r="F135" s="31">
        <v>0</v>
      </c>
      <c r="G135" s="53">
        <v>40.07295889</v>
      </c>
      <c r="H135" s="53">
        <v>-75.00352999</v>
      </c>
      <c r="I135" s="32">
        <v>1048.8</v>
      </c>
      <c r="J135" s="26">
        <f t="shared" si="7"/>
        <v>1006.9</v>
      </c>
      <c r="K135" s="25">
        <f t="shared" si="5"/>
        <v>52.2043064923916</v>
      </c>
      <c r="L135" s="25">
        <f t="shared" si="8"/>
        <v>38.1043064923916</v>
      </c>
      <c r="M135" s="25">
        <f t="shared" si="6"/>
        <v>51.2043064923916</v>
      </c>
      <c r="N135" s="29">
        <f t="shared" si="9"/>
        <v>44.6543064923916</v>
      </c>
      <c r="O135" s="26">
        <v>26.4</v>
      </c>
      <c r="P135" s="26">
        <v>73.1</v>
      </c>
      <c r="Q135" s="26">
        <v>30.2</v>
      </c>
      <c r="S135" s="21">
        <v>5.092E-05</v>
      </c>
      <c r="T135" s="21">
        <v>3.337E-05</v>
      </c>
      <c r="U135" s="21">
        <v>1.866E-05</v>
      </c>
      <c r="V135" s="57">
        <v>980.1</v>
      </c>
      <c r="W135" s="57">
        <v>307.6</v>
      </c>
      <c r="X135" s="57">
        <v>304.6</v>
      </c>
      <c r="Y135" s="57">
        <v>27.2</v>
      </c>
      <c r="Z135" s="33">
        <v>2.833</v>
      </c>
      <c r="AA135" s="55">
        <v>840.655</v>
      </c>
      <c r="AB135" s="55">
        <f t="shared" si="10"/>
        <v>588.2781666666666</v>
      </c>
      <c r="AC135" s="33">
        <v>0.351</v>
      </c>
      <c r="AD135" s="58">
        <v>3.33</v>
      </c>
      <c r="AE135" s="58">
        <f t="shared" si="11"/>
        <v>2.035</v>
      </c>
      <c r="AF135" s="30">
        <v>10</v>
      </c>
      <c r="AG135" s="29">
        <v>44.6543064923916</v>
      </c>
    </row>
    <row r="136" spans="1:33" ht="12.75">
      <c r="A136" s="20">
        <v>37082</v>
      </c>
      <c r="B136" s="27">
        <v>191</v>
      </c>
      <c r="C136" s="23">
        <v>0.248842597</v>
      </c>
      <c r="D136" s="28">
        <v>0.248842597</v>
      </c>
      <c r="E136" s="24">
        <v>1262</v>
      </c>
      <c r="F136" s="31">
        <v>1</v>
      </c>
      <c r="G136" s="53">
        <v>40.0764901</v>
      </c>
      <c r="H136" s="53">
        <v>-75.00735769</v>
      </c>
      <c r="I136" s="32">
        <v>1048.6</v>
      </c>
      <c r="J136" s="26">
        <f t="shared" si="7"/>
        <v>1006.6999999999999</v>
      </c>
      <c r="K136" s="25">
        <f t="shared" si="5"/>
        <v>53.8538796746135</v>
      </c>
      <c r="L136" s="25">
        <f t="shared" si="8"/>
        <v>39.7538796746135</v>
      </c>
      <c r="M136" s="25">
        <f t="shared" si="6"/>
        <v>52.8538796746135</v>
      </c>
      <c r="N136" s="29">
        <f t="shared" si="9"/>
        <v>46.3038796746135</v>
      </c>
      <c r="O136" s="26">
        <v>25.9</v>
      </c>
      <c r="P136" s="26">
        <v>73.9</v>
      </c>
      <c r="Q136" s="26">
        <v>22.8</v>
      </c>
      <c r="Z136" s="33">
        <v>3.299</v>
      </c>
      <c r="AA136" s="55">
        <v>1085.345</v>
      </c>
      <c r="AB136" s="55">
        <f t="shared" si="10"/>
        <v>702.2965</v>
      </c>
      <c r="AC136" s="33">
        <v>0.391</v>
      </c>
      <c r="AD136" s="58">
        <v>3.33</v>
      </c>
      <c r="AE136" s="58">
        <f t="shared" si="11"/>
        <v>2.4050000000000002</v>
      </c>
      <c r="AF136" s="30">
        <v>10</v>
      </c>
      <c r="AG136" s="29">
        <v>46.3038796746135</v>
      </c>
    </row>
    <row r="137" spans="1:33" ht="12.75">
      <c r="A137" s="20">
        <v>37082</v>
      </c>
      <c r="B137" s="27">
        <v>191</v>
      </c>
      <c r="C137" s="23">
        <v>0.248958334</v>
      </c>
      <c r="D137" s="28">
        <v>0.248958334</v>
      </c>
      <c r="E137" s="24">
        <v>1272</v>
      </c>
      <c r="F137" s="31">
        <v>0</v>
      </c>
      <c r="G137" s="53">
        <v>40.07993422</v>
      </c>
      <c r="H137" s="53">
        <v>-75.01107447</v>
      </c>
      <c r="I137" s="32">
        <v>1046.8</v>
      </c>
      <c r="J137" s="26">
        <f t="shared" si="7"/>
        <v>1004.9</v>
      </c>
      <c r="K137" s="25">
        <f aca="true" t="shared" si="12" ref="K137:K200">(8303.951372*(LN(1013.25/J137)))</f>
        <v>68.71480277951655</v>
      </c>
      <c r="L137" s="25">
        <f t="shared" si="8"/>
        <v>54.614802779516545</v>
      </c>
      <c r="M137" s="25">
        <f aca="true" t="shared" si="13" ref="M137:M200">K137-1</f>
        <v>67.71480277951655</v>
      </c>
      <c r="N137" s="29">
        <f t="shared" si="9"/>
        <v>61.16480277951655</v>
      </c>
      <c r="O137" s="26">
        <v>26.2</v>
      </c>
      <c r="P137" s="26">
        <v>73.7</v>
      </c>
      <c r="Q137" s="26">
        <v>24.3</v>
      </c>
      <c r="R137" s="21">
        <v>-2.84E-06</v>
      </c>
      <c r="Z137" s="33">
        <v>4.24</v>
      </c>
      <c r="AA137" s="55">
        <v>1526.066</v>
      </c>
      <c r="AB137" s="55">
        <f t="shared" si="10"/>
        <v>881.6585</v>
      </c>
      <c r="AC137" s="33">
        <v>0.432</v>
      </c>
      <c r="AD137" s="58">
        <v>3.33</v>
      </c>
      <c r="AE137" s="58">
        <f t="shared" si="11"/>
        <v>2.775</v>
      </c>
      <c r="AF137" s="30">
        <v>10</v>
      </c>
      <c r="AG137" s="29">
        <v>61.16480277951655</v>
      </c>
    </row>
    <row r="138" spans="1:33" ht="12.75">
      <c r="A138" s="20">
        <v>37082</v>
      </c>
      <c r="B138" s="27">
        <v>191</v>
      </c>
      <c r="C138" s="23">
        <v>0.249074072</v>
      </c>
      <c r="D138" s="28">
        <v>0.249074072</v>
      </c>
      <c r="E138" s="24">
        <v>1282</v>
      </c>
      <c r="F138" s="31">
        <v>0</v>
      </c>
      <c r="G138" s="53">
        <v>40.08342576</v>
      </c>
      <c r="H138" s="53">
        <v>-75.01484275</v>
      </c>
      <c r="I138" s="32">
        <v>1042.4</v>
      </c>
      <c r="J138" s="26">
        <f aca="true" t="shared" si="14" ref="J138:J201">I138-41.9</f>
        <v>1000.5000000000001</v>
      </c>
      <c r="K138" s="25">
        <f t="shared" si="12"/>
        <v>105.15386198658061</v>
      </c>
      <c r="L138" s="25">
        <f aca="true" t="shared" si="15" ref="L138:L201">K138-14.1</f>
        <v>91.05386198658061</v>
      </c>
      <c r="M138" s="25">
        <f t="shared" si="13"/>
        <v>104.15386198658061</v>
      </c>
      <c r="N138" s="29">
        <f aca="true" t="shared" si="16" ref="N138:N201">AVERAGE(L138:M138)</f>
        <v>97.60386198658061</v>
      </c>
      <c r="O138" s="26">
        <v>26.5</v>
      </c>
      <c r="P138" s="26">
        <v>71.5</v>
      </c>
      <c r="Q138" s="26">
        <v>17.2</v>
      </c>
      <c r="S138" s="21">
        <v>6.465E-05</v>
      </c>
      <c r="T138" s="21">
        <v>4.175E-05</v>
      </c>
      <c r="U138" s="21">
        <v>2.42E-05</v>
      </c>
      <c r="V138" s="57">
        <v>980.2</v>
      </c>
      <c r="W138" s="57">
        <v>307.7</v>
      </c>
      <c r="X138" s="57">
        <v>304.6</v>
      </c>
      <c r="Y138" s="57">
        <v>28.3</v>
      </c>
      <c r="Z138" s="33">
        <v>5.23</v>
      </c>
      <c r="AA138" s="55">
        <v>2015.757</v>
      </c>
      <c r="AB138" s="55">
        <f t="shared" si="10"/>
        <v>1134.5206666666666</v>
      </c>
      <c r="AC138" s="33">
        <v>0.462</v>
      </c>
      <c r="AD138" s="58">
        <v>4.44</v>
      </c>
      <c r="AE138" s="58">
        <f t="shared" si="11"/>
        <v>3.33</v>
      </c>
      <c r="AF138" s="30">
        <v>10</v>
      </c>
      <c r="AG138" s="29">
        <v>97.60386198658061</v>
      </c>
    </row>
    <row r="139" spans="1:33" ht="12.75">
      <c r="A139" s="20">
        <v>37082</v>
      </c>
      <c r="B139" s="27">
        <v>191</v>
      </c>
      <c r="C139" s="23">
        <v>0.249189809</v>
      </c>
      <c r="D139" s="28">
        <v>0.249189809</v>
      </c>
      <c r="E139" s="24">
        <v>1292</v>
      </c>
      <c r="F139" s="31">
        <v>0</v>
      </c>
      <c r="G139" s="53">
        <v>40.08709373</v>
      </c>
      <c r="H139" s="53">
        <v>-75.01869477</v>
      </c>
      <c r="I139" s="32">
        <v>1037.1</v>
      </c>
      <c r="J139" s="26">
        <f t="shared" si="14"/>
        <v>995.1999999999999</v>
      </c>
      <c r="K139" s="25">
        <f t="shared" si="12"/>
        <v>149.25973535306585</v>
      </c>
      <c r="L139" s="25">
        <f t="shared" si="15"/>
        <v>135.15973535306586</v>
      </c>
      <c r="M139" s="25">
        <f t="shared" si="13"/>
        <v>148.25973535306585</v>
      </c>
      <c r="N139" s="29">
        <f t="shared" si="16"/>
        <v>141.70973535306587</v>
      </c>
      <c r="O139" s="26">
        <v>26.5</v>
      </c>
      <c r="P139" s="26">
        <v>70.8</v>
      </c>
      <c r="Q139" s="26">
        <v>18.2</v>
      </c>
      <c r="Z139" s="33">
        <v>6.263</v>
      </c>
      <c r="AA139" s="55">
        <v>2554.416</v>
      </c>
      <c r="AB139" s="55">
        <f t="shared" si="10"/>
        <v>1460.8725000000002</v>
      </c>
      <c r="AC139" s="33">
        <v>0.45</v>
      </c>
      <c r="AD139" s="58">
        <v>3.33</v>
      </c>
      <c r="AE139" s="58">
        <f t="shared" si="11"/>
        <v>3.5150000000000006</v>
      </c>
      <c r="AF139" s="30">
        <v>10</v>
      </c>
      <c r="AG139" s="29">
        <v>141.70973535306587</v>
      </c>
    </row>
    <row r="140" spans="1:33" ht="12.75">
      <c r="A140" s="20">
        <v>37082</v>
      </c>
      <c r="B140" s="27">
        <v>191</v>
      </c>
      <c r="C140" s="23">
        <v>0.249305561</v>
      </c>
      <c r="D140" s="28">
        <v>0.249305561</v>
      </c>
      <c r="E140" s="24">
        <v>1302</v>
      </c>
      <c r="F140" s="31">
        <v>0</v>
      </c>
      <c r="G140" s="53">
        <v>40.0909608</v>
      </c>
      <c r="H140" s="53">
        <v>-75.02266463</v>
      </c>
      <c r="I140" s="32">
        <v>1032.1</v>
      </c>
      <c r="J140" s="26">
        <f t="shared" si="14"/>
        <v>990.1999999999999</v>
      </c>
      <c r="K140" s="25">
        <f t="shared" si="12"/>
        <v>191.08490371882024</v>
      </c>
      <c r="L140" s="25">
        <f t="shared" si="15"/>
        <v>176.98490371882025</v>
      </c>
      <c r="M140" s="25">
        <f t="shared" si="13"/>
        <v>190.08490371882024</v>
      </c>
      <c r="N140" s="29">
        <f t="shared" si="16"/>
        <v>183.53490371882026</v>
      </c>
      <c r="O140" s="26">
        <v>26.9</v>
      </c>
      <c r="P140" s="26">
        <v>69.3</v>
      </c>
      <c r="Q140" s="26">
        <v>17.7</v>
      </c>
      <c r="Z140" s="33">
        <v>6.539</v>
      </c>
      <c r="AA140" s="55">
        <v>2652.106</v>
      </c>
      <c r="AB140" s="55">
        <f t="shared" si="10"/>
        <v>1779.0575000000001</v>
      </c>
      <c r="AC140" s="33">
        <v>0.411</v>
      </c>
      <c r="AD140" s="58">
        <v>3.33</v>
      </c>
      <c r="AE140" s="58">
        <f t="shared" si="11"/>
        <v>3.5149999999999992</v>
      </c>
      <c r="AF140" s="30">
        <v>10</v>
      </c>
      <c r="AG140" s="29">
        <v>183.53490371882026</v>
      </c>
    </row>
    <row r="141" spans="1:33" ht="12.75">
      <c r="A141" s="20">
        <v>37082</v>
      </c>
      <c r="B141" s="27">
        <v>191</v>
      </c>
      <c r="C141" s="23">
        <v>0.249421299</v>
      </c>
      <c r="D141" s="28">
        <v>0.249421299</v>
      </c>
      <c r="E141" s="24">
        <v>1312</v>
      </c>
      <c r="F141" s="31">
        <v>0</v>
      </c>
      <c r="G141" s="53">
        <v>40.09462985</v>
      </c>
      <c r="H141" s="53">
        <v>-75.02685723</v>
      </c>
      <c r="I141" s="32">
        <v>1026.1</v>
      </c>
      <c r="J141" s="26">
        <f t="shared" si="14"/>
        <v>984.1999999999999</v>
      </c>
      <c r="K141" s="25">
        <f t="shared" si="12"/>
        <v>241.55477973703228</v>
      </c>
      <c r="L141" s="25">
        <f t="shared" si="15"/>
        <v>227.45477973703228</v>
      </c>
      <c r="M141" s="25">
        <f t="shared" si="13"/>
        <v>240.55477973703228</v>
      </c>
      <c r="N141" s="29">
        <f t="shared" si="16"/>
        <v>234.00477973703227</v>
      </c>
      <c r="O141" s="26">
        <v>28</v>
      </c>
      <c r="P141" s="26">
        <v>63.4</v>
      </c>
      <c r="Q141" s="26">
        <v>21.8</v>
      </c>
      <c r="S141" s="21">
        <v>7.029E-05</v>
      </c>
      <c r="T141" s="21">
        <v>4.442E-05</v>
      </c>
      <c r="U141" s="21">
        <v>2.547E-05</v>
      </c>
      <c r="V141" s="57">
        <v>965.9</v>
      </c>
      <c r="W141" s="57">
        <v>307.7</v>
      </c>
      <c r="X141" s="57">
        <v>304.6</v>
      </c>
      <c r="Y141" s="57">
        <v>29.8</v>
      </c>
      <c r="Z141" s="33">
        <v>6.131</v>
      </c>
      <c r="AA141" s="55">
        <v>2455.827</v>
      </c>
      <c r="AB141" s="55">
        <f t="shared" si="10"/>
        <v>2048.2528333333335</v>
      </c>
      <c r="AC141" s="33">
        <v>0.411</v>
      </c>
      <c r="AD141" s="58">
        <v>3.33</v>
      </c>
      <c r="AE141" s="58">
        <f t="shared" si="11"/>
        <v>3.5150000000000006</v>
      </c>
      <c r="AF141" s="30">
        <v>10</v>
      </c>
      <c r="AG141" s="29">
        <v>234.00477973703227</v>
      </c>
    </row>
    <row r="142" spans="1:33" ht="12.75">
      <c r="A142" s="20">
        <v>37082</v>
      </c>
      <c r="B142" s="27">
        <v>191</v>
      </c>
      <c r="C142" s="23">
        <v>0.249537036</v>
      </c>
      <c r="D142" s="28">
        <v>0.249537036</v>
      </c>
      <c r="E142" s="24">
        <v>1322</v>
      </c>
      <c r="F142" s="31">
        <v>0</v>
      </c>
      <c r="G142" s="53">
        <v>40.0976452</v>
      </c>
      <c r="H142" s="53">
        <v>-75.03172728</v>
      </c>
      <c r="I142" s="32">
        <v>1019.8</v>
      </c>
      <c r="J142" s="26">
        <f t="shared" si="14"/>
        <v>977.9</v>
      </c>
      <c r="K142" s="25">
        <f t="shared" si="12"/>
        <v>294.88037315770293</v>
      </c>
      <c r="L142" s="25">
        <f t="shared" si="15"/>
        <v>280.7803731577029</v>
      </c>
      <c r="M142" s="25">
        <f t="shared" si="13"/>
        <v>293.88037315770293</v>
      </c>
      <c r="N142" s="29">
        <f t="shared" si="16"/>
        <v>287.3303731577029</v>
      </c>
      <c r="O142" s="26">
        <v>28.6</v>
      </c>
      <c r="P142" s="26">
        <v>59.8</v>
      </c>
      <c r="Q142" s="26">
        <v>23.3</v>
      </c>
      <c r="Z142" s="33">
        <v>5.32</v>
      </c>
      <c r="AA142" s="55">
        <v>2063.518</v>
      </c>
      <c r="AB142" s="55">
        <f t="shared" si="10"/>
        <v>2211.281666666667</v>
      </c>
      <c r="AC142" s="33">
        <v>0.421</v>
      </c>
      <c r="AD142" s="58">
        <v>3.33</v>
      </c>
      <c r="AE142" s="58">
        <f t="shared" si="11"/>
        <v>3.5150000000000006</v>
      </c>
      <c r="AF142" s="30">
        <v>10</v>
      </c>
      <c r="AG142" s="29">
        <v>287.3303731577029</v>
      </c>
    </row>
    <row r="143" spans="1:33" ht="12.75">
      <c r="A143" s="20">
        <v>37082</v>
      </c>
      <c r="B143" s="27">
        <v>191</v>
      </c>
      <c r="C143" s="23">
        <v>0.249652773</v>
      </c>
      <c r="D143" s="28">
        <v>0.249652773</v>
      </c>
      <c r="E143" s="24">
        <v>1332</v>
      </c>
      <c r="F143" s="31">
        <v>0</v>
      </c>
      <c r="G143" s="53">
        <v>40.09826174</v>
      </c>
      <c r="H143" s="53">
        <v>-75.03754331</v>
      </c>
      <c r="I143" s="32">
        <v>1016</v>
      </c>
      <c r="J143" s="26">
        <f t="shared" si="14"/>
        <v>974.1</v>
      </c>
      <c r="K143" s="25">
        <f t="shared" si="12"/>
        <v>327.21137221025157</v>
      </c>
      <c r="L143" s="25">
        <f t="shared" si="15"/>
        <v>313.11137221025155</v>
      </c>
      <c r="M143" s="25">
        <f t="shared" si="13"/>
        <v>326.21137221025157</v>
      </c>
      <c r="N143" s="29">
        <f t="shared" si="16"/>
        <v>319.66137221025156</v>
      </c>
      <c r="O143" s="26">
        <v>28.4</v>
      </c>
      <c r="P143" s="26">
        <v>59.7</v>
      </c>
      <c r="Q143" s="26">
        <v>32.3</v>
      </c>
      <c r="R143" s="21">
        <v>-4.57E-06</v>
      </c>
      <c r="Z143" s="33">
        <v>4.495</v>
      </c>
      <c r="AA143" s="55">
        <v>1671.177</v>
      </c>
      <c r="AB143" s="55">
        <f t="shared" si="10"/>
        <v>2235.4668333333334</v>
      </c>
      <c r="AC143" s="33">
        <v>0.361</v>
      </c>
      <c r="AD143" s="58">
        <v>3.33</v>
      </c>
      <c r="AE143" s="58">
        <f t="shared" si="11"/>
        <v>3.5150000000000006</v>
      </c>
      <c r="AF143" s="30">
        <v>10</v>
      </c>
      <c r="AG143" s="29">
        <v>319.66137221025156</v>
      </c>
    </row>
    <row r="144" spans="1:33" ht="12.75">
      <c r="A144" s="20">
        <v>37082</v>
      </c>
      <c r="B144" s="27">
        <v>191</v>
      </c>
      <c r="C144" s="23">
        <v>0.249768525</v>
      </c>
      <c r="D144" s="28">
        <v>0.249768525</v>
      </c>
      <c r="E144" s="24">
        <v>1342</v>
      </c>
      <c r="F144" s="31">
        <v>0</v>
      </c>
      <c r="G144" s="53">
        <v>40.09677</v>
      </c>
      <c r="H144" s="53">
        <v>-75.04303784</v>
      </c>
      <c r="I144" s="32">
        <v>1013.1</v>
      </c>
      <c r="J144" s="26">
        <f t="shared" si="14"/>
        <v>971.2</v>
      </c>
      <c r="K144" s="25">
        <f t="shared" si="12"/>
        <v>351.96999742836033</v>
      </c>
      <c r="L144" s="25">
        <f t="shared" si="15"/>
        <v>337.8699974283603</v>
      </c>
      <c r="M144" s="25">
        <f t="shared" si="13"/>
        <v>350.96999742836033</v>
      </c>
      <c r="N144" s="29">
        <f t="shared" si="16"/>
        <v>344.4199974283603</v>
      </c>
      <c r="O144" s="26">
        <v>28.1</v>
      </c>
      <c r="P144" s="26">
        <v>59.6</v>
      </c>
      <c r="Q144" s="26">
        <v>31.8</v>
      </c>
      <c r="S144" s="21">
        <v>5.158E-05</v>
      </c>
      <c r="T144" s="21">
        <v>3.312E-05</v>
      </c>
      <c r="U144" s="21">
        <v>1.974E-05</v>
      </c>
      <c r="V144" s="57">
        <v>950.2</v>
      </c>
      <c r="W144" s="57">
        <v>307.8</v>
      </c>
      <c r="X144" s="57">
        <v>304.7</v>
      </c>
      <c r="Y144" s="57">
        <v>29.8</v>
      </c>
      <c r="Z144" s="33">
        <v>3.611</v>
      </c>
      <c r="AA144" s="55">
        <v>1229.867</v>
      </c>
      <c r="AB144" s="55">
        <f t="shared" si="10"/>
        <v>2104.485166666667</v>
      </c>
      <c r="AC144" s="33">
        <v>0.341</v>
      </c>
      <c r="AD144" s="58">
        <v>2.22</v>
      </c>
      <c r="AE144" s="58">
        <f t="shared" si="11"/>
        <v>3.1449999999999996</v>
      </c>
      <c r="AF144" s="30">
        <v>10</v>
      </c>
      <c r="AG144" s="29">
        <v>344.4199974283603</v>
      </c>
    </row>
    <row r="145" spans="1:33" ht="12.75">
      <c r="A145" s="20">
        <v>37082</v>
      </c>
      <c r="B145" s="27">
        <v>191</v>
      </c>
      <c r="C145" s="23">
        <v>0.249884263</v>
      </c>
      <c r="D145" s="28">
        <v>0.249884263</v>
      </c>
      <c r="E145" s="24">
        <v>1352</v>
      </c>
      <c r="F145" s="31">
        <v>0</v>
      </c>
      <c r="G145" s="53">
        <v>40.09319925</v>
      </c>
      <c r="H145" s="53">
        <v>-75.04688276</v>
      </c>
      <c r="I145" s="32">
        <v>1010.3</v>
      </c>
      <c r="J145" s="26">
        <f t="shared" si="14"/>
        <v>968.4</v>
      </c>
      <c r="K145" s="25">
        <f t="shared" si="12"/>
        <v>375.9451263138373</v>
      </c>
      <c r="L145" s="25">
        <f t="shared" si="15"/>
        <v>361.8451263138373</v>
      </c>
      <c r="M145" s="25">
        <f t="shared" si="13"/>
        <v>374.9451263138373</v>
      </c>
      <c r="N145" s="29">
        <f t="shared" si="16"/>
        <v>368.3951263138373</v>
      </c>
      <c r="O145" s="26">
        <v>28</v>
      </c>
      <c r="P145" s="26">
        <v>59.7</v>
      </c>
      <c r="Q145" s="26">
        <v>40.5</v>
      </c>
      <c r="Z145" s="33">
        <v>2.912</v>
      </c>
      <c r="AA145" s="55">
        <v>886.588</v>
      </c>
      <c r="AB145" s="55">
        <f t="shared" si="10"/>
        <v>1826.5138333333334</v>
      </c>
      <c r="AC145" s="33">
        <v>0.31</v>
      </c>
      <c r="AD145" s="58">
        <v>2.22</v>
      </c>
      <c r="AE145" s="58">
        <f t="shared" si="11"/>
        <v>2.9600000000000004</v>
      </c>
      <c r="AF145" s="30">
        <v>10</v>
      </c>
      <c r="AG145" s="29">
        <v>368.3951263138373</v>
      </c>
    </row>
    <row r="146" spans="1:33" ht="12.75">
      <c r="A146" s="20">
        <v>37082</v>
      </c>
      <c r="B146" s="27">
        <v>191</v>
      </c>
      <c r="C146" s="23">
        <v>0.25</v>
      </c>
      <c r="D146" s="28">
        <v>0.25</v>
      </c>
      <c r="E146" s="24">
        <v>1362</v>
      </c>
      <c r="F146" s="31">
        <v>0</v>
      </c>
      <c r="G146" s="53">
        <v>40.08837015</v>
      </c>
      <c r="H146" s="53">
        <v>-75.04852932</v>
      </c>
      <c r="I146" s="32">
        <v>1008</v>
      </c>
      <c r="J146" s="26">
        <f t="shared" si="14"/>
        <v>966.1</v>
      </c>
      <c r="K146" s="25">
        <f t="shared" si="12"/>
        <v>395.6908974742661</v>
      </c>
      <c r="L146" s="25">
        <f t="shared" si="15"/>
        <v>381.59089747426606</v>
      </c>
      <c r="M146" s="25">
        <f t="shared" si="13"/>
        <v>394.6908974742661</v>
      </c>
      <c r="N146" s="29">
        <f t="shared" si="16"/>
        <v>388.14089747426607</v>
      </c>
      <c r="O146" s="26">
        <v>27.9</v>
      </c>
      <c r="P146" s="26">
        <v>59.7</v>
      </c>
      <c r="Q146" s="26">
        <v>42.7</v>
      </c>
      <c r="Z146" s="33">
        <v>2.446</v>
      </c>
      <c r="AA146" s="55">
        <v>641.248</v>
      </c>
      <c r="AB146" s="55">
        <f t="shared" si="10"/>
        <v>1491.3708333333334</v>
      </c>
      <c r="AC146" s="33">
        <v>0.301</v>
      </c>
      <c r="AD146" s="58">
        <v>2.22</v>
      </c>
      <c r="AE146" s="58">
        <f t="shared" si="11"/>
        <v>2.7750000000000004</v>
      </c>
      <c r="AF146" s="30">
        <v>10</v>
      </c>
      <c r="AG146" s="29">
        <v>388.14089747426607</v>
      </c>
    </row>
    <row r="147" spans="1:33" ht="12.75">
      <c r="A147" s="20">
        <v>37082</v>
      </c>
      <c r="B147" s="27">
        <v>191</v>
      </c>
      <c r="C147" s="23">
        <v>0.250115752</v>
      </c>
      <c r="D147" s="28">
        <v>0.250115752</v>
      </c>
      <c r="E147" s="24">
        <v>1372</v>
      </c>
      <c r="F147" s="31">
        <v>0</v>
      </c>
      <c r="G147" s="53">
        <v>40.08302422</v>
      </c>
      <c r="H147" s="53">
        <v>-75.04721643</v>
      </c>
      <c r="I147" s="32">
        <v>1005.6</v>
      </c>
      <c r="J147" s="26">
        <f t="shared" si="14"/>
        <v>963.7</v>
      </c>
      <c r="K147" s="25">
        <f t="shared" si="12"/>
        <v>416.34536277387565</v>
      </c>
      <c r="L147" s="25">
        <f t="shared" si="15"/>
        <v>402.2453627738756</v>
      </c>
      <c r="M147" s="25">
        <f t="shared" si="13"/>
        <v>415.34536277387565</v>
      </c>
      <c r="N147" s="29">
        <f t="shared" si="16"/>
        <v>408.79536277387564</v>
      </c>
      <c r="O147" s="26">
        <v>27.8</v>
      </c>
      <c r="P147" s="26">
        <v>59.6</v>
      </c>
      <c r="Q147" s="26">
        <v>39.2</v>
      </c>
      <c r="Z147" s="33">
        <v>2.172</v>
      </c>
      <c r="AA147" s="55">
        <v>542.938</v>
      </c>
      <c r="AB147" s="55">
        <f t="shared" si="10"/>
        <v>1172.5559999999998</v>
      </c>
      <c r="AC147" s="33">
        <v>0.252</v>
      </c>
      <c r="AD147" s="58">
        <v>2.22</v>
      </c>
      <c r="AE147" s="58">
        <f t="shared" si="11"/>
        <v>2.5900000000000003</v>
      </c>
      <c r="AF147" s="30">
        <v>10</v>
      </c>
      <c r="AG147" s="29">
        <v>408.79536277387564</v>
      </c>
    </row>
    <row r="148" spans="1:33" ht="12.75">
      <c r="A148" s="20">
        <v>37082</v>
      </c>
      <c r="B148" s="27">
        <v>191</v>
      </c>
      <c r="C148" s="23">
        <v>0.250231475</v>
      </c>
      <c r="D148" s="28">
        <v>0.250231475</v>
      </c>
      <c r="E148" s="24">
        <v>1382</v>
      </c>
      <c r="F148" s="31">
        <v>0</v>
      </c>
      <c r="G148" s="53">
        <v>40.0779334</v>
      </c>
      <c r="H148" s="53">
        <v>-75.04354461</v>
      </c>
      <c r="I148" s="32">
        <v>1003.1</v>
      </c>
      <c r="J148" s="26">
        <f t="shared" si="14"/>
        <v>961.2</v>
      </c>
      <c r="K148" s="25">
        <f t="shared" si="12"/>
        <v>437.91520027463</v>
      </c>
      <c r="L148" s="25">
        <f t="shared" si="15"/>
        <v>423.81520027463</v>
      </c>
      <c r="M148" s="25">
        <f t="shared" si="13"/>
        <v>436.91520027463</v>
      </c>
      <c r="N148" s="29">
        <f t="shared" si="16"/>
        <v>430.36520027463</v>
      </c>
      <c r="O148" s="26">
        <v>27.7</v>
      </c>
      <c r="P148" s="26">
        <v>59.6</v>
      </c>
      <c r="Q148" s="26">
        <v>39.2</v>
      </c>
      <c r="S148" s="21">
        <v>3.8E-05</v>
      </c>
      <c r="T148" s="21">
        <v>2.396E-05</v>
      </c>
      <c r="U148" s="21">
        <v>1.502E-05</v>
      </c>
      <c r="V148" s="57">
        <v>942.1</v>
      </c>
      <c r="W148" s="57">
        <v>307.8</v>
      </c>
      <c r="X148" s="57">
        <v>304.7</v>
      </c>
      <c r="Y148" s="57">
        <v>28.5</v>
      </c>
      <c r="Z148" s="33">
        <v>1.973</v>
      </c>
      <c r="AA148" s="55">
        <v>444.659</v>
      </c>
      <c r="AB148" s="55">
        <f t="shared" si="10"/>
        <v>902.7461666666665</v>
      </c>
      <c r="AC148" s="33">
        <v>0.213</v>
      </c>
      <c r="AD148" s="58">
        <v>1.11</v>
      </c>
      <c r="AE148" s="58">
        <f t="shared" si="11"/>
        <v>2.22</v>
      </c>
      <c r="AF148" s="30">
        <v>10</v>
      </c>
      <c r="AG148" s="29">
        <v>430.36520027463</v>
      </c>
    </row>
    <row r="149" spans="1:33" ht="12.75">
      <c r="A149" s="20">
        <v>37082</v>
      </c>
      <c r="B149" s="27">
        <v>191</v>
      </c>
      <c r="C149" s="23">
        <v>0.250347227</v>
      </c>
      <c r="D149" s="28">
        <v>0.250347227</v>
      </c>
      <c r="E149" s="24">
        <v>1392</v>
      </c>
      <c r="F149" s="31">
        <v>0</v>
      </c>
      <c r="G149" s="53">
        <v>40.07369544</v>
      </c>
      <c r="H149" s="53">
        <v>-75.03781631</v>
      </c>
      <c r="I149" s="32">
        <v>999.7</v>
      </c>
      <c r="J149" s="26">
        <f t="shared" si="14"/>
        <v>957.8000000000001</v>
      </c>
      <c r="K149" s="25">
        <f t="shared" si="12"/>
        <v>467.340384440932</v>
      </c>
      <c r="L149" s="25">
        <f t="shared" si="15"/>
        <v>453.24038444093196</v>
      </c>
      <c r="M149" s="25">
        <f t="shared" si="13"/>
        <v>466.340384440932</v>
      </c>
      <c r="N149" s="29">
        <f t="shared" si="16"/>
        <v>459.790384440932</v>
      </c>
      <c r="O149" s="26">
        <v>27.5</v>
      </c>
      <c r="P149" s="26">
        <v>59.8</v>
      </c>
      <c r="Q149" s="26">
        <v>42.6</v>
      </c>
      <c r="R149" s="21">
        <v>1.23E-06</v>
      </c>
      <c r="Z149" s="33">
        <v>1.812</v>
      </c>
      <c r="AA149" s="55">
        <v>346.349</v>
      </c>
      <c r="AB149" s="55">
        <f t="shared" si="10"/>
        <v>681.9415</v>
      </c>
      <c r="AC149" s="33">
        <v>0.181</v>
      </c>
      <c r="AD149" s="58">
        <v>1.11</v>
      </c>
      <c r="AE149" s="58">
        <f t="shared" si="11"/>
        <v>1.8499999999999999</v>
      </c>
      <c r="AF149" s="30">
        <v>10</v>
      </c>
      <c r="AG149" s="29">
        <v>459.790384440932</v>
      </c>
    </row>
    <row r="150" spans="1:33" ht="12.75">
      <c r="A150" s="20">
        <v>37082</v>
      </c>
      <c r="B150" s="27">
        <v>191</v>
      </c>
      <c r="C150" s="23">
        <v>0.250462949</v>
      </c>
      <c r="D150" s="28">
        <v>0.250462949</v>
      </c>
      <c r="E150" s="24">
        <v>1402</v>
      </c>
      <c r="F150" s="31">
        <v>0</v>
      </c>
      <c r="G150" s="53">
        <v>40.07066594</v>
      </c>
      <c r="H150" s="53">
        <v>-75.03091204</v>
      </c>
      <c r="I150" s="32">
        <v>996.7</v>
      </c>
      <c r="J150" s="26">
        <f t="shared" si="14"/>
        <v>954.8000000000001</v>
      </c>
      <c r="K150" s="25">
        <f t="shared" si="12"/>
        <v>493.3906558479486</v>
      </c>
      <c r="L150" s="25">
        <f t="shared" si="15"/>
        <v>479.2906558479486</v>
      </c>
      <c r="M150" s="25">
        <f t="shared" si="13"/>
        <v>492.3906558479486</v>
      </c>
      <c r="N150" s="29">
        <f t="shared" si="16"/>
        <v>485.8406558479486</v>
      </c>
      <c r="O150" s="26">
        <v>27.2</v>
      </c>
      <c r="P150" s="26">
        <v>60.2</v>
      </c>
      <c r="Q150" s="26">
        <v>40.6</v>
      </c>
      <c r="Z150" s="33">
        <v>1.884</v>
      </c>
      <c r="AA150" s="55">
        <v>395.009</v>
      </c>
      <c r="AB150" s="55">
        <f t="shared" si="10"/>
        <v>542.7985</v>
      </c>
      <c r="AC150" s="33">
        <v>0.181</v>
      </c>
      <c r="AD150" s="58">
        <v>1.11</v>
      </c>
      <c r="AE150" s="58">
        <f t="shared" si="11"/>
        <v>1.665</v>
      </c>
      <c r="AF150" s="30">
        <v>10</v>
      </c>
      <c r="AG150" s="29">
        <v>485.8406558479486</v>
      </c>
    </row>
    <row r="151" spans="1:33" ht="12.75">
      <c r="A151" s="20">
        <v>37082</v>
      </c>
      <c r="B151" s="27">
        <v>191</v>
      </c>
      <c r="C151" s="23">
        <v>0.250578701</v>
      </c>
      <c r="D151" s="28">
        <v>0.250578701</v>
      </c>
      <c r="E151" s="24">
        <v>1412</v>
      </c>
      <c r="F151" s="31">
        <v>0</v>
      </c>
      <c r="G151" s="53">
        <v>40.06892444</v>
      </c>
      <c r="H151" s="53">
        <v>-75.02333533</v>
      </c>
      <c r="I151" s="32">
        <v>995.5</v>
      </c>
      <c r="J151" s="26">
        <f t="shared" si="14"/>
        <v>953.6</v>
      </c>
      <c r="K151" s="25">
        <f t="shared" si="12"/>
        <v>503.8336897608752</v>
      </c>
      <c r="L151" s="25">
        <f t="shared" si="15"/>
        <v>489.73368976087517</v>
      </c>
      <c r="M151" s="25">
        <f t="shared" si="13"/>
        <v>502.8336897608752</v>
      </c>
      <c r="N151" s="29">
        <f t="shared" si="16"/>
        <v>496.2836897608752</v>
      </c>
      <c r="O151" s="26">
        <v>27.1</v>
      </c>
      <c r="P151" s="26">
        <v>60.4</v>
      </c>
      <c r="Q151" s="26">
        <v>43.6</v>
      </c>
      <c r="S151" s="21">
        <v>3.463E-05</v>
      </c>
      <c r="T151" s="21">
        <v>2.334E-05</v>
      </c>
      <c r="U151" s="21">
        <v>1.411E-05</v>
      </c>
      <c r="V151" s="57">
        <v>933.5</v>
      </c>
      <c r="W151" s="57">
        <v>307.9</v>
      </c>
      <c r="X151" s="57">
        <v>304.7</v>
      </c>
      <c r="Y151" s="57">
        <v>27.2</v>
      </c>
      <c r="Z151" s="33">
        <v>1.713</v>
      </c>
      <c r="AA151" s="55">
        <v>296.699</v>
      </c>
      <c r="AB151" s="55">
        <f t="shared" si="10"/>
        <v>444.48366666666675</v>
      </c>
      <c r="AC151" s="33">
        <v>0.171</v>
      </c>
      <c r="AD151" s="58">
        <v>1.11</v>
      </c>
      <c r="AE151" s="58">
        <f t="shared" si="11"/>
        <v>1.4800000000000002</v>
      </c>
      <c r="AF151" s="30">
        <v>10</v>
      </c>
      <c r="AG151" s="29">
        <v>496.2836897608752</v>
      </c>
    </row>
    <row r="152" spans="1:33" ht="12.75">
      <c r="A152" s="20">
        <v>37082</v>
      </c>
      <c r="B152" s="27">
        <v>191</v>
      </c>
      <c r="C152" s="23">
        <v>0.250694454</v>
      </c>
      <c r="D152" s="28">
        <v>0.250694454</v>
      </c>
      <c r="E152" s="24">
        <v>1422</v>
      </c>
      <c r="F152" s="31">
        <v>0</v>
      </c>
      <c r="G152" s="53">
        <v>40.06850244</v>
      </c>
      <c r="H152" s="53">
        <v>-75.01534913</v>
      </c>
      <c r="I152" s="32">
        <v>992.2</v>
      </c>
      <c r="J152" s="26">
        <f t="shared" si="14"/>
        <v>950.3000000000001</v>
      </c>
      <c r="K152" s="25">
        <f t="shared" si="12"/>
        <v>532.6199358554533</v>
      </c>
      <c r="L152" s="25">
        <f t="shared" si="15"/>
        <v>518.5199358554532</v>
      </c>
      <c r="M152" s="25">
        <f t="shared" si="13"/>
        <v>531.6199358554533</v>
      </c>
      <c r="N152" s="29">
        <f t="shared" si="16"/>
        <v>525.0699358554532</v>
      </c>
      <c r="O152" s="26">
        <v>27.1</v>
      </c>
      <c r="P152" s="26">
        <v>60.5</v>
      </c>
      <c r="Q152" s="26">
        <v>38.1</v>
      </c>
      <c r="Z152" s="33">
        <v>1.774</v>
      </c>
      <c r="AA152" s="55">
        <v>345.42</v>
      </c>
      <c r="AB152" s="55">
        <f t="shared" si="10"/>
        <v>395.17900000000003</v>
      </c>
      <c r="AC152" s="33">
        <v>0.171</v>
      </c>
      <c r="AD152" s="58">
        <v>1.11</v>
      </c>
      <c r="AE152" s="58">
        <f t="shared" si="11"/>
        <v>1.2950000000000002</v>
      </c>
      <c r="AF152" s="30">
        <v>10</v>
      </c>
      <c r="AG152" s="29">
        <v>525.0699358554532</v>
      </c>
    </row>
    <row r="153" spans="1:33" ht="12.75">
      <c r="A153" s="20">
        <v>37082</v>
      </c>
      <c r="B153" s="27">
        <v>191</v>
      </c>
      <c r="C153" s="23">
        <v>0.250810176</v>
      </c>
      <c r="D153" s="28">
        <v>0.250810176</v>
      </c>
      <c r="E153" s="24">
        <v>1432</v>
      </c>
      <c r="F153" s="31">
        <v>0</v>
      </c>
      <c r="G153" s="53">
        <v>40.07004875</v>
      </c>
      <c r="H153" s="53">
        <v>-75.00767094</v>
      </c>
      <c r="I153" s="32">
        <v>990.4</v>
      </c>
      <c r="J153" s="26">
        <f t="shared" si="14"/>
        <v>948.5</v>
      </c>
      <c r="K153" s="25">
        <f t="shared" si="12"/>
        <v>548.3636865895695</v>
      </c>
      <c r="L153" s="25">
        <f t="shared" si="15"/>
        <v>534.2636865895695</v>
      </c>
      <c r="M153" s="25">
        <f t="shared" si="13"/>
        <v>547.3636865895695</v>
      </c>
      <c r="N153" s="29">
        <f t="shared" si="16"/>
        <v>540.8136865895694</v>
      </c>
      <c r="O153" s="26">
        <v>26.9</v>
      </c>
      <c r="P153" s="26">
        <v>60.8</v>
      </c>
      <c r="Q153" s="26">
        <v>39.6</v>
      </c>
      <c r="Z153" s="33">
        <v>1.646</v>
      </c>
      <c r="AA153" s="55">
        <v>247.11</v>
      </c>
      <c r="AB153" s="55">
        <f t="shared" si="10"/>
        <v>345.87433333333337</v>
      </c>
      <c r="AC153" s="33">
        <v>0.171</v>
      </c>
      <c r="AD153" s="58">
        <v>1.11</v>
      </c>
      <c r="AE153" s="58">
        <f t="shared" si="11"/>
        <v>1.11</v>
      </c>
      <c r="AF153" s="30">
        <v>10</v>
      </c>
      <c r="AG153" s="29">
        <v>540.8136865895694</v>
      </c>
    </row>
    <row r="154" spans="1:33" ht="12.75">
      <c r="A154" s="20">
        <v>37082</v>
      </c>
      <c r="B154" s="27">
        <v>191</v>
      </c>
      <c r="C154" s="23">
        <v>0.250925928</v>
      </c>
      <c r="D154" s="28">
        <v>0.250925928</v>
      </c>
      <c r="E154" s="24">
        <v>1442</v>
      </c>
      <c r="F154" s="31">
        <v>0</v>
      </c>
      <c r="G154" s="53">
        <v>40.07327382</v>
      </c>
      <c r="H154" s="53">
        <v>-75.00123167</v>
      </c>
      <c r="I154" s="32">
        <v>988.6</v>
      </c>
      <c r="J154" s="26">
        <f t="shared" si="14"/>
        <v>946.7</v>
      </c>
      <c r="K154" s="25">
        <f t="shared" si="12"/>
        <v>564.1373431577358</v>
      </c>
      <c r="L154" s="25">
        <f t="shared" si="15"/>
        <v>550.0373431577358</v>
      </c>
      <c r="M154" s="25">
        <f t="shared" si="13"/>
        <v>563.1373431577358</v>
      </c>
      <c r="N154" s="29">
        <f t="shared" si="16"/>
        <v>556.5873431577359</v>
      </c>
      <c r="O154" s="26">
        <v>26.7</v>
      </c>
      <c r="P154" s="26">
        <v>61.1</v>
      </c>
      <c r="Q154" s="26">
        <v>40.1</v>
      </c>
      <c r="S154" s="21">
        <v>3.661E-05</v>
      </c>
      <c r="T154" s="21">
        <v>2.421E-05</v>
      </c>
      <c r="U154" s="21">
        <v>1.529E-05</v>
      </c>
      <c r="V154" s="57">
        <v>926.3</v>
      </c>
      <c r="W154" s="57">
        <v>308</v>
      </c>
      <c r="X154" s="57">
        <v>304.7</v>
      </c>
      <c r="Y154" s="57">
        <v>26.3</v>
      </c>
      <c r="Z154" s="33">
        <v>1.594</v>
      </c>
      <c r="AA154" s="55">
        <v>246.77</v>
      </c>
      <c r="AB154" s="55">
        <f t="shared" si="10"/>
        <v>312.89283333333333</v>
      </c>
      <c r="AC154" s="33">
        <v>0.181</v>
      </c>
      <c r="AD154" s="58">
        <v>1.11</v>
      </c>
      <c r="AE154" s="58">
        <f t="shared" si="11"/>
        <v>1.11</v>
      </c>
      <c r="AF154" s="30">
        <v>10</v>
      </c>
      <c r="AG154" s="29">
        <v>556.5873431577359</v>
      </c>
    </row>
    <row r="155" spans="1:33" ht="12.75">
      <c r="A155" s="20">
        <v>37082</v>
      </c>
      <c r="B155" s="27">
        <v>191</v>
      </c>
      <c r="C155" s="23">
        <v>0.251041681</v>
      </c>
      <c r="D155" s="28">
        <v>0.251041681</v>
      </c>
      <c r="E155" s="24">
        <v>1452</v>
      </c>
      <c r="F155" s="31">
        <v>0</v>
      </c>
      <c r="G155" s="53">
        <v>40.07809472</v>
      </c>
      <c r="H155" s="53">
        <v>-74.99740182</v>
      </c>
      <c r="I155" s="32">
        <v>985.8</v>
      </c>
      <c r="J155" s="26">
        <f t="shared" si="14"/>
        <v>943.9</v>
      </c>
      <c r="K155" s="25">
        <f t="shared" si="12"/>
        <v>588.733853092367</v>
      </c>
      <c r="L155" s="25">
        <f t="shared" si="15"/>
        <v>574.633853092367</v>
      </c>
      <c r="M155" s="25">
        <f t="shared" si="13"/>
        <v>587.733853092367</v>
      </c>
      <c r="N155" s="29">
        <f t="shared" si="16"/>
        <v>581.1838530923669</v>
      </c>
      <c r="O155" s="26">
        <v>26.6</v>
      </c>
      <c r="P155" s="26">
        <v>61.4</v>
      </c>
      <c r="Q155" s="26">
        <v>46</v>
      </c>
      <c r="R155" s="21">
        <v>7.98E-06</v>
      </c>
      <c r="Z155" s="33">
        <v>1.594</v>
      </c>
      <c r="AA155" s="55">
        <v>246.46</v>
      </c>
      <c r="AB155" s="55">
        <f t="shared" si="10"/>
        <v>296.2446666666667</v>
      </c>
      <c r="AC155" s="33">
        <v>0.171</v>
      </c>
      <c r="AD155" s="58">
        <v>1.11</v>
      </c>
      <c r="AE155" s="58">
        <f t="shared" si="11"/>
        <v>1.11</v>
      </c>
      <c r="AF155" s="30">
        <v>10</v>
      </c>
      <c r="AG155" s="29">
        <v>581.1838530923669</v>
      </c>
    </row>
    <row r="156" spans="1:33" ht="12.75">
      <c r="A156" s="20">
        <v>37082</v>
      </c>
      <c r="B156" s="27">
        <v>191</v>
      </c>
      <c r="C156" s="23">
        <v>0.251157403</v>
      </c>
      <c r="D156" s="28">
        <v>0.251157403</v>
      </c>
      <c r="E156" s="24">
        <v>1462</v>
      </c>
      <c r="F156" s="31">
        <v>0</v>
      </c>
      <c r="G156" s="53">
        <v>40.0832755</v>
      </c>
      <c r="H156" s="53">
        <v>-74.99673824</v>
      </c>
      <c r="I156" s="32">
        <v>983.3</v>
      </c>
      <c r="J156" s="26">
        <f t="shared" si="14"/>
        <v>941.4</v>
      </c>
      <c r="K156" s="25">
        <f t="shared" si="12"/>
        <v>610.7567572435466</v>
      </c>
      <c r="L156" s="25">
        <f t="shared" si="15"/>
        <v>596.6567572435466</v>
      </c>
      <c r="M156" s="25">
        <f t="shared" si="13"/>
        <v>609.7567572435466</v>
      </c>
      <c r="N156" s="29">
        <f t="shared" si="16"/>
        <v>603.2067572435467</v>
      </c>
      <c r="O156" s="26">
        <v>26.3</v>
      </c>
      <c r="P156" s="26">
        <v>62.7</v>
      </c>
      <c r="Q156" s="26">
        <v>42.1</v>
      </c>
      <c r="Z156" s="33">
        <v>1.566</v>
      </c>
      <c r="AA156" s="55">
        <v>246.181</v>
      </c>
      <c r="AB156" s="55">
        <f t="shared" si="10"/>
        <v>271.44</v>
      </c>
      <c r="AC156" s="33">
        <v>0.162</v>
      </c>
      <c r="AD156" s="58">
        <v>1.11</v>
      </c>
      <c r="AE156" s="58">
        <f t="shared" si="11"/>
        <v>1.11</v>
      </c>
      <c r="AF156" s="30">
        <v>10</v>
      </c>
      <c r="AG156" s="29">
        <v>603.2067572435467</v>
      </c>
    </row>
    <row r="157" spans="1:33" ht="12.75">
      <c r="A157" s="20">
        <v>37082</v>
      </c>
      <c r="B157" s="27">
        <v>191</v>
      </c>
      <c r="C157" s="23">
        <v>0.251273155</v>
      </c>
      <c r="D157" s="28">
        <v>0.251273155</v>
      </c>
      <c r="E157" s="24">
        <v>1472</v>
      </c>
      <c r="F157" s="31">
        <v>0</v>
      </c>
      <c r="G157" s="53">
        <v>40.08793618</v>
      </c>
      <c r="H157" s="53">
        <v>-74.99907228</v>
      </c>
      <c r="I157" s="32">
        <v>981.9</v>
      </c>
      <c r="J157" s="26">
        <f t="shared" si="14"/>
        <v>940</v>
      </c>
      <c r="K157" s="25">
        <f t="shared" si="12"/>
        <v>623.1151436223947</v>
      </c>
      <c r="L157" s="25">
        <f t="shared" si="15"/>
        <v>609.0151436223947</v>
      </c>
      <c r="M157" s="25">
        <f t="shared" si="13"/>
        <v>622.1151436223947</v>
      </c>
      <c r="N157" s="29">
        <f t="shared" si="16"/>
        <v>615.5651436223948</v>
      </c>
      <c r="O157" s="26">
        <v>26.3</v>
      </c>
      <c r="P157" s="26">
        <v>64.1</v>
      </c>
      <c r="Q157" s="26">
        <v>42.6</v>
      </c>
      <c r="S157" s="21">
        <v>3.493E-05</v>
      </c>
      <c r="T157" s="21">
        <v>2.305E-05</v>
      </c>
      <c r="U157" s="21">
        <v>1.443E-05</v>
      </c>
      <c r="V157" s="57">
        <v>919.6</v>
      </c>
      <c r="W157" s="57">
        <v>308.1</v>
      </c>
      <c r="X157" s="57">
        <v>304.8</v>
      </c>
      <c r="Y157" s="57">
        <v>26</v>
      </c>
      <c r="Z157" s="33">
        <v>1.764</v>
      </c>
      <c r="AA157" s="55">
        <v>343.871</v>
      </c>
      <c r="AB157" s="55">
        <f t="shared" si="10"/>
        <v>279.30199999999996</v>
      </c>
      <c r="AC157" s="33">
        <v>0.181</v>
      </c>
      <c r="AD157" s="58">
        <v>1.11</v>
      </c>
      <c r="AE157" s="58">
        <f t="shared" si="11"/>
        <v>1.11</v>
      </c>
      <c r="AF157" s="30">
        <v>10</v>
      </c>
      <c r="AG157" s="29">
        <v>615.5651436223948</v>
      </c>
    </row>
    <row r="158" spans="1:33" ht="12.75">
      <c r="A158" s="20">
        <v>37082</v>
      </c>
      <c r="B158" s="27">
        <v>191</v>
      </c>
      <c r="C158" s="23">
        <v>0.251388878</v>
      </c>
      <c r="D158" s="28">
        <v>0.251388878</v>
      </c>
      <c r="E158" s="24">
        <v>1482</v>
      </c>
      <c r="F158" s="31">
        <v>0</v>
      </c>
      <c r="G158" s="53">
        <v>40.09134884</v>
      </c>
      <c r="H158" s="53">
        <v>-75.00377352</v>
      </c>
      <c r="I158" s="32">
        <v>979.2</v>
      </c>
      <c r="J158" s="26">
        <f t="shared" si="14"/>
        <v>937.3000000000001</v>
      </c>
      <c r="K158" s="25">
        <f t="shared" si="12"/>
        <v>647.0012397856444</v>
      </c>
      <c r="L158" s="25">
        <f t="shared" si="15"/>
        <v>632.9012397856444</v>
      </c>
      <c r="M158" s="25">
        <f t="shared" si="13"/>
        <v>646.0012397856444</v>
      </c>
      <c r="N158" s="29">
        <f t="shared" si="16"/>
        <v>639.4512397856445</v>
      </c>
      <c r="O158" s="26">
        <v>26.1</v>
      </c>
      <c r="P158" s="26">
        <v>64.7</v>
      </c>
      <c r="Q158" s="26">
        <v>38.1</v>
      </c>
      <c r="Z158" s="33">
        <v>1.656</v>
      </c>
      <c r="AA158" s="55">
        <v>294.531</v>
      </c>
      <c r="AB158" s="55">
        <f t="shared" si="10"/>
        <v>270.8205</v>
      </c>
      <c r="AC158" s="33">
        <v>0.201</v>
      </c>
      <c r="AD158" s="58">
        <v>1.11</v>
      </c>
      <c r="AE158" s="58">
        <f t="shared" si="11"/>
        <v>1.11</v>
      </c>
      <c r="AF158" s="30">
        <v>10</v>
      </c>
      <c r="AG158" s="29">
        <v>639.4512397856445</v>
      </c>
    </row>
    <row r="159" spans="1:33" ht="12.75">
      <c r="A159" s="20">
        <v>37082</v>
      </c>
      <c r="B159" s="27">
        <v>191</v>
      </c>
      <c r="C159" s="23">
        <v>0.25150463</v>
      </c>
      <c r="D159" s="28">
        <v>0.25150463</v>
      </c>
      <c r="E159" s="24">
        <v>1492</v>
      </c>
      <c r="F159" s="31">
        <v>0</v>
      </c>
      <c r="G159" s="53">
        <v>40.09323185</v>
      </c>
      <c r="H159" s="53">
        <v>-75.00996936</v>
      </c>
      <c r="I159" s="32">
        <v>978.2</v>
      </c>
      <c r="J159" s="26">
        <f t="shared" si="14"/>
        <v>936.3000000000001</v>
      </c>
      <c r="K159" s="25">
        <f t="shared" si="12"/>
        <v>655.8654073352967</v>
      </c>
      <c r="L159" s="25">
        <f t="shared" si="15"/>
        <v>641.7654073352967</v>
      </c>
      <c r="M159" s="25">
        <f t="shared" si="13"/>
        <v>654.8654073352967</v>
      </c>
      <c r="N159" s="29">
        <f t="shared" si="16"/>
        <v>648.3154073352966</v>
      </c>
      <c r="O159" s="26">
        <v>26</v>
      </c>
      <c r="P159" s="26">
        <v>64.9</v>
      </c>
      <c r="Q159" s="26">
        <v>43.4</v>
      </c>
      <c r="Z159" s="33">
        <v>1.674</v>
      </c>
      <c r="AA159" s="55">
        <v>294.221</v>
      </c>
      <c r="AB159" s="55">
        <f t="shared" si="10"/>
        <v>278.67233333333337</v>
      </c>
      <c r="AC159" s="33">
        <v>0.21</v>
      </c>
      <c r="AD159" s="58">
        <v>1.11</v>
      </c>
      <c r="AE159" s="58">
        <f t="shared" si="11"/>
        <v>1.11</v>
      </c>
      <c r="AF159" s="30">
        <v>10</v>
      </c>
      <c r="AG159" s="29">
        <v>648.3154073352966</v>
      </c>
    </row>
    <row r="160" spans="1:33" ht="12.75">
      <c r="A160" s="20">
        <v>37082</v>
      </c>
      <c r="B160" s="27">
        <v>191</v>
      </c>
      <c r="C160" s="23">
        <v>0.251620382</v>
      </c>
      <c r="D160" s="28">
        <v>0.251620382</v>
      </c>
      <c r="E160" s="24">
        <v>1502</v>
      </c>
      <c r="F160" s="31">
        <v>0</v>
      </c>
      <c r="G160" s="53">
        <v>40.09288919</v>
      </c>
      <c r="H160" s="53">
        <v>-75.01687106</v>
      </c>
      <c r="I160" s="32">
        <v>974.7</v>
      </c>
      <c r="J160" s="26">
        <f t="shared" si="14"/>
        <v>932.8000000000001</v>
      </c>
      <c r="K160" s="25">
        <f t="shared" si="12"/>
        <v>686.9647212003905</v>
      </c>
      <c r="L160" s="25">
        <f t="shared" si="15"/>
        <v>672.8647212003905</v>
      </c>
      <c r="M160" s="25">
        <f t="shared" si="13"/>
        <v>685.9647212003905</v>
      </c>
      <c r="N160" s="29">
        <f t="shared" si="16"/>
        <v>679.4147212003904</v>
      </c>
      <c r="O160" s="26">
        <v>25.7</v>
      </c>
      <c r="P160" s="26">
        <v>65.4</v>
      </c>
      <c r="Q160" s="26">
        <v>45</v>
      </c>
      <c r="S160" s="21">
        <v>4.36E-05</v>
      </c>
      <c r="T160" s="21">
        <v>2.917E-05</v>
      </c>
      <c r="U160" s="21">
        <v>1.793E-05</v>
      </c>
      <c r="V160" s="57">
        <v>912.9</v>
      </c>
      <c r="W160" s="57">
        <v>308.1</v>
      </c>
      <c r="X160" s="57">
        <v>304.8</v>
      </c>
      <c r="Y160" s="57">
        <v>25.6</v>
      </c>
      <c r="Z160" s="33">
        <v>1.655</v>
      </c>
      <c r="AA160" s="55">
        <v>293.942</v>
      </c>
      <c r="AB160" s="55">
        <f t="shared" si="10"/>
        <v>286.53433333333334</v>
      </c>
      <c r="AC160" s="33">
        <v>0.2</v>
      </c>
      <c r="AD160" s="58">
        <v>1.11</v>
      </c>
      <c r="AE160" s="58">
        <f t="shared" si="11"/>
        <v>1.11</v>
      </c>
      <c r="AF160" s="30">
        <v>10</v>
      </c>
      <c r="AG160" s="29">
        <v>679.4147212003904</v>
      </c>
    </row>
    <row r="161" spans="1:33" ht="12.75">
      <c r="A161" s="20">
        <v>37082</v>
      </c>
      <c r="B161" s="27">
        <v>191</v>
      </c>
      <c r="C161" s="23">
        <v>0.251736104</v>
      </c>
      <c r="D161" s="28">
        <v>0.251736104</v>
      </c>
      <c r="E161" s="24">
        <v>1512</v>
      </c>
      <c r="F161" s="31">
        <v>0</v>
      </c>
      <c r="G161" s="53">
        <v>40.09005534</v>
      </c>
      <c r="H161" s="53">
        <v>-75.02317524</v>
      </c>
      <c r="I161" s="32">
        <v>973.2</v>
      </c>
      <c r="J161" s="26">
        <f t="shared" si="14"/>
        <v>931.3000000000001</v>
      </c>
      <c r="K161" s="25">
        <f t="shared" si="12"/>
        <v>700.3287357344103</v>
      </c>
      <c r="L161" s="25">
        <f t="shared" si="15"/>
        <v>686.2287357344103</v>
      </c>
      <c r="M161" s="25">
        <f t="shared" si="13"/>
        <v>699.3287357344103</v>
      </c>
      <c r="N161" s="29">
        <f t="shared" si="16"/>
        <v>692.7787357344102</v>
      </c>
      <c r="O161" s="26">
        <v>25.6</v>
      </c>
      <c r="P161" s="26">
        <v>65.6</v>
      </c>
      <c r="Q161" s="26">
        <v>45</v>
      </c>
      <c r="R161" s="21">
        <v>1.06E-06</v>
      </c>
      <c r="Z161" s="33">
        <v>1.664</v>
      </c>
      <c r="AA161" s="55">
        <v>293.632</v>
      </c>
      <c r="AB161" s="55">
        <f t="shared" si="10"/>
        <v>294.39633333333336</v>
      </c>
      <c r="AC161" s="33">
        <v>0.202</v>
      </c>
      <c r="AD161" s="58">
        <v>1.11</v>
      </c>
      <c r="AE161" s="58">
        <f t="shared" si="11"/>
        <v>1.11</v>
      </c>
      <c r="AF161" s="30">
        <v>10</v>
      </c>
      <c r="AG161" s="29">
        <v>692.7787357344102</v>
      </c>
    </row>
    <row r="162" spans="1:33" ht="12.75">
      <c r="A162" s="20">
        <v>37082</v>
      </c>
      <c r="B162" s="27">
        <v>191</v>
      </c>
      <c r="C162" s="23">
        <v>0.251851857</v>
      </c>
      <c r="D162" s="28">
        <v>0.251851857</v>
      </c>
      <c r="E162" s="24">
        <v>1522</v>
      </c>
      <c r="F162" s="31">
        <v>0</v>
      </c>
      <c r="G162" s="53">
        <v>40.08505973</v>
      </c>
      <c r="H162" s="53">
        <v>-75.02705516</v>
      </c>
      <c r="I162" s="32">
        <v>971</v>
      </c>
      <c r="J162" s="26">
        <f t="shared" si="14"/>
        <v>929.1</v>
      </c>
      <c r="K162" s="25">
        <f t="shared" si="12"/>
        <v>719.9682772674993</v>
      </c>
      <c r="L162" s="25">
        <f t="shared" si="15"/>
        <v>705.8682772674993</v>
      </c>
      <c r="M162" s="25">
        <f t="shared" si="13"/>
        <v>718.9682772674993</v>
      </c>
      <c r="N162" s="29">
        <f t="shared" si="16"/>
        <v>712.4182772674992</v>
      </c>
      <c r="O162" s="26">
        <v>25.5</v>
      </c>
      <c r="P162" s="26">
        <v>65.3</v>
      </c>
      <c r="Q162" s="26">
        <v>41.6</v>
      </c>
      <c r="Z162" s="33">
        <v>1.536</v>
      </c>
      <c r="AA162" s="55">
        <v>195.292</v>
      </c>
      <c r="AB162" s="55">
        <f t="shared" si="10"/>
        <v>285.9148333333333</v>
      </c>
      <c r="AC162" s="33">
        <v>0.212</v>
      </c>
      <c r="AD162" s="58">
        <v>1.11</v>
      </c>
      <c r="AE162" s="58">
        <f t="shared" si="11"/>
        <v>1.11</v>
      </c>
      <c r="AF162" s="30">
        <v>10</v>
      </c>
      <c r="AG162" s="29">
        <v>712.4182772674992</v>
      </c>
    </row>
    <row r="163" spans="1:33" ht="12.75">
      <c r="A163" s="20">
        <v>37082</v>
      </c>
      <c r="B163" s="27">
        <v>191</v>
      </c>
      <c r="C163" s="23">
        <v>0.251967579</v>
      </c>
      <c r="D163" s="28">
        <v>0.251967579</v>
      </c>
      <c r="E163" s="24">
        <v>1532</v>
      </c>
      <c r="F163" s="31">
        <v>0</v>
      </c>
      <c r="G163" s="53">
        <v>40.07892518</v>
      </c>
      <c r="H163" s="53">
        <v>-75.02668202</v>
      </c>
      <c r="I163" s="32">
        <v>968.9</v>
      </c>
      <c r="J163" s="26">
        <f t="shared" si="14"/>
        <v>927</v>
      </c>
      <c r="K163" s="25">
        <f t="shared" si="12"/>
        <v>738.7585421476118</v>
      </c>
      <c r="L163" s="25">
        <f t="shared" si="15"/>
        <v>724.6585421476118</v>
      </c>
      <c r="M163" s="25">
        <f t="shared" si="13"/>
        <v>737.7585421476118</v>
      </c>
      <c r="N163" s="29">
        <f t="shared" si="16"/>
        <v>731.2085421476118</v>
      </c>
      <c r="O163" s="26">
        <v>25.3</v>
      </c>
      <c r="P163" s="26">
        <v>65.2</v>
      </c>
      <c r="Q163" s="26">
        <v>45.2</v>
      </c>
      <c r="S163" s="21">
        <v>4.491E-05</v>
      </c>
      <c r="T163" s="21">
        <v>2.833E-05</v>
      </c>
      <c r="U163" s="21">
        <v>1.637E-05</v>
      </c>
      <c r="V163" s="57">
        <v>906.5</v>
      </c>
      <c r="W163" s="57">
        <v>308.2</v>
      </c>
      <c r="X163" s="57">
        <v>304.8</v>
      </c>
      <c r="Y163" s="57">
        <v>25.8</v>
      </c>
      <c r="Z163" s="33">
        <v>1.555</v>
      </c>
      <c r="AA163" s="55">
        <v>243.982</v>
      </c>
      <c r="AB163" s="55">
        <f t="shared" si="10"/>
        <v>269.26666666666665</v>
      </c>
      <c r="AC163" s="33">
        <v>0.203</v>
      </c>
      <c r="AD163" s="58">
        <v>1.11</v>
      </c>
      <c r="AE163" s="58">
        <f t="shared" si="11"/>
        <v>1.11</v>
      </c>
      <c r="AF163" s="30">
        <v>10</v>
      </c>
      <c r="AG163" s="29">
        <v>731.2085421476118</v>
      </c>
    </row>
    <row r="164" spans="1:33" ht="12.75">
      <c r="A164" s="20">
        <v>37082</v>
      </c>
      <c r="B164" s="27">
        <v>191</v>
      </c>
      <c r="C164" s="23">
        <v>0.252083331</v>
      </c>
      <c r="D164" s="28">
        <v>0.252083331</v>
      </c>
      <c r="E164" s="24">
        <v>1542</v>
      </c>
      <c r="F164" s="31">
        <v>0</v>
      </c>
      <c r="G164" s="53">
        <v>40.07361444</v>
      </c>
      <c r="H164" s="53">
        <v>-75.02266089</v>
      </c>
      <c r="I164" s="32">
        <v>967.3</v>
      </c>
      <c r="J164" s="26">
        <f t="shared" si="14"/>
        <v>925.4</v>
      </c>
      <c r="K164" s="25">
        <f t="shared" si="12"/>
        <v>753.1035275711793</v>
      </c>
      <c r="L164" s="25">
        <f t="shared" si="15"/>
        <v>739.0035275711792</v>
      </c>
      <c r="M164" s="25">
        <f t="shared" si="13"/>
        <v>752.1035275711793</v>
      </c>
      <c r="N164" s="29">
        <f t="shared" si="16"/>
        <v>745.5535275711793</v>
      </c>
      <c r="O164" s="26">
        <v>25.1</v>
      </c>
      <c r="P164" s="26">
        <v>65.2</v>
      </c>
      <c r="Q164" s="26">
        <v>42.6</v>
      </c>
      <c r="Z164" s="33">
        <v>1.625</v>
      </c>
      <c r="AA164" s="55">
        <v>243.703</v>
      </c>
      <c r="AB164" s="55">
        <f t="shared" si="10"/>
        <v>260.7953333333333</v>
      </c>
      <c r="AC164" s="33">
        <v>0.231</v>
      </c>
      <c r="AD164" s="58">
        <v>1.11</v>
      </c>
      <c r="AE164" s="58">
        <f t="shared" si="11"/>
        <v>1.11</v>
      </c>
      <c r="AF164" s="30">
        <v>10</v>
      </c>
      <c r="AG164" s="29">
        <v>745.5535275711793</v>
      </c>
    </row>
    <row r="165" spans="1:33" ht="12.75">
      <c r="A165" s="20">
        <v>37082</v>
      </c>
      <c r="B165" s="27">
        <v>191</v>
      </c>
      <c r="C165" s="23">
        <v>0.252199084</v>
      </c>
      <c r="D165" s="28">
        <v>0.252199084</v>
      </c>
      <c r="E165" s="24">
        <v>1552</v>
      </c>
      <c r="F165" s="31">
        <v>0</v>
      </c>
      <c r="G165" s="53">
        <v>40.0704164</v>
      </c>
      <c r="H165" s="53">
        <v>-75.01565667</v>
      </c>
      <c r="I165" s="32">
        <v>965.9</v>
      </c>
      <c r="J165" s="26">
        <f t="shared" si="14"/>
        <v>924</v>
      </c>
      <c r="K165" s="25">
        <f t="shared" si="12"/>
        <v>765.6757500665624</v>
      </c>
      <c r="L165" s="25">
        <f t="shared" si="15"/>
        <v>751.5757500665624</v>
      </c>
      <c r="M165" s="25">
        <f t="shared" si="13"/>
        <v>764.6757500665624</v>
      </c>
      <c r="N165" s="29">
        <f t="shared" si="16"/>
        <v>758.1257500665624</v>
      </c>
      <c r="O165" s="26">
        <v>25</v>
      </c>
      <c r="P165" s="26">
        <v>65.9</v>
      </c>
      <c r="Q165" s="26">
        <v>44.1</v>
      </c>
      <c r="Z165" s="33">
        <v>1.606</v>
      </c>
      <c r="AA165" s="55">
        <v>243.393</v>
      </c>
      <c r="AB165" s="55">
        <f t="shared" si="10"/>
        <v>252.32400000000004</v>
      </c>
      <c r="AC165" s="33">
        <v>0.181</v>
      </c>
      <c r="AD165" s="58">
        <v>1.11</v>
      </c>
      <c r="AE165" s="58">
        <f t="shared" si="11"/>
        <v>1.11</v>
      </c>
      <c r="AF165" s="30">
        <v>10</v>
      </c>
      <c r="AG165" s="29">
        <v>758.1257500665624</v>
      </c>
    </row>
    <row r="166" spans="1:33" ht="12.75">
      <c r="A166" s="20">
        <v>37082</v>
      </c>
      <c r="B166" s="27">
        <v>191</v>
      </c>
      <c r="C166" s="23">
        <v>0.252314806</v>
      </c>
      <c r="D166" s="28">
        <v>0.252314806</v>
      </c>
      <c r="E166" s="24">
        <v>1562</v>
      </c>
      <c r="F166" s="31">
        <v>0</v>
      </c>
      <c r="G166" s="53">
        <v>40.07002362</v>
      </c>
      <c r="H166" s="53">
        <v>-75.00771288</v>
      </c>
      <c r="I166" s="32">
        <v>963.7</v>
      </c>
      <c r="J166" s="26">
        <f t="shared" si="14"/>
        <v>921.8000000000001</v>
      </c>
      <c r="K166" s="25">
        <f t="shared" si="12"/>
        <v>785.47063756177</v>
      </c>
      <c r="L166" s="25">
        <f t="shared" si="15"/>
        <v>771.37063756177</v>
      </c>
      <c r="M166" s="25">
        <f t="shared" si="13"/>
        <v>784.47063756177</v>
      </c>
      <c r="N166" s="29">
        <f t="shared" si="16"/>
        <v>777.92063756177</v>
      </c>
      <c r="O166" s="26">
        <v>24.8</v>
      </c>
      <c r="P166" s="26">
        <v>67</v>
      </c>
      <c r="Q166" s="26">
        <v>42.5</v>
      </c>
      <c r="Z166" s="33">
        <v>1.712</v>
      </c>
      <c r="AA166" s="55">
        <v>292.052</v>
      </c>
      <c r="AB166" s="55">
        <f t="shared" si="10"/>
        <v>252.00900000000001</v>
      </c>
      <c r="AC166" s="33">
        <v>0.201</v>
      </c>
      <c r="AD166" s="58">
        <v>1.11</v>
      </c>
      <c r="AE166" s="58">
        <f t="shared" si="11"/>
        <v>1.11</v>
      </c>
      <c r="AF166" s="30">
        <v>10</v>
      </c>
      <c r="AG166" s="29">
        <v>777.92063756177</v>
      </c>
    </row>
    <row r="167" spans="1:33" ht="12.75">
      <c r="A167" s="20">
        <v>37082</v>
      </c>
      <c r="B167" s="27">
        <v>191</v>
      </c>
      <c r="C167" s="23">
        <v>0.252430558</v>
      </c>
      <c r="D167" s="28">
        <v>0.252430558</v>
      </c>
      <c r="E167" s="24">
        <v>1572</v>
      </c>
      <c r="F167" s="31">
        <v>0</v>
      </c>
      <c r="G167" s="53">
        <v>40.07200911</v>
      </c>
      <c r="H167" s="53">
        <v>-75.00032502</v>
      </c>
      <c r="I167" s="32">
        <v>961.2</v>
      </c>
      <c r="J167" s="26">
        <f t="shared" si="14"/>
        <v>919.3000000000001</v>
      </c>
      <c r="K167" s="25">
        <f t="shared" si="12"/>
        <v>808.022254735602</v>
      </c>
      <c r="L167" s="25">
        <f t="shared" si="15"/>
        <v>793.922254735602</v>
      </c>
      <c r="M167" s="25">
        <f t="shared" si="13"/>
        <v>807.022254735602</v>
      </c>
      <c r="N167" s="29">
        <f t="shared" si="16"/>
        <v>800.4722547356021</v>
      </c>
      <c r="O167" s="26">
        <v>24.6</v>
      </c>
      <c r="P167" s="26">
        <v>67.9</v>
      </c>
      <c r="Q167" s="26">
        <v>45.1</v>
      </c>
      <c r="R167" s="21">
        <v>4.88E-06</v>
      </c>
      <c r="S167" s="21">
        <v>4.065E-05</v>
      </c>
      <c r="T167" s="21">
        <v>2.74E-05</v>
      </c>
      <c r="U167" s="21">
        <v>1.589E-05</v>
      </c>
      <c r="V167" s="57">
        <v>900.8</v>
      </c>
      <c r="W167" s="57">
        <v>308.2</v>
      </c>
      <c r="X167" s="57">
        <v>304.8</v>
      </c>
      <c r="Y167" s="57">
        <v>25.8</v>
      </c>
      <c r="Z167" s="33">
        <v>1.665</v>
      </c>
      <c r="AA167" s="55">
        <v>291.743</v>
      </c>
      <c r="AB167" s="55">
        <f t="shared" si="10"/>
        <v>251.69416666666666</v>
      </c>
      <c r="AC167" s="33">
        <v>0.192</v>
      </c>
      <c r="AD167" s="58">
        <v>1.11</v>
      </c>
      <c r="AE167" s="58">
        <f t="shared" si="11"/>
        <v>1.11</v>
      </c>
      <c r="AF167" s="30">
        <v>10</v>
      </c>
      <c r="AG167" s="29">
        <v>800.4722547356021</v>
      </c>
    </row>
    <row r="168" spans="1:33" ht="12.75">
      <c r="A168" s="20">
        <v>37082</v>
      </c>
      <c r="B168" s="27">
        <v>191</v>
      </c>
      <c r="C168" s="23">
        <v>0.25254631</v>
      </c>
      <c r="D168" s="28">
        <v>0.25254631</v>
      </c>
      <c r="E168" s="24">
        <v>1582</v>
      </c>
      <c r="F168" s="31">
        <v>0</v>
      </c>
      <c r="G168" s="53">
        <v>40.07601516</v>
      </c>
      <c r="H168" s="53">
        <v>-74.99521843</v>
      </c>
      <c r="I168" s="32">
        <v>959.8</v>
      </c>
      <c r="J168" s="26">
        <f t="shared" si="14"/>
        <v>917.9</v>
      </c>
      <c r="K168" s="25">
        <f t="shared" si="12"/>
        <v>820.6779636089669</v>
      </c>
      <c r="L168" s="25">
        <f t="shared" si="15"/>
        <v>806.5779636089669</v>
      </c>
      <c r="M168" s="25">
        <f t="shared" si="13"/>
        <v>819.6779636089669</v>
      </c>
      <c r="N168" s="29">
        <f t="shared" si="16"/>
        <v>813.1279636089669</v>
      </c>
      <c r="O168" s="26">
        <v>24.4</v>
      </c>
      <c r="P168" s="26">
        <v>68.5</v>
      </c>
      <c r="Q168" s="26">
        <v>42.6</v>
      </c>
      <c r="Z168" s="33">
        <v>1.644</v>
      </c>
      <c r="AA168" s="55">
        <v>242.464</v>
      </c>
      <c r="AB168" s="55">
        <f t="shared" si="10"/>
        <v>259.5561666666667</v>
      </c>
      <c r="AC168" s="33">
        <v>0.184</v>
      </c>
      <c r="AD168" s="58">
        <v>1.11</v>
      </c>
      <c r="AE168" s="58">
        <f t="shared" si="11"/>
        <v>1.11</v>
      </c>
      <c r="AF168" s="30">
        <v>10</v>
      </c>
      <c r="AG168" s="29">
        <v>813.1279636089669</v>
      </c>
    </row>
    <row r="169" spans="1:33" ht="12.75">
      <c r="A169" s="20">
        <v>37082</v>
      </c>
      <c r="B169" s="27">
        <v>191</v>
      </c>
      <c r="C169" s="23">
        <v>0.252662033</v>
      </c>
      <c r="D169" s="28">
        <v>0.252662033</v>
      </c>
      <c r="E169" s="24">
        <v>1592</v>
      </c>
      <c r="F169" s="31">
        <v>0</v>
      </c>
      <c r="G169" s="53">
        <v>40.08098896</v>
      </c>
      <c r="H169" s="53">
        <v>-74.9924057</v>
      </c>
      <c r="I169" s="32">
        <v>957.7</v>
      </c>
      <c r="J169" s="26">
        <f t="shared" si="14"/>
        <v>915.8000000000001</v>
      </c>
      <c r="K169" s="25">
        <f t="shared" si="12"/>
        <v>839.6977656538907</v>
      </c>
      <c r="L169" s="25">
        <f t="shared" si="15"/>
        <v>825.5977656538906</v>
      </c>
      <c r="M169" s="25">
        <f t="shared" si="13"/>
        <v>838.6977656538907</v>
      </c>
      <c r="N169" s="29">
        <f t="shared" si="16"/>
        <v>832.1477656538907</v>
      </c>
      <c r="O169" s="26">
        <v>24.3</v>
      </c>
      <c r="P169" s="26">
        <v>68.9</v>
      </c>
      <c r="Q169" s="26">
        <v>45.6</v>
      </c>
      <c r="Z169" s="33">
        <v>1.751</v>
      </c>
      <c r="AA169" s="55">
        <v>340.154</v>
      </c>
      <c r="AB169" s="55">
        <f t="shared" si="10"/>
        <v>275.58483333333334</v>
      </c>
      <c r="AC169" s="33">
        <v>0.201</v>
      </c>
      <c r="AD169" s="58">
        <v>1.11</v>
      </c>
      <c r="AE169" s="58">
        <f t="shared" si="11"/>
        <v>1.11</v>
      </c>
      <c r="AF169" s="30">
        <v>10</v>
      </c>
      <c r="AG169" s="29">
        <v>832.1477656538907</v>
      </c>
    </row>
    <row r="170" spans="1:33" ht="12.75">
      <c r="A170" s="20">
        <v>37082</v>
      </c>
      <c r="B170" s="27">
        <v>191</v>
      </c>
      <c r="C170" s="23">
        <v>0.252777785</v>
      </c>
      <c r="D170" s="28">
        <v>0.252777785</v>
      </c>
      <c r="E170" s="24">
        <v>1602</v>
      </c>
      <c r="F170" s="31">
        <v>0</v>
      </c>
      <c r="G170" s="53">
        <v>40.08630209</v>
      </c>
      <c r="H170" s="53">
        <v>-74.99263449</v>
      </c>
      <c r="I170" s="32">
        <v>955.3</v>
      </c>
      <c r="J170" s="26">
        <f t="shared" si="14"/>
        <v>913.4</v>
      </c>
      <c r="K170" s="25">
        <f t="shared" si="12"/>
        <v>861.4881600654721</v>
      </c>
      <c r="L170" s="25">
        <f t="shared" si="15"/>
        <v>847.3881600654721</v>
      </c>
      <c r="M170" s="25">
        <f t="shared" si="13"/>
        <v>860.4881600654721</v>
      </c>
      <c r="N170" s="29">
        <f t="shared" si="16"/>
        <v>853.9381600654722</v>
      </c>
      <c r="O170" s="26">
        <v>24</v>
      </c>
      <c r="P170" s="26">
        <v>69.3</v>
      </c>
      <c r="Q170" s="26">
        <v>41.6</v>
      </c>
      <c r="S170" s="21">
        <v>4.363E-05</v>
      </c>
      <c r="T170" s="21">
        <v>2.72E-05</v>
      </c>
      <c r="U170" s="21">
        <v>1.644E-05</v>
      </c>
      <c r="V170" s="57">
        <v>894.4</v>
      </c>
      <c r="W170" s="57">
        <v>308.3</v>
      </c>
      <c r="X170" s="57">
        <v>304.9</v>
      </c>
      <c r="Y170" s="57">
        <v>25.4</v>
      </c>
      <c r="Z170" s="33">
        <v>1.733</v>
      </c>
      <c r="AA170" s="55">
        <v>290.813</v>
      </c>
      <c r="AB170" s="55">
        <f t="shared" si="10"/>
        <v>283.4365</v>
      </c>
      <c r="AC170" s="33">
        <v>0.191</v>
      </c>
      <c r="AD170" s="58">
        <v>1.11</v>
      </c>
      <c r="AE170" s="58">
        <f t="shared" si="11"/>
        <v>1.11</v>
      </c>
      <c r="AF170" s="30">
        <v>10</v>
      </c>
      <c r="AG170" s="29">
        <v>853.9381600654722</v>
      </c>
    </row>
    <row r="171" spans="1:33" ht="12.75">
      <c r="A171" s="20">
        <v>37082</v>
      </c>
      <c r="B171" s="27">
        <v>191</v>
      </c>
      <c r="C171" s="23">
        <v>0.252893507</v>
      </c>
      <c r="D171" s="28">
        <v>0.252893507</v>
      </c>
      <c r="E171" s="24">
        <v>1612</v>
      </c>
      <c r="F171" s="31">
        <v>0</v>
      </c>
      <c r="G171" s="53">
        <v>40.09084497</v>
      </c>
      <c r="H171" s="53">
        <v>-74.99570607</v>
      </c>
      <c r="I171" s="32">
        <v>953.8</v>
      </c>
      <c r="J171" s="26">
        <f t="shared" si="14"/>
        <v>911.9</v>
      </c>
      <c r="K171" s="25">
        <f t="shared" si="12"/>
        <v>875.1362506390125</v>
      </c>
      <c r="L171" s="25">
        <f t="shared" si="15"/>
        <v>861.0362506390125</v>
      </c>
      <c r="M171" s="25">
        <f t="shared" si="13"/>
        <v>874.1362506390125</v>
      </c>
      <c r="N171" s="29">
        <f t="shared" si="16"/>
        <v>867.5862506390124</v>
      </c>
      <c r="O171" s="26">
        <v>24</v>
      </c>
      <c r="P171" s="26">
        <v>69.2</v>
      </c>
      <c r="Q171" s="26">
        <v>46</v>
      </c>
      <c r="Z171" s="33">
        <v>1.661</v>
      </c>
      <c r="AA171" s="55">
        <v>290.504</v>
      </c>
      <c r="AB171" s="55">
        <f t="shared" si="10"/>
        <v>291.28833333333336</v>
      </c>
      <c r="AC171" s="33">
        <v>0.221</v>
      </c>
      <c r="AD171" s="58">
        <v>1.11</v>
      </c>
      <c r="AE171" s="58">
        <f t="shared" si="11"/>
        <v>1.11</v>
      </c>
      <c r="AF171" s="30">
        <v>10</v>
      </c>
      <c r="AG171" s="29">
        <v>867.5862506390124</v>
      </c>
    </row>
    <row r="172" spans="1:33" ht="12.75">
      <c r="A172" s="20">
        <v>37082</v>
      </c>
      <c r="B172" s="27">
        <v>191</v>
      </c>
      <c r="C172" s="23">
        <v>0.25300926</v>
      </c>
      <c r="D172" s="28">
        <v>0.25300926</v>
      </c>
      <c r="E172" s="24">
        <v>1622</v>
      </c>
      <c r="F172" s="31">
        <v>0</v>
      </c>
      <c r="G172" s="53">
        <v>40.09382094</v>
      </c>
      <c r="H172" s="53">
        <v>-75.00127603</v>
      </c>
      <c r="I172" s="32">
        <v>952.8</v>
      </c>
      <c r="J172" s="26">
        <f t="shared" si="14"/>
        <v>910.9</v>
      </c>
      <c r="K172" s="25">
        <f t="shared" si="12"/>
        <v>884.2474556039869</v>
      </c>
      <c r="L172" s="25">
        <f t="shared" si="15"/>
        <v>870.1474556039868</v>
      </c>
      <c r="M172" s="25">
        <f t="shared" si="13"/>
        <v>883.2474556039869</v>
      </c>
      <c r="N172" s="29">
        <f t="shared" si="16"/>
        <v>876.6974556039868</v>
      </c>
      <c r="O172" s="26">
        <v>23.9</v>
      </c>
      <c r="P172" s="26">
        <v>69.6</v>
      </c>
      <c r="Q172" s="26">
        <v>42.6</v>
      </c>
      <c r="Z172" s="33">
        <v>1.605</v>
      </c>
      <c r="AA172" s="55">
        <v>241.225</v>
      </c>
      <c r="AB172" s="55">
        <f t="shared" si="10"/>
        <v>282.81716666666665</v>
      </c>
      <c r="AC172" s="33">
        <v>0.201</v>
      </c>
      <c r="AD172" s="58">
        <v>1.11</v>
      </c>
      <c r="AE172" s="58">
        <f t="shared" si="11"/>
        <v>1.11</v>
      </c>
      <c r="AF172" s="30">
        <v>10</v>
      </c>
      <c r="AG172" s="29">
        <v>876.6974556039868</v>
      </c>
    </row>
    <row r="173" spans="1:33" ht="12.75">
      <c r="A173" s="20">
        <v>37082</v>
      </c>
      <c r="B173" s="27">
        <v>191</v>
      </c>
      <c r="C173" s="23">
        <v>0.253125012</v>
      </c>
      <c r="D173" s="28">
        <v>0.253125012</v>
      </c>
      <c r="E173" s="24">
        <v>1632</v>
      </c>
      <c r="F173" s="31">
        <v>0</v>
      </c>
      <c r="G173" s="53">
        <v>40.09470208</v>
      </c>
      <c r="H173" s="53">
        <v>-75.00809912</v>
      </c>
      <c r="I173" s="32">
        <v>951.3</v>
      </c>
      <c r="J173" s="26">
        <f t="shared" si="14"/>
        <v>909.4</v>
      </c>
      <c r="K173" s="25">
        <f t="shared" si="12"/>
        <v>897.9330347693622</v>
      </c>
      <c r="L173" s="25">
        <f t="shared" si="15"/>
        <v>883.8330347693621</v>
      </c>
      <c r="M173" s="25">
        <f t="shared" si="13"/>
        <v>896.9330347693622</v>
      </c>
      <c r="N173" s="29">
        <f t="shared" si="16"/>
        <v>890.3830347693622</v>
      </c>
      <c r="O173" s="26">
        <v>23.8</v>
      </c>
      <c r="P173" s="26">
        <v>69.5</v>
      </c>
      <c r="Q173" s="26">
        <v>46.6</v>
      </c>
      <c r="R173" s="21">
        <v>3.9E-07</v>
      </c>
      <c r="S173" s="21">
        <v>4.581E-05</v>
      </c>
      <c r="T173" s="21">
        <v>2.956E-05</v>
      </c>
      <c r="U173" s="21">
        <v>1.73E-05</v>
      </c>
      <c r="V173" s="57">
        <v>889.6</v>
      </c>
      <c r="W173" s="57">
        <v>308.3</v>
      </c>
      <c r="X173" s="57">
        <v>304.9</v>
      </c>
      <c r="Y173" s="57">
        <v>25.6</v>
      </c>
      <c r="Z173" s="33">
        <v>1.586</v>
      </c>
      <c r="AA173" s="55">
        <v>240.884</v>
      </c>
      <c r="AB173" s="55">
        <f aca="true" t="shared" si="17" ref="AB173:AB236">AVERAGE(AA168:AA173)</f>
        <v>274.34066666666666</v>
      </c>
      <c r="AC173" s="33">
        <v>0.211</v>
      </c>
      <c r="AD173" s="58">
        <v>1.11</v>
      </c>
      <c r="AE173" s="58">
        <f aca="true" t="shared" si="18" ref="AE173:AE236">AVERAGE(AD168:AD173)</f>
        <v>1.11</v>
      </c>
      <c r="AF173" s="30">
        <v>10</v>
      </c>
      <c r="AG173" s="29">
        <v>890.3830347693622</v>
      </c>
    </row>
    <row r="174" spans="1:33" ht="12.75">
      <c r="A174" s="20">
        <v>37082</v>
      </c>
      <c r="B174" s="27">
        <v>191</v>
      </c>
      <c r="C174" s="23">
        <v>0.253240734</v>
      </c>
      <c r="D174" s="28">
        <v>0.253240734</v>
      </c>
      <c r="E174" s="24">
        <v>1642</v>
      </c>
      <c r="F174" s="31">
        <v>0</v>
      </c>
      <c r="G174" s="53">
        <v>40.09326887</v>
      </c>
      <c r="H174" s="53">
        <v>-75.0150553</v>
      </c>
      <c r="I174" s="32">
        <v>948.3</v>
      </c>
      <c r="J174" s="26">
        <f t="shared" si="14"/>
        <v>906.4</v>
      </c>
      <c r="K174" s="25">
        <f t="shared" si="12"/>
        <v>925.3720443330722</v>
      </c>
      <c r="L174" s="25">
        <f t="shared" si="15"/>
        <v>911.2720443330721</v>
      </c>
      <c r="M174" s="25">
        <f t="shared" si="13"/>
        <v>924.3720443330722</v>
      </c>
      <c r="N174" s="29">
        <f t="shared" si="16"/>
        <v>917.8220443330722</v>
      </c>
      <c r="O174" s="26">
        <v>23.4</v>
      </c>
      <c r="P174" s="26">
        <v>70.5</v>
      </c>
      <c r="Q174" s="26">
        <v>43.5</v>
      </c>
      <c r="Z174" s="33">
        <v>1.615</v>
      </c>
      <c r="AA174" s="55">
        <v>240.574</v>
      </c>
      <c r="AB174" s="55">
        <f t="shared" si="17"/>
        <v>274.02566666666667</v>
      </c>
      <c r="AC174" s="33">
        <v>0.201</v>
      </c>
      <c r="AD174" s="58">
        <v>1.11</v>
      </c>
      <c r="AE174" s="58">
        <f t="shared" si="18"/>
        <v>1.11</v>
      </c>
      <c r="AF174" s="30">
        <v>10</v>
      </c>
      <c r="AG174" s="29">
        <v>917.8220443330722</v>
      </c>
    </row>
    <row r="175" spans="1:33" ht="12.75">
      <c r="A175" s="20">
        <v>37082</v>
      </c>
      <c r="B175" s="27">
        <v>191</v>
      </c>
      <c r="C175" s="23">
        <v>0.253356487</v>
      </c>
      <c r="D175" s="28">
        <v>0.253356487</v>
      </c>
      <c r="E175" s="24">
        <v>1652</v>
      </c>
      <c r="F175" s="31">
        <v>0</v>
      </c>
      <c r="G175" s="53">
        <v>40.08988305</v>
      </c>
      <c r="H175" s="53">
        <v>-75.02074583</v>
      </c>
      <c r="I175" s="32">
        <v>947.1</v>
      </c>
      <c r="J175" s="26">
        <f t="shared" si="14"/>
        <v>905.2</v>
      </c>
      <c r="K175" s="25">
        <f t="shared" si="12"/>
        <v>936.3730855163504</v>
      </c>
      <c r="L175" s="25">
        <f t="shared" si="15"/>
        <v>922.2730855163504</v>
      </c>
      <c r="M175" s="25">
        <f t="shared" si="13"/>
        <v>935.3730855163504</v>
      </c>
      <c r="N175" s="29">
        <f t="shared" si="16"/>
        <v>928.8230855163504</v>
      </c>
      <c r="O175" s="26">
        <v>23.3</v>
      </c>
      <c r="P175" s="26">
        <v>70.9</v>
      </c>
      <c r="Q175" s="26">
        <v>47.1</v>
      </c>
      <c r="Z175" s="33">
        <v>1.655</v>
      </c>
      <c r="AA175" s="55">
        <v>289.296</v>
      </c>
      <c r="AB175" s="55">
        <f t="shared" si="17"/>
        <v>265.5493333333333</v>
      </c>
      <c r="AC175" s="33">
        <v>0.201</v>
      </c>
      <c r="AD175" s="58">
        <v>1.11</v>
      </c>
      <c r="AE175" s="58">
        <f t="shared" si="18"/>
        <v>1.11</v>
      </c>
      <c r="AF175" s="30">
        <v>10</v>
      </c>
      <c r="AG175" s="29">
        <v>928.8230855163504</v>
      </c>
    </row>
    <row r="176" spans="1:33" ht="12.75">
      <c r="A176" s="20">
        <v>37082</v>
      </c>
      <c r="B176" s="27">
        <v>191</v>
      </c>
      <c r="C176" s="23">
        <v>0.253472209</v>
      </c>
      <c r="D176" s="28">
        <v>0.253472209</v>
      </c>
      <c r="E176" s="24">
        <v>1662</v>
      </c>
      <c r="F176" s="31">
        <v>0</v>
      </c>
      <c r="G176" s="53">
        <v>40.08482591</v>
      </c>
      <c r="H176" s="53">
        <v>-75.02425079</v>
      </c>
      <c r="I176" s="32">
        <v>944.3</v>
      </c>
      <c r="J176" s="26">
        <f t="shared" si="14"/>
        <v>902.4</v>
      </c>
      <c r="K176" s="25">
        <f t="shared" si="12"/>
        <v>962.0990010266423</v>
      </c>
      <c r="L176" s="25">
        <f t="shared" si="15"/>
        <v>947.9990010266423</v>
      </c>
      <c r="M176" s="25">
        <f t="shared" si="13"/>
        <v>961.0990010266423</v>
      </c>
      <c r="N176" s="29">
        <f t="shared" si="16"/>
        <v>954.5490010266424</v>
      </c>
      <c r="O176" s="26">
        <v>23.1</v>
      </c>
      <c r="P176" s="26">
        <v>71.1</v>
      </c>
      <c r="Q176" s="26">
        <v>45.6</v>
      </c>
      <c r="S176" s="21">
        <v>4.624E-05</v>
      </c>
      <c r="T176" s="21">
        <v>2.979E-05</v>
      </c>
      <c r="U176" s="21">
        <v>1.742E-05</v>
      </c>
      <c r="V176" s="57">
        <v>883.2</v>
      </c>
      <c r="W176" s="57">
        <v>308.4</v>
      </c>
      <c r="X176" s="57">
        <v>304.9</v>
      </c>
      <c r="Y176" s="57">
        <v>25.4</v>
      </c>
      <c r="Z176" s="33">
        <v>1.656</v>
      </c>
      <c r="AA176" s="55">
        <v>288.986</v>
      </c>
      <c r="AB176" s="55">
        <f t="shared" si="17"/>
        <v>265.24483333333336</v>
      </c>
      <c r="AC176" s="33">
        <v>0.222</v>
      </c>
      <c r="AD176" s="58">
        <v>1.11</v>
      </c>
      <c r="AE176" s="58">
        <f t="shared" si="18"/>
        <v>1.11</v>
      </c>
      <c r="AF176" s="30">
        <v>10</v>
      </c>
      <c r="AG176" s="29">
        <v>954.5490010266424</v>
      </c>
    </row>
    <row r="177" spans="1:33" ht="12.75">
      <c r="A177" s="20">
        <v>37082</v>
      </c>
      <c r="B177" s="27">
        <v>191</v>
      </c>
      <c r="C177" s="23">
        <v>0.253587961</v>
      </c>
      <c r="D177" s="28">
        <v>0.253587961</v>
      </c>
      <c r="E177" s="24">
        <v>1672</v>
      </c>
      <c r="F177" s="31">
        <v>0</v>
      </c>
      <c r="G177" s="53">
        <v>40.07894382</v>
      </c>
      <c r="H177" s="53">
        <v>-75.02471082</v>
      </c>
      <c r="I177" s="32">
        <v>941.6</v>
      </c>
      <c r="J177" s="26">
        <f t="shared" si="14"/>
        <v>899.7</v>
      </c>
      <c r="K177" s="25">
        <f t="shared" si="12"/>
        <v>986.981843799804</v>
      </c>
      <c r="L177" s="25">
        <f t="shared" si="15"/>
        <v>972.881843799804</v>
      </c>
      <c r="M177" s="25">
        <f t="shared" si="13"/>
        <v>985.981843799804</v>
      </c>
      <c r="N177" s="29">
        <f t="shared" si="16"/>
        <v>979.431843799804</v>
      </c>
      <c r="O177" s="26">
        <v>22.8</v>
      </c>
      <c r="P177" s="26">
        <v>71.2</v>
      </c>
      <c r="Q177" s="26">
        <v>46.6</v>
      </c>
      <c r="Z177" s="33">
        <v>1.781</v>
      </c>
      <c r="AA177" s="55">
        <v>337.645</v>
      </c>
      <c r="AB177" s="55">
        <f t="shared" si="17"/>
        <v>273.1016666666667</v>
      </c>
      <c r="AC177" s="33">
        <v>0.202</v>
      </c>
      <c r="AD177" s="58">
        <v>1.11</v>
      </c>
      <c r="AE177" s="58">
        <f t="shared" si="18"/>
        <v>1.11</v>
      </c>
      <c r="AF177" s="30">
        <v>10</v>
      </c>
      <c r="AG177" s="29">
        <v>979.431843799804</v>
      </c>
    </row>
    <row r="178" spans="1:33" ht="12.75">
      <c r="A178" s="20">
        <v>37082</v>
      </c>
      <c r="B178" s="27">
        <v>191</v>
      </c>
      <c r="C178" s="23">
        <v>0.253703713</v>
      </c>
      <c r="D178" s="28">
        <v>0.253703713</v>
      </c>
      <c r="E178" s="24">
        <v>1682</v>
      </c>
      <c r="F178" s="31">
        <v>0</v>
      </c>
      <c r="G178" s="53">
        <v>40.07320833</v>
      </c>
      <c r="H178" s="53">
        <v>-75.0221462</v>
      </c>
      <c r="I178" s="32">
        <v>940.3</v>
      </c>
      <c r="J178" s="26">
        <f t="shared" si="14"/>
        <v>898.4</v>
      </c>
      <c r="K178" s="25">
        <f t="shared" si="12"/>
        <v>998.9891166594902</v>
      </c>
      <c r="L178" s="25">
        <f t="shared" si="15"/>
        <v>984.8891166594901</v>
      </c>
      <c r="M178" s="25">
        <f t="shared" si="13"/>
        <v>997.9891166594902</v>
      </c>
      <c r="N178" s="29">
        <f t="shared" si="16"/>
        <v>991.4391166594901</v>
      </c>
      <c r="O178" s="26">
        <v>22.7</v>
      </c>
      <c r="P178" s="26">
        <v>71</v>
      </c>
      <c r="Q178" s="26">
        <v>43.1</v>
      </c>
      <c r="Z178" s="33">
        <v>1.674</v>
      </c>
      <c r="AA178" s="55">
        <v>288.335</v>
      </c>
      <c r="AB178" s="55">
        <f t="shared" si="17"/>
        <v>280.9533333333333</v>
      </c>
      <c r="AC178" s="33">
        <v>0.191</v>
      </c>
      <c r="AD178" s="58">
        <v>1.11</v>
      </c>
      <c r="AE178" s="58">
        <f t="shared" si="18"/>
        <v>1.11</v>
      </c>
      <c r="AF178" s="30">
        <v>10</v>
      </c>
      <c r="AG178" s="29">
        <v>991.4391166594901</v>
      </c>
    </row>
    <row r="179" spans="1:33" ht="12.75">
      <c r="A179" s="20">
        <v>37082</v>
      </c>
      <c r="B179" s="27">
        <v>191</v>
      </c>
      <c r="C179" s="23">
        <v>0.253819436</v>
      </c>
      <c r="D179" s="28">
        <v>0.253819436</v>
      </c>
      <c r="E179" s="24">
        <v>1692</v>
      </c>
      <c r="F179" s="31">
        <v>0</v>
      </c>
      <c r="G179" s="53">
        <v>40.06819482</v>
      </c>
      <c r="H179" s="53">
        <v>-75.01754671</v>
      </c>
      <c r="I179" s="32">
        <v>936.9</v>
      </c>
      <c r="J179" s="26">
        <f t="shared" si="14"/>
        <v>895</v>
      </c>
      <c r="K179" s="25">
        <f t="shared" si="12"/>
        <v>1030.4750857578601</v>
      </c>
      <c r="L179" s="25">
        <f t="shared" si="15"/>
        <v>1016.3750857578601</v>
      </c>
      <c r="M179" s="25">
        <f t="shared" si="13"/>
        <v>1029.4750857578601</v>
      </c>
      <c r="N179" s="29">
        <f t="shared" si="16"/>
        <v>1022.9250857578602</v>
      </c>
      <c r="O179" s="26">
        <v>22.4</v>
      </c>
      <c r="P179" s="26">
        <v>71.5</v>
      </c>
      <c r="Q179" s="26">
        <v>46.9</v>
      </c>
      <c r="R179" s="21">
        <v>2.07E-06</v>
      </c>
      <c r="S179" s="21">
        <v>4.245E-05</v>
      </c>
      <c r="T179" s="21">
        <v>2.767E-05</v>
      </c>
      <c r="U179" s="21">
        <v>1.67E-05</v>
      </c>
      <c r="V179" s="57">
        <v>876.1</v>
      </c>
      <c r="W179" s="57">
        <v>308.5</v>
      </c>
      <c r="X179" s="57">
        <v>304.9</v>
      </c>
      <c r="Y179" s="57">
        <v>25.2</v>
      </c>
      <c r="Z179" s="33">
        <v>1.831</v>
      </c>
      <c r="AA179" s="55">
        <v>337.057</v>
      </c>
      <c r="AB179" s="55">
        <f t="shared" si="17"/>
        <v>296.98216666666667</v>
      </c>
      <c r="AC179" s="33">
        <v>0.201</v>
      </c>
      <c r="AD179" s="58">
        <v>1.11</v>
      </c>
      <c r="AE179" s="58">
        <f t="shared" si="18"/>
        <v>1.11</v>
      </c>
      <c r="AF179" s="30">
        <v>10</v>
      </c>
      <c r="AG179" s="29">
        <v>1022.9250857578602</v>
      </c>
    </row>
    <row r="180" spans="1:33" ht="12.75">
      <c r="A180" s="20">
        <v>37082</v>
      </c>
      <c r="B180" s="27">
        <v>191</v>
      </c>
      <c r="C180" s="23">
        <v>0.253935188</v>
      </c>
      <c r="D180" s="28">
        <v>0.253935188</v>
      </c>
      <c r="E180" s="24">
        <v>1702</v>
      </c>
      <c r="F180" s="31">
        <v>0</v>
      </c>
      <c r="G180" s="53">
        <v>40.06449873</v>
      </c>
      <c r="H180" s="53">
        <v>-75.01110464</v>
      </c>
      <c r="I180" s="32">
        <v>934.8</v>
      </c>
      <c r="J180" s="26">
        <f t="shared" si="14"/>
        <v>892.9</v>
      </c>
      <c r="K180" s="25">
        <f t="shared" si="12"/>
        <v>1049.9821117665635</v>
      </c>
      <c r="L180" s="25">
        <f t="shared" si="15"/>
        <v>1035.8821117665636</v>
      </c>
      <c r="M180" s="25">
        <f t="shared" si="13"/>
        <v>1048.9821117665635</v>
      </c>
      <c r="N180" s="29">
        <f t="shared" si="16"/>
        <v>1042.4321117665636</v>
      </c>
      <c r="O180" s="26">
        <v>22.1</v>
      </c>
      <c r="P180" s="26">
        <v>72.7</v>
      </c>
      <c r="Q180" s="26">
        <v>40.7</v>
      </c>
      <c r="Z180" s="33">
        <v>1.676</v>
      </c>
      <c r="AA180" s="55">
        <v>287.747</v>
      </c>
      <c r="AB180" s="55">
        <f t="shared" si="17"/>
        <v>304.84433333333334</v>
      </c>
      <c r="AC180" s="33">
        <v>0.201</v>
      </c>
      <c r="AD180" s="58">
        <v>1.11</v>
      </c>
      <c r="AE180" s="58">
        <f t="shared" si="18"/>
        <v>1.11</v>
      </c>
      <c r="AF180" s="30">
        <v>10</v>
      </c>
      <c r="AG180" s="29">
        <v>1042.4321117665636</v>
      </c>
    </row>
    <row r="181" spans="1:33" ht="12.75">
      <c r="A181" s="20">
        <v>37082</v>
      </c>
      <c r="B181" s="27">
        <v>191</v>
      </c>
      <c r="C181" s="23">
        <v>0.25405094</v>
      </c>
      <c r="D181" s="28">
        <v>0.25405094</v>
      </c>
      <c r="E181" s="24">
        <v>1712</v>
      </c>
      <c r="F181" s="31">
        <v>0</v>
      </c>
      <c r="G181" s="53">
        <v>40.06216434</v>
      </c>
      <c r="H181" s="53">
        <v>-75.00374347</v>
      </c>
      <c r="I181" s="32">
        <v>933.8</v>
      </c>
      <c r="J181" s="26">
        <f t="shared" si="14"/>
        <v>891.9</v>
      </c>
      <c r="K181" s="25">
        <f t="shared" si="12"/>
        <v>1059.287302534077</v>
      </c>
      <c r="L181" s="25">
        <f t="shared" si="15"/>
        <v>1045.1873025340772</v>
      </c>
      <c r="M181" s="25">
        <f t="shared" si="13"/>
        <v>1058.287302534077</v>
      </c>
      <c r="N181" s="29">
        <f t="shared" si="16"/>
        <v>1051.7373025340771</v>
      </c>
      <c r="O181" s="26">
        <v>22.1</v>
      </c>
      <c r="P181" s="26">
        <v>72.9</v>
      </c>
      <c r="Q181" s="26">
        <v>43.1</v>
      </c>
      <c r="Z181" s="33">
        <v>1.656</v>
      </c>
      <c r="AA181" s="55">
        <v>287.406</v>
      </c>
      <c r="AB181" s="55">
        <f t="shared" si="17"/>
        <v>304.52933333333334</v>
      </c>
      <c r="AC181" s="33">
        <v>0.181</v>
      </c>
      <c r="AD181" s="58">
        <v>1.11</v>
      </c>
      <c r="AE181" s="58">
        <f t="shared" si="18"/>
        <v>1.11</v>
      </c>
      <c r="AF181" s="30">
        <v>10</v>
      </c>
      <c r="AG181" s="29">
        <v>1051.7373025340771</v>
      </c>
    </row>
    <row r="182" spans="1:33" ht="12.75">
      <c r="A182" s="20">
        <v>37082</v>
      </c>
      <c r="B182" s="27">
        <v>191</v>
      </c>
      <c r="C182" s="23">
        <v>0.254166663</v>
      </c>
      <c r="D182" s="28">
        <v>0.254166663</v>
      </c>
      <c r="E182" s="24">
        <v>1722</v>
      </c>
      <c r="F182" s="31">
        <v>0</v>
      </c>
      <c r="G182" s="53">
        <v>40.06201791</v>
      </c>
      <c r="H182" s="53">
        <v>-74.99572318</v>
      </c>
      <c r="I182" s="32">
        <v>931.7</v>
      </c>
      <c r="J182" s="26">
        <f t="shared" si="14"/>
        <v>889.8000000000001</v>
      </c>
      <c r="K182" s="25">
        <f t="shared" si="12"/>
        <v>1078.862209596307</v>
      </c>
      <c r="L182" s="25">
        <f t="shared" si="15"/>
        <v>1064.762209596307</v>
      </c>
      <c r="M182" s="25">
        <f t="shared" si="13"/>
        <v>1077.862209596307</v>
      </c>
      <c r="N182" s="29">
        <f t="shared" si="16"/>
        <v>1071.312209596307</v>
      </c>
      <c r="O182" s="26">
        <v>21.9</v>
      </c>
      <c r="P182" s="26">
        <v>73.3</v>
      </c>
      <c r="Q182" s="26">
        <v>42.1</v>
      </c>
      <c r="S182" s="21">
        <v>4.041E-05</v>
      </c>
      <c r="T182" s="21">
        <v>2.635E-05</v>
      </c>
      <c r="U182" s="21">
        <v>1.565E-05</v>
      </c>
      <c r="V182" s="57">
        <v>869.9</v>
      </c>
      <c r="W182" s="57">
        <v>308.5</v>
      </c>
      <c r="X182" s="57">
        <v>304.9</v>
      </c>
      <c r="Y182" s="57">
        <v>24.9</v>
      </c>
      <c r="Z182" s="33">
        <v>1.594</v>
      </c>
      <c r="AA182" s="55">
        <v>238.096</v>
      </c>
      <c r="AB182" s="55">
        <f t="shared" si="17"/>
        <v>296.04766666666666</v>
      </c>
      <c r="AC182" s="33">
        <v>0.201</v>
      </c>
      <c r="AD182" s="58">
        <v>1.11</v>
      </c>
      <c r="AE182" s="58">
        <f t="shared" si="18"/>
        <v>1.11</v>
      </c>
      <c r="AF182" s="30">
        <v>10</v>
      </c>
      <c r="AG182" s="29">
        <v>1071.312209596307</v>
      </c>
    </row>
    <row r="183" spans="1:33" ht="12.75">
      <c r="A183" s="20">
        <v>37082</v>
      </c>
      <c r="B183" s="27">
        <v>191</v>
      </c>
      <c r="C183" s="23">
        <v>0.254282415</v>
      </c>
      <c r="D183" s="28">
        <v>0.254282415</v>
      </c>
      <c r="E183" s="24">
        <v>1732</v>
      </c>
      <c r="F183" s="31">
        <v>0</v>
      </c>
      <c r="G183" s="53">
        <v>40.06375768</v>
      </c>
      <c r="H183" s="53">
        <v>-74.9883906</v>
      </c>
      <c r="I183" s="32">
        <v>930.4</v>
      </c>
      <c r="J183" s="26">
        <f t="shared" si="14"/>
        <v>888.5</v>
      </c>
      <c r="K183" s="25">
        <f t="shared" si="12"/>
        <v>1091.0031742328913</v>
      </c>
      <c r="L183" s="25">
        <f t="shared" si="15"/>
        <v>1076.9031742328914</v>
      </c>
      <c r="M183" s="25">
        <f t="shared" si="13"/>
        <v>1090.0031742328913</v>
      </c>
      <c r="N183" s="29">
        <f t="shared" si="16"/>
        <v>1083.4531742328913</v>
      </c>
      <c r="O183" s="26">
        <v>21.8</v>
      </c>
      <c r="P183" s="26">
        <v>73.7</v>
      </c>
      <c r="Q183" s="26">
        <v>45.6</v>
      </c>
      <c r="Z183" s="33">
        <v>1.655</v>
      </c>
      <c r="AA183" s="55">
        <v>286.818</v>
      </c>
      <c r="AB183" s="55">
        <f t="shared" si="17"/>
        <v>287.5765</v>
      </c>
      <c r="AC183" s="33">
        <v>0.191</v>
      </c>
      <c r="AD183" s="58">
        <v>1.11</v>
      </c>
      <c r="AE183" s="58">
        <f t="shared" si="18"/>
        <v>1.11</v>
      </c>
      <c r="AF183" s="30">
        <v>10</v>
      </c>
      <c r="AG183" s="29">
        <v>1083.4531742328913</v>
      </c>
    </row>
    <row r="184" spans="1:33" ht="12.75">
      <c r="A184" s="20">
        <v>37082</v>
      </c>
      <c r="B184" s="27">
        <v>191</v>
      </c>
      <c r="C184" s="23">
        <v>0.254398137</v>
      </c>
      <c r="D184" s="28">
        <v>0.254398137</v>
      </c>
      <c r="E184" s="24">
        <v>1742</v>
      </c>
      <c r="F184" s="31">
        <v>0</v>
      </c>
      <c r="G184" s="53">
        <v>40.06736754</v>
      </c>
      <c r="H184" s="53">
        <v>-74.98235252</v>
      </c>
      <c r="I184" s="32">
        <v>929.5</v>
      </c>
      <c r="J184" s="26">
        <f t="shared" si="14"/>
        <v>887.6</v>
      </c>
      <c r="K184" s="25">
        <f t="shared" si="12"/>
        <v>1099.418868027689</v>
      </c>
      <c r="L184" s="25">
        <f t="shared" si="15"/>
        <v>1085.3188680276892</v>
      </c>
      <c r="M184" s="25">
        <f t="shared" si="13"/>
        <v>1098.418868027689</v>
      </c>
      <c r="N184" s="29">
        <f t="shared" si="16"/>
        <v>1091.8688680276891</v>
      </c>
      <c r="O184" s="26">
        <v>21.8</v>
      </c>
      <c r="P184" s="26">
        <v>73.7</v>
      </c>
      <c r="Q184" s="26">
        <v>43</v>
      </c>
      <c r="Z184" s="33">
        <v>1.733</v>
      </c>
      <c r="AA184" s="55">
        <v>286.508</v>
      </c>
      <c r="AB184" s="55">
        <f t="shared" si="17"/>
        <v>287.272</v>
      </c>
      <c r="AC184" s="33">
        <v>0.191</v>
      </c>
      <c r="AD184" s="58">
        <v>1.11</v>
      </c>
      <c r="AE184" s="58">
        <f t="shared" si="18"/>
        <v>1.11</v>
      </c>
      <c r="AF184" s="30">
        <v>10</v>
      </c>
      <c r="AG184" s="29">
        <v>1091.8688680276891</v>
      </c>
    </row>
    <row r="185" spans="1:33" ht="12.75">
      <c r="A185" s="20">
        <v>37082</v>
      </c>
      <c r="B185" s="27">
        <v>191</v>
      </c>
      <c r="C185" s="23">
        <v>0.25451389</v>
      </c>
      <c r="D185" s="28">
        <v>0.25451389</v>
      </c>
      <c r="E185" s="24">
        <v>1752</v>
      </c>
      <c r="F185" s="31">
        <v>0</v>
      </c>
      <c r="G185" s="53">
        <v>40.07216635</v>
      </c>
      <c r="H185" s="53">
        <v>-74.97838713</v>
      </c>
      <c r="I185" s="32">
        <v>926.8</v>
      </c>
      <c r="J185" s="26">
        <f t="shared" si="14"/>
        <v>884.9</v>
      </c>
      <c r="K185" s="25">
        <f t="shared" si="12"/>
        <v>1124.7172443839681</v>
      </c>
      <c r="L185" s="25">
        <f t="shared" si="15"/>
        <v>1110.6172443839682</v>
      </c>
      <c r="M185" s="25">
        <f t="shared" si="13"/>
        <v>1123.7172443839681</v>
      </c>
      <c r="N185" s="29">
        <f t="shared" si="16"/>
        <v>1117.1672443839682</v>
      </c>
      <c r="O185" s="26">
        <v>21.6</v>
      </c>
      <c r="P185" s="26">
        <v>74.1</v>
      </c>
      <c r="Q185" s="26">
        <v>45.1</v>
      </c>
      <c r="R185" s="21">
        <v>3.99E-06</v>
      </c>
      <c r="S185" s="21">
        <v>4.016E-05</v>
      </c>
      <c r="T185" s="21">
        <v>2.475E-05</v>
      </c>
      <c r="U185" s="21">
        <v>1.377E-05</v>
      </c>
      <c r="V185" s="57">
        <v>865</v>
      </c>
      <c r="W185" s="57">
        <v>308.6</v>
      </c>
      <c r="X185" s="57">
        <v>305</v>
      </c>
      <c r="Y185" s="57">
        <v>24.5</v>
      </c>
      <c r="Z185" s="33">
        <v>1.752</v>
      </c>
      <c r="AA185" s="55">
        <v>335.167</v>
      </c>
      <c r="AB185" s="55">
        <f t="shared" si="17"/>
        <v>286.957</v>
      </c>
      <c r="AC185" s="33">
        <v>0.191</v>
      </c>
      <c r="AD185" s="58">
        <v>1.11</v>
      </c>
      <c r="AE185" s="58">
        <f t="shared" si="18"/>
        <v>1.11</v>
      </c>
      <c r="AF185" s="30">
        <v>10</v>
      </c>
      <c r="AG185" s="29">
        <v>1117.1672443839682</v>
      </c>
    </row>
    <row r="186" spans="1:33" ht="12.75">
      <c r="A186" s="20">
        <v>37082</v>
      </c>
      <c r="B186" s="27">
        <v>191</v>
      </c>
      <c r="C186" s="23">
        <v>0.254629642</v>
      </c>
      <c r="D186" s="28">
        <v>0.254629642</v>
      </c>
      <c r="E186" s="24">
        <v>1762</v>
      </c>
      <c r="F186" s="31">
        <v>0</v>
      </c>
      <c r="G186" s="53">
        <v>40.07746771</v>
      </c>
      <c r="H186" s="53">
        <v>-74.97667113</v>
      </c>
      <c r="I186" s="32">
        <v>924.7</v>
      </c>
      <c r="J186" s="26">
        <f t="shared" si="14"/>
        <v>882.8000000000001</v>
      </c>
      <c r="K186" s="25">
        <f t="shared" si="12"/>
        <v>1144.4471828178685</v>
      </c>
      <c r="L186" s="25">
        <f t="shared" si="15"/>
        <v>1130.3471828178685</v>
      </c>
      <c r="M186" s="25">
        <f t="shared" si="13"/>
        <v>1143.4471828178685</v>
      </c>
      <c r="N186" s="29">
        <f t="shared" si="16"/>
        <v>1136.8971828178685</v>
      </c>
      <c r="O186" s="26">
        <v>21.5</v>
      </c>
      <c r="P186" s="26">
        <v>74.4</v>
      </c>
      <c r="Q186" s="26">
        <v>42.6</v>
      </c>
      <c r="Z186" s="33">
        <v>1.664</v>
      </c>
      <c r="AA186" s="55">
        <v>285.857</v>
      </c>
      <c r="AB186" s="55">
        <f t="shared" si="17"/>
        <v>286.642</v>
      </c>
      <c r="AC186" s="33">
        <v>0.18</v>
      </c>
      <c r="AD186" s="58">
        <v>1.11</v>
      </c>
      <c r="AE186" s="58">
        <f t="shared" si="18"/>
        <v>1.11</v>
      </c>
      <c r="AF186" s="30">
        <v>10</v>
      </c>
      <c r="AG186" s="29">
        <v>1136.8971828178685</v>
      </c>
    </row>
    <row r="187" spans="1:33" ht="12.75">
      <c r="A187" s="20">
        <v>37082</v>
      </c>
      <c r="B187" s="27">
        <v>191</v>
      </c>
      <c r="C187" s="23">
        <v>0.254745364</v>
      </c>
      <c r="D187" s="28">
        <v>0.254745364</v>
      </c>
      <c r="E187" s="24">
        <v>1772</v>
      </c>
      <c r="F187" s="31">
        <v>0</v>
      </c>
      <c r="G187" s="53">
        <v>40.08265547</v>
      </c>
      <c r="H187" s="53">
        <v>-74.97769579</v>
      </c>
      <c r="I187" s="32">
        <v>923.8</v>
      </c>
      <c r="J187" s="26">
        <f t="shared" si="14"/>
        <v>881.9</v>
      </c>
      <c r="K187" s="25">
        <f t="shared" si="12"/>
        <v>1152.9172421851986</v>
      </c>
      <c r="L187" s="25">
        <f t="shared" si="15"/>
        <v>1138.8172421851987</v>
      </c>
      <c r="M187" s="25">
        <f t="shared" si="13"/>
        <v>1151.9172421851986</v>
      </c>
      <c r="N187" s="29">
        <f t="shared" si="16"/>
        <v>1145.3672421851986</v>
      </c>
      <c r="O187" s="26">
        <v>21.5</v>
      </c>
      <c r="P187" s="26">
        <v>75.1</v>
      </c>
      <c r="Q187" s="26">
        <v>45.6</v>
      </c>
      <c r="Z187" s="33">
        <v>1.773</v>
      </c>
      <c r="AA187" s="55">
        <v>334.578</v>
      </c>
      <c r="AB187" s="55">
        <f t="shared" si="17"/>
        <v>294.50399999999996</v>
      </c>
      <c r="AC187" s="33">
        <v>0.171</v>
      </c>
      <c r="AD187" s="58">
        <v>1.11</v>
      </c>
      <c r="AE187" s="58">
        <f t="shared" si="18"/>
        <v>1.11</v>
      </c>
      <c r="AF187" s="30">
        <v>10</v>
      </c>
      <c r="AG187" s="29">
        <v>1145.3672421851986</v>
      </c>
    </row>
    <row r="188" spans="1:33" ht="12.75">
      <c r="A188" s="20">
        <v>37082</v>
      </c>
      <c r="B188" s="27">
        <v>191</v>
      </c>
      <c r="C188" s="23">
        <v>0.254861116</v>
      </c>
      <c r="D188" s="28">
        <v>0.254861116</v>
      </c>
      <c r="E188" s="24">
        <v>1782</v>
      </c>
      <c r="F188" s="31">
        <v>0</v>
      </c>
      <c r="G188" s="53">
        <v>40.08730045</v>
      </c>
      <c r="H188" s="53">
        <v>-74.98083895</v>
      </c>
      <c r="I188" s="32">
        <v>920.9</v>
      </c>
      <c r="J188" s="26">
        <f t="shared" si="14"/>
        <v>879</v>
      </c>
      <c r="K188" s="25">
        <f t="shared" si="12"/>
        <v>1180.2685747427822</v>
      </c>
      <c r="L188" s="25">
        <f t="shared" si="15"/>
        <v>1166.1685747427823</v>
      </c>
      <c r="M188" s="25">
        <f t="shared" si="13"/>
        <v>1179.2685747427822</v>
      </c>
      <c r="N188" s="29">
        <f t="shared" si="16"/>
        <v>1172.7185747427823</v>
      </c>
      <c r="O188" s="26">
        <v>21.1</v>
      </c>
      <c r="P188" s="26">
        <v>75.7</v>
      </c>
      <c r="Q188" s="26">
        <v>42.6</v>
      </c>
      <c r="Z188" s="33">
        <v>1.741</v>
      </c>
      <c r="AA188" s="55">
        <v>285.269</v>
      </c>
      <c r="AB188" s="55">
        <f t="shared" si="17"/>
        <v>302.36616666666663</v>
      </c>
      <c r="AC188" s="33">
        <v>0.171</v>
      </c>
      <c r="AD188" s="58">
        <v>1.11</v>
      </c>
      <c r="AE188" s="58">
        <f t="shared" si="18"/>
        <v>1.11</v>
      </c>
      <c r="AF188" s="30">
        <v>10</v>
      </c>
      <c r="AG188" s="29">
        <v>1172.7185747427823</v>
      </c>
    </row>
    <row r="189" spans="1:33" ht="12.75">
      <c r="A189" s="20">
        <v>37082</v>
      </c>
      <c r="B189" s="27">
        <v>191</v>
      </c>
      <c r="C189" s="23">
        <v>0.254976839</v>
      </c>
      <c r="D189" s="28">
        <v>0.254976839</v>
      </c>
      <c r="E189" s="24">
        <v>1792</v>
      </c>
      <c r="F189" s="31">
        <v>0</v>
      </c>
      <c r="G189" s="53">
        <v>40.09095294</v>
      </c>
      <c r="H189" s="53">
        <v>-74.98566361</v>
      </c>
      <c r="I189" s="32">
        <v>920</v>
      </c>
      <c r="J189" s="26">
        <f t="shared" si="14"/>
        <v>878.1</v>
      </c>
      <c r="K189" s="25">
        <f t="shared" si="12"/>
        <v>1188.7752697383755</v>
      </c>
      <c r="L189" s="25">
        <f t="shared" si="15"/>
        <v>1174.6752697383756</v>
      </c>
      <c r="M189" s="25">
        <f t="shared" si="13"/>
        <v>1187.7752697383755</v>
      </c>
      <c r="N189" s="29">
        <f t="shared" si="16"/>
        <v>1181.2252697383756</v>
      </c>
      <c r="O189" s="26">
        <v>21.1</v>
      </c>
      <c r="P189" s="26">
        <v>76.3</v>
      </c>
      <c r="Q189" s="26">
        <v>48.6</v>
      </c>
      <c r="S189" s="21">
        <v>4.216E-05</v>
      </c>
      <c r="T189" s="21">
        <v>2.698E-05</v>
      </c>
      <c r="U189" s="21">
        <v>1.565E-05</v>
      </c>
      <c r="V189" s="57">
        <v>859.4</v>
      </c>
      <c r="W189" s="57">
        <v>308.6</v>
      </c>
      <c r="X189" s="57">
        <v>305</v>
      </c>
      <c r="Y189" s="57">
        <v>24.1</v>
      </c>
      <c r="Z189" s="33">
        <v>1.783</v>
      </c>
      <c r="AA189" s="55">
        <v>333.928</v>
      </c>
      <c r="AB189" s="55">
        <f t="shared" si="17"/>
        <v>310.2178333333333</v>
      </c>
      <c r="AC189" s="33">
        <v>0.181</v>
      </c>
      <c r="AD189" s="58">
        <v>1.11</v>
      </c>
      <c r="AE189" s="58">
        <f t="shared" si="18"/>
        <v>1.11</v>
      </c>
      <c r="AF189" s="30">
        <v>10</v>
      </c>
      <c r="AG189" s="29">
        <v>1181.2252697383756</v>
      </c>
    </row>
    <row r="190" spans="1:33" ht="12.75">
      <c r="A190" s="20">
        <v>37082</v>
      </c>
      <c r="B190" s="27">
        <v>191</v>
      </c>
      <c r="C190" s="23">
        <v>0.255092591</v>
      </c>
      <c r="D190" s="28">
        <v>0.255092591</v>
      </c>
      <c r="E190" s="24">
        <v>1802</v>
      </c>
      <c r="F190" s="31">
        <v>0</v>
      </c>
      <c r="G190" s="53">
        <v>40.09312255</v>
      </c>
      <c r="H190" s="53">
        <v>-74.99170327</v>
      </c>
      <c r="I190" s="32">
        <v>917.2</v>
      </c>
      <c r="J190" s="26">
        <f t="shared" si="14"/>
        <v>875.3000000000001</v>
      </c>
      <c r="K190" s="25">
        <f t="shared" si="12"/>
        <v>1215.2964099296219</v>
      </c>
      <c r="L190" s="25">
        <f t="shared" si="15"/>
        <v>1201.196409929622</v>
      </c>
      <c r="M190" s="25">
        <f t="shared" si="13"/>
        <v>1214.2964099296219</v>
      </c>
      <c r="N190" s="29">
        <f t="shared" si="16"/>
        <v>1207.746409929622</v>
      </c>
      <c r="O190" s="26">
        <v>20.8</v>
      </c>
      <c r="P190" s="26">
        <v>76.8</v>
      </c>
      <c r="Q190" s="26">
        <v>44.6</v>
      </c>
      <c r="Z190" s="33">
        <v>1.713</v>
      </c>
      <c r="AA190" s="55">
        <v>284.618</v>
      </c>
      <c r="AB190" s="55">
        <f t="shared" si="17"/>
        <v>309.9028333333333</v>
      </c>
      <c r="AC190" s="33">
        <v>0.202</v>
      </c>
      <c r="AD190" s="58">
        <v>1.11</v>
      </c>
      <c r="AE190" s="58">
        <f t="shared" si="18"/>
        <v>1.11</v>
      </c>
      <c r="AF190" s="30">
        <v>10</v>
      </c>
      <c r="AG190" s="29">
        <v>1207.746409929622</v>
      </c>
    </row>
    <row r="191" spans="1:33" ht="12.75">
      <c r="A191" s="20">
        <v>37082</v>
      </c>
      <c r="B191" s="27">
        <v>191</v>
      </c>
      <c r="C191" s="23">
        <v>0.255208343</v>
      </c>
      <c r="D191" s="28">
        <v>0.255208343</v>
      </c>
      <c r="E191" s="24">
        <v>1812</v>
      </c>
      <c r="F191" s="31">
        <v>0</v>
      </c>
      <c r="G191" s="53">
        <v>40.09372368</v>
      </c>
      <c r="H191" s="53">
        <v>-74.99842991</v>
      </c>
      <c r="I191" s="32">
        <v>915.7</v>
      </c>
      <c r="J191" s="26">
        <f t="shared" si="14"/>
        <v>873.8000000000001</v>
      </c>
      <c r="K191" s="25">
        <f t="shared" si="12"/>
        <v>1229.5390834320776</v>
      </c>
      <c r="L191" s="25">
        <f t="shared" si="15"/>
        <v>1215.4390834320777</v>
      </c>
      <c r="M191" s="25">
        <f t="shared" si="13"/>
        <v>1228.5390834320776</v>
      </c>
      <c r="N191" s="29">
        <f t="shared" si="16"/>
        <v>1221.9890834320777</v>
      </c>
      <c r="O191" s="26">
        <v>20.6</v>
      </c>
      <c r="P191" s="26">
        <v>77.2</v>
      </c>
      <c r="Q191" s="26">
        <v>46.6</v>
      </c>
      <c r="R191" s="21">
        <v>1.18E-06</v>
      </c>
      <c r="Z191" s="33">
        <v>1.752</v>
      </c>
      <c r="AA191" s="55">
        <v>333.339</v>
      </c>
      <c r="AB191" s="55">
        <f t="shared" si="17"/>
        <v>309.59816666666666</v>
      </c>
      <c r="AC191" s="33">
        <v>0.211</v>
      </c>
      <c r="AD191" s="58">
        <v>1.11</v>
      </c>
      <c r="AE191" s="58">
        <f t="shared" si="18"/>
        <v>1.11</v>
      </c>
      <c r="AF191" s="30">
        <v>10</v>
      </c>
      <c r="AG191" s="29">
        <v>1221.9890834320777</v>
      </c>
    </row>
    <row r="192" spans="1:33" ht="12.75">
      <c r="A192" s="20">
        <v>37082</v>
      </c>
      <c r="B192" s="27">
        <v>191</v>
      </c>
      <c r="C192" s="23">
        <v>0.255324066</v>
      </c>
      <c r="D192" s="28">
        <v>0.255324066</v>
      </c>
      <c r="E192" s="24">
        <v>1822</v>
      </c>
      <c r="F192" s="31">
        <v>0</v>
      </c>
      <c r="G192" s="53">
        <v>40.0931029</v>
      </c>
      <c r="H192" s="53">
        <v>-75.00527263</v>
      </c>
      <c r="I192" s="32">
        <v>913.4</v>
      </c>
      <c r="J192" s="26">
        <f t="shared" si="14"/>
        <v>871.5</v>
      </c>
      <c r="K192" s="25">
        <f t="shared" si="12"/>
        <v>1251.4254057971007</v>
      </c>
      <c r="L192" s="25">
        <f t="shared" si="15"/>
        <v>1237.3254057971008</v>
      </c>
      <c r="M192" s="25">
        <f t="shared" si="13"/>
        <v>1250.4254057971007</v>
      </c>
      <c r="N192" s="29">
        <f t="shared" si="16"/>
        <v>1243.8754057971007</v>
      </c>
      <c r="O192" s="26">
        <v>20.4</v>
      </c>
      <c r="P192" s="26">
        <v>77.5</v>
      </c>
      <c r="Q192" s="26">
        <v>43.1</v>
      </c>
      <c r="S192" s="21">
        <v>4.242E-05</v>
      </c>
      <c r="T192" s="21">
        <v>2.731E-05</v>
      </c>
      <c r="U192" s="21">
        <v>1.493E-05</v>
      </c>
      <c r="V192" s="57">
        <v>853.3</v>
      </c>
      <c r="W192" s="57">
        <v>308.6</v>
      </c>
      <c r="X192" s="57">
        <v>305</v>
      </c>
      <c r="Y192" s="57">
        <v>24</v>
      </c>
      <c r="Z192" s="33">
        <v>1.764</v>
      </c>
      <c r="AA192" s="55">
        <v>333.03</v>
      </c>
      <c r="AB192" s="55">
        <f t="shared" si="17"/>
        <v>317.4603333333333</v>
      </c>
      <c r="AC192" s="33">
        <v>0.221</v>
      </c>
      <c r="AD192" s="58">
        <v>1.11</v>
      </c>
      <c r="AE192" s="58">
        <f t="shared" si="18"/>
        <v>1.11</v>
      </c>
      <c r="AF192" s="30">
        <v>10</v>
      </c>
      <c r="AG192" s="29">
        <v>1243.8754057971007</v>
      </c>
    </row>
    <row r="193" spans="1:33" ht="12.75">
      <c r="A193" s="20">
        <v>37082</v>
      </c>
      <c r="B193" s="27">
        <v>191</v>
      </c>
      <c r="C193" s="23">
        <v>0.255439818</v>
      </c>
      <c r="D193" s="28">
        <v>0.255439818</v>
      </c>
      <c r="E193" s="24">
        <v>1832</v>
      </c>
      <c r="F193" s="31">
        <v>0</v>
      </c>
      <c r="G193" s="53">
        <v>40.09095817</v>
      </c>
      <c r="H193" s="53">
        <v>-75.01176858</v>
      </c>
      <c r="I193" s="32">
        <v>910.3</v>
      </c>
      <c r="J193" s="26">
        <f t="shared" si="14"/>
        <v>868.4</v>
      </c>
      <c r="K193" s="25">
        <f t="shared" si="12"/>
        <v>1281.0159299568913</v>
      </c>
      <c r="L193" s="25">
        <f t="shared" si="15"/>
        <v>1266.9159299568914</v>
      </c>
      <c r="M193" s="25">
        <f t="shared" si="13"/>
        <v>1280.0159299568913</v>
      </c>
      <c r="N193" s="29">
        <f t="shared" si="16"/>
        <v>1273.4659299568914</v>
      </c>
      <c r="O193" s="26">
        <v>20.1</v>
      </c>
      <c r="P193" s="26">
        <v>77.6</v>
      </c>
      <c r="Q193" s="26">
        <v>47.1</v>
      </c>
      <c r="Z193" s="33">
        <v>1.662</v>
      </c>
      <c r="AA193" s="55">
        <v>283.689</v>
      </c>
      <c r="AB193" s="55">
        <f t="shared" si="17"/>
        <v>308.97883333333334</v>
      </c>
      <c r="AC193" s="33">
        <v>0.21</v>
      </c>
      <c r="AD193" s="58">
        <v>1.11</v>
      </c>
      <c r="AE193" s="58">
        <f t="shared" si="18"/>
        <v>1.11</v>
      </c>
      <c r="AF193" s="30">
        <v>10</v>
      </c>
      <c r="AG193" s="29">
        <v>1273.4659299568914</v>
      </c>
    </row>
    <row r="194" spans="1:33" ht="12.75">
      <c r="A194" s="20">
        <v>37082</v>
      </c>
      <c r="B194" s="27">
        <v>191</v>
      </c>
      <c r="C194" s="23">
        <v>0.25555557</v>
      </c>
      <c r="D194" s="28">
        <v>0.25555557</v>
      </c>
      <c r="E194" s="24">
        <v>1842</v>
      </c>
      <c r="F194" s="31">
        <v>0</v>
      </c>
      <c r="G194" s="53">
        <v>40.08707879</v>
      </c>
      <c r="H194" s="53">
        <v>-75.01681042</v>
      </c>
      <c r="I194" s="32">
        <v>908.8</v>
      </c>
      <c r="J194" s="26">
        <f t="shared" si="14"/>
        <v>866.9</v>
      </c>
      <c r="K194" s="25">
        <f t="shared" si="12"/>
        <v>1295.3718685961267</v>
      </c>
      <c r="L194" s="25">
        <f t="shared" si="15"/>
        <v>1281.2718685961268</v>
      </c>
      <c r="M194" s="25">
        <f t="shared" si="13"/>
        <v>1294.3718685961267</v>
      </c>
      <c r="N194" s="29">
        <f t="shared" si="16"/>
        <v>1287.8218685961267</v>
      </c>
      <c r="O194" s="26">
        <v>20</v>
      </c>
      <c r="P194" s="26">
        <v>78.3</v>
      </c>
      <c r="Q194" s="26">
        <v>44.5</v>
      </c>
      <c r="Z194" s="33">
        <v>1.773</v>
      </c>
      <c r="AA194" s="55">
        <v>332.379</v>
      </c>
      <c r="AB194" s="55">
        <f t="shared" si="17"/>
        <v>316.83050000000003</v>
      </c>
      <c r="AC194" s="33">
        <v>0.181</v>
      </c>
      <c r="AD194" s="58">
        <v>1.11</v>
      </c>
      <c r="AE194" s="58">
        <f t="shared" si="18"/>
        <v>1.11</v>
      </c>
      <c r="AF194" s="30">
        <v>10</v>
      </c>
      <c r="AG194" s="29">
        <v>1287.8218685961267</v>
      </c>
    </row>
    <row r="195" spans="1:33" ht="12.75">
      <c r="A195" s="20">
        <v>37082</v>
      </c>
      <c r="B195" s="27">
        <v>191</v>
      </c>
      <c r="C195" s="23">
        <v>0.255671293</v>
      </c>
      <c r="D195" s="28">
        <v>0.255671293</v>
      </c>
      <c r="E195" s="24">
        <v>1852</v>
      </c>
      <c r="F195" s="31">
        <v>0</v>
      </c>
      <c r="G195" s="53">
        <v>40.08201285</v>
      </c>
      <c r="H195" s="53">
        <v>-75.01973979</v>
      </c>
      <c r="I195" s="32">
        <v>906.9</v>
      </c>
      <c r="J195" s="26">
        <f t="shared" si="14"/>
        <v>865</v>
      </c>
      <c r="K195" s="25">
        <f t="shared" si="12"/>
        <v>1313.5917588166246</v>
      </c>
      <c r="L195" s="25">
        <f t="shared" si="15"/>
        <v>1299.4917588166247</v>
      </c>
      <c r="M195" s="25">
        <f t="shared" si="13"/>
        <v>1312.5917588166246</v>
      </c>
      <c r="N195" s="29">
        <f t="shared" si="16"/>
        <v>1306.0417588166247</v>
      </c>
      <c r="O195" s="26">
        <v>19.8</v>
      </c>
      <c r="P195" s="26">
        <v>78.5</v>
      </c>
      <c r="Q195" s="26">
        <v>45.6</v>
      </c>
      <c r="S195" s="21">
        <v>4.456E-05</v>
      </c>
      <c r="T195" s="21">
        <v>2.811E-05</v>
      </c>
      <c r="U195" s="21">
        <v>1.593E-05</v>
      </c>
      <c r="V195" s="57">
        <v>846.4</v>
      </c>
      <c r="W195" s="57">
        <v>308.7</v>
      </c>
      <c r="X195" s="57">
        <v>305</v>
      </c>
      <c r="Y195" s="57">
        <v>24</v>
      </c>
      <c r="Z195" s="33">
        <v>1.884</v>
      </c>
      <c r="AA195" s="55">
        <v>381.1</v>
      </c>
      <c r="AB195" s="55">
        <f t="shared" si="17"/>
        <v>324.69249999999994</v>
      </c>
      <c r="AC195" s="33">
        <v>0.221</v>
      </c>
      <c r="AD195" s="58">
        <v>1.11</v>
      </c>
      <c r="AE195" s="58">
        <f t="shared" si="18"/>
        <v>1.11</v>
      </c>
      <c r="AF195" s="30">
        <v>10</v>
      </c>
      <c r="AG195" s="29">
        <v>1306.0417588166247</v>
      </c>
    </row>
    <row r="196" spans="1:33" ht="12.75">
      <c r="A196" s="20">
        <v>37082</v>
      </c>
      <c r="B196" s="27">
        <v>191</v>
      </c>
      <c r="C196" s="23">
        <v>0.255787045</v>
      </c>
      <c r="D196" s="28">
        <v>0.255787045</v>
      </c>
      <c r="E196" s="24">
        <v>1862</v>
      </c>
      <c r="F196" s="31">
        <v>0</v>
      </c>
      <c r="G196" s="53">
        <v>40.07620603</v>
      </c>
      <c r="H196" s="53">
        <v>-75.02046319</v>
      </c>
      <c r="I196" s="32">
        <v>905.1</v>
      </c>
      <c r="J196" s="26">
        <f t="shared" si="14"/>
        <v>863.2</v>
      </c>
      <c r="K196" s="25">
        <f t="shared" si="12"/>
        <v>1330.8896616919517</v>
      </c>
      <c r="L196" s="25">
        <f t="shared" si="15"/>
        <v>1316.7896616919518</v>
      </c>
      <c r="M196" s="25">
        <f t="shared" si="13"/>
        <v>1329.8896616919517</v>
      </c>
      <c r="N196" s="29">
        <f t="shared" si="16"/>
        <v>1323.3396616919517</v>
      </c>
      <c r="O196" s="26">
        <v>19.7</v>
      </c>
      <c r="P196" s="26">
        <v>78.7</v>
      </c>
      <c r="Q196" s="26">
        <v>41.6</v>
      </c>
      <c r="Z196" s="33">
        <v>1.763</v>
      </c>
      <c r="AA196" s="55">
        <v>331.791</v>
      </c>
      <c r="AB196" s="55">
        <f t="shared" si="17"/>
        <v>332.5546666666666</v>
      </c>
      <c r="AC196" s="33">
        <v>0.231</v>
      </c>
      <c r="AD196" s="58">
        <v>1.11</v>
      </c>
      <c r="AE196" s="58">
        <f t="shared" si="18"/>
        <v>1.11</v>
      </c>
      <c r="AF196" s="30">
        <v>10</v>
      </c>
      <c r="AG196" s="29">
        <v>1323.3396616919517</v>
      </c>
    </row>
    <row r="197" spans="1:33" ht="12.75">
      <c r="A197" s="20">
        <v>37082</v>
      </c>
      <c r="B197" s="27">
        <v>191</v>
      </c>
      <c r="C197" s="23">
        <v>0.255902767</v>
      </c>
      <c r="D197" s="28">
        <v>0.255902767</v>
      </c>
      <c r="E197" s="24">
        <v>1872</v>
      </c>
      <c r="F197" s="31">
        <v>0</v>
      </c>
      <c r="G197" s="53">
        <v>40.07026508</v>
      </c>
      <c r="H197" s="53">
        <v>-75.01915651</v>
      </c>
      <c r="I197" s="32">
        <v>901.8</v>
      </c>
      <c r="J197" s="26">
        <f t="shared" si="14"/>
        <v>859.9</v>
      </c>
      <c r="K197" s="25">
        <f t="shared" si="12"/>
        <v>1362.6963740484346</v>
      </c>
      <c r="L197" s="25">
        <f t="shared" si="15"/>
        <v>1348.5963740484347</v>
      </c>
      <c r="M197" s="25">
        <f t="shared" si="13"/>
        <v>1361.6963740484346</v>
      </c>
      <c r="N197" s="29">
        <f t="shared" si="16"/>
        <v>1355.1463740484346</v>
      </c>
      <c r="O197" s="26">
        <v>19.4</v>
      </c>
      <c r="P197" s="26">
        <v>78.9</v>
      </c>
      <c r="Q197" s="26">
        <v>46.6</v>
      </c>
      <c r="R197" s="21">
        <v>2.03E-06</v>
      </c>
      <c r="Z197" s="33">
        <v>1.803</v>
      </c>
      <c r="AA197" s="55">
        <v>331.45</v>
      </c>
      <c r="AB197" s="55">
        <f t="shared" si="17"/>
        <v>332.23983333333337</v>
      </c>
      <c r="AC197" s="33">
        <v>0.222</v>
      </c>
      <c r="AD197" s="58">
        <v>1.11</v>
      </c>
      <c r="AE197" s="58">
        <f t="shared" si="18"/>
        <v>1.11</v>
      </c>
      <c r="AF197" s="30">
        <v>10</v>
      </c>
      <c r="AG197" s="29">
        <v>1355.1463740484346</v>
      </c>
    </row>
    <row r="198" spans="1:33" ht="12.75">
      <c r="A198" s="20">
        <v>37082</v>
      </c>
      <c r="B198" s="27">
        <v>191</v>
      </c>
      <c r="C198" s="23">
        <v>0.256018519</v>
      </c>
      <c r="D198" s="28">
        <v>0.256018519</v>
      </c>
      <c r="E198" s="24">
        <v>1882</v>
      </c>
      <c r="F198" s="31">
        <v>0</v>
      </c>
      <c r="G198" s="53">
        <v>40.06462681</v>
      </c>
      <c r="H198" s="53">
        <v>-75.01614849</v>
      </c>
      <c r="I198" s="32">
        <v>899.9</v>
      </c>
      <c r="J198" s="26">
        <f t="shared" si="14"/>
        <v>858</v>
      </c>
      <c r="K198" s="25">
        <f t="shared" si="12"/>
        <v>1381.064747108599</v>
      </c>
      <c r="L198" s="25">
        <f t="shared" si="15"/>
        <v>1366.964747108599</v>
      </c>
      <c r="M198" s="25">
        <f t="shared" si="13"/>
        <v>1380.064747108599</v>
      </c>
      <c r="N198" s="29">
        <f t="shared" si="16"/>
        <v>1373.514747108599</v>
      </c>
      <c r="O198" s="26">
        <v>19.1</v>
      </c>
      <c r="P198" s="26">
        <v>79.6</v>
      </c>
      <c r="Q198" s="26">
        <v>44.4</v>
      </c>
      <c r="S198" s="21">
        <v>3.991E-05</v>
      </c>
      <c r="T198" s="21">
        <v>2.552E-05</v>
      </c>
      <c r="U198" s="21">
        <v>1.533E-05</v>
      </c>
      <c r="V198" s="57">
        <v>839.7</v>
      </c>
      <c r="W198" s="57">
        <v>308.7</v>
      </c>
      <c r="X198" s="57">
        <v>304.9</v>
      </c>
      <c r="Y198" s="57">
        <v>23.6</v>
      </c>
      <c r="Z198" s="33">
        <v>1.763</v>
      </c>
      <c r="AA198" s="55">
        <v>331.14</v>
      </c>
      <c r="AB198" s="55">
        <f t="shared" si="17"/>
        <v>331.9248333333333</v>
      </c>
      <c r="AC198" s="33">
        <v>0.211</v>
      </c>
      <c r="AD198" s="58">
        <v>1.11</v>
      </c>
      <c r="AE198" s="58">
        <f t="shared" si="18"/>
        <v>1.11</v>
      </c>
      <c r="AF198" s="30">
        <v>10</v>
      </c>
      <c r="AG198" s="29">
        <v>1373.514747108599</v>
      </c>
    </row>
    <row r="199" spans="1:33" ht="12.75">
      <c r="A199" s="20">
        <v>37082</v>
      </c>
      <c r="B199" s="27">
        <v>191</v>
      </c>
      <c r="C199" s="23">
        <v>0.256134272</v>
      </c>
      <c r="D199" s="28">
        <v>0.256134272</v>
      </c>
      <c r="E199" s="24">
        <v>1892</v>
      </c>
      <c r="F199" s="31">
        <v>0</v>
      </c>
      <c r="G199" s="53">
        <v>40.0596333</v>
      </c>
      <c r="H199" s="53">
        <v>-75.01175362</v>
      </c>
      <c r="I199" s="32">
        <v>898</v>
      </c>
      <c r="J199" s="26">
        <f t="shared" si="14"/>
        <v>856.1</v>
      </c>
      <c r="K199" s="25">
        <f t="shared" si="12"/>
        <v>1399.4738411738022</v>
      </c>
      <c r="L199" s="25">
        <f t="shared" si="15"/>
        <v>1385.3738411738022</v>
      </c>
      <c r="M199" s="25">
        <f t="shared" si="13"/>
        <v>1398.4738411738022</v>
      </c>
      <c r="N199" s="29">
        <f t="shared" si="16"/>
        <v>1391.9238411738022</v>
      </c>
      <c r="O199" s="26">
        <v>19.1</v>
      </c>
      <c r="P199" s="26">
        <v>79.9</v>
      </c>
      <c r="Q199" s="26">
        <v>45.9</v>
      </c>
      <c r="Z199" s="33">
        <v>1.732</v>
      </c>
      <c r="AA199" s="55">
        <v>281.861</v>
      </c>
      <c r="AB199" s="55">
        <f t="shared" si="17"/>
        <v>331.62016666666665</v>
      </c>
      <c r="AC199" s="33">
        <v>0.191</v>
      </c>
      <c r="AD199" s="58">
        <v>1.11</v>
      </c>
      <c r="AE199" s="58">
        <f t="shared" si="18"/>
        <v>1.11</v>
      </c>
      <c r="AF199" s="30">
        <v>10</v>
      </c>
      <c r="AG199" s="29">
        <v>1391.9238411738022</v>
      </c>
    </row>
    <row r="200" spans="1:33" ht="12.75">
      <c r="A200" s="20">
        <v>37082</v>
      </c>
      <c r="B200" s="27">
        <v>191</v>
      </c>
      <c r="C200" s="23">
        <v>0.256249994</v>
      </c>
      <c r="D200" s="28">
        <v>0.256249994</v>
      </c>
      <c r="E200" s="24">
        <v>1902</v>
      </c>
      <c r="F200" s="31">
        <v>0</v>
      </c>
      <c r="G200" s="53">
        <v>40.05526045</v>
      </c>
      <c r="H200" s="53">
        <v>-75.00596062</v>
      </c>
      <c r="I200" s="32">
        <v>895.3</v>
      </c>
      <c r="J200" s="26">
        <f t="shared" si="14"/>
        <v>853.4</v>
      </c>
      <c r="K200" s="25">
        <f t="shared" si="12"/>
        <v>1425.7045371053189</v>
      </c>
      <c r="L200" s="25">
        <f t="shared" si="15"/>
        <v>1411.604537105319</v>
      </c>
      <c r="M200" s="25">
        <f t="shared" si="13"/>
        <v>1424.7045371053189</v>
      </c>
      <c r="N200" s="29">
        <f t="shared" si="16"/>
        <v>1418.154537105319</v>
      </c>
      <c r="O200" s="26">
        <v>18.9</v>
      </c>
      <c r="P200" s="26">
        <v>80.3</v>
      </c>
      <c r="Q200" s="26">
        <v>43.6</v>
      </c>
      <c r="Z200" s="33">
        <v>1.616</v>
      </c>
      <c r="AA200" s="55">
        <v>232.552</v>
      </c>
      <c r="AB200" s="55">
        <f t="shared" si="17"/>
        <v>314.9823333333333</v>
      </c>
      <c r="AC200" s="33">
        <v>0.181</v>
      </c>
      <c r="AD200" s="58">
        <v>1.11</v>
      </c>
      <c r="AE200" s="58">
        <f t="shared" si="18"/>
        <v>1.11</v>
      </c>
      <c r="AF200" s="30">
        <v>10</v>
      </c>
      <c r="AG200" s="29">
        <v>1418.154537105319</v>
      </c>
    </row>
    <row r="201" spans="1:33" ht="12.75">
      <c r="A201" s="20">
        <v>37082</v>
      </c>
      <c r="B201" s="27">
        <v>191</v>
      </c>
      <c r="C201" s="23">
        <v>0.256365746</v>
      </c>
      <c r="D201" s="28">
        <v>0.256365746</v>
      </c>
      <c r="E201" s="24">
        <v>1912</v>
      </c>
      <c r="F201" s="31">
        <v>0</v>
      </c>
      <c r="G201" s="53">
        <v>40.05250384</v>
      </c>
      <c r="H201" s="53">
        <v>-74.99851185</v>
      </c>
      <c r="I201" s="32">
        <v>893.4</v>
      </c>
      <c r="J201" s="26">
        <f t="shared" si="14"/>
        <v>851.5</v>
      </c>
      <c r="K201" s="25">
        <f aca="true" t="shared" si="19" ref="K201:K264">(8303.951372*(LN(1013.25/J201)))</f>
        <v>1444.212970607001</v>
      </c>
      <c r="L201" s="25">
        <f t="shared" si="15"/>
        <v>1430.112970607001</v>
      </c>
      <c r="M201" s="25">
        <f aca="true" t="shared" si="20" ref="M201:M264">K201-1</f>
        <v>1443.212970607001</v>
      </c>
      <c r="N201" s="29">
        <f t="shared" si="16"/>
        <v>1436.662970607001</v>
      </c>
      <c r="O201" s="26">
        <v>18.8</v>
      </c>
      <c r="P201" s="26">
        <v>80.9</v>
      </c>
      <c r="Q201" s="26">
        <v>51</v>
      </c>
      <c r="S201" s="21">
        <v>4.02E-05</v>
      </c>
      <c r="T201" s="21">
        <v>2.659E-05</v>
      </c>
      <c r="U201" s="21">
        <v>1.518E-05</v>
      </c>
      <c r="V201" s="57">
        <v>832.8</v>
      </c>
      <c r="W201" s="57">
        <v>308.8</v>
      </c>
      <c r="X201" s="57">
        <v>304.9</v>
      </c>
      <c r="Y201" s="57">
        <v>23.2</v>
      </c>
      <c r="Z201" s="33">
        <v>1.616</v>
      </c>
      <c r="AA201" s="55">
        <v>232.211</v>
      </c>
      <c r="AB201" s="55">
        <f t="shared" si="17"/>
        <v>290.16749999999996</v>
      </c>
      <c r="AC201" s="33">
        <v>0.181</v>
      </c>
      <c r="AD201" s="58">
        <v>1.11</v>
      </c>
      <c r="AE201" s="58">
        <f t="shared" si="18"/>
        <v>1.11</v>
      </c>
      <c r="AF201" s="30">
        <v>10</v>
      </c>
      <c r="AG201" s="29">
        <v>1436.662970607001</v>
      </c>
    </row>
    <row r="202" spans="1:33" ht="12.75">
      <c r="A202" s="20">
        <v>37082</v>
      </c>
      <c r="B202" s="27">
        <v>191</v>
      </c>
      <c r="C202" s="23">
        <v>0.256481469</v>
      </c>
      <c r="D202" s="28">
        <v>0.256481469</v>
      </c>
      <c r="E202" s="24">
        <v>1922</v>
      </c>
      <c r="F202" s="31">
        <v>0</v>
      </c>
      <c r="G202" s="53">
        <v>40.05253227</v>
      </c>
      <c r="H202" s="53">
        <v>-74.9902705</v>
      </c>
      <c r="I202" s="32">
        <v>891.3</v>
      </c>
      <c r="J202" s="26">
        <f aca="true" t="shared" si="21" ref="J202:J265">I202-41.9</f>
        <v>849.4</v>
      </c>
      <c r="K202" s="25">
        <f t="shared" si="19"/>
        <v>1464.7177701152887</v>
      </c>
      <c r="L202" s="25">
        <f aca="true" t="shared" si="22" ref="L202:L265">K202-14.1</f>
        <v>1450.6177701152887</v>
      </c>
      <c r="M202" s="25">
        <f t="shared" si="20"/>
        <v>1463.7177701152887</v>
      </c>
      <c r="N202" s="29">
        <f aca="true" t="shared" si="23" ref="N202:N265">AVERAGE(L202:M202)</f>
        <v>1457.1677701152887</v>
      </c>
      <c r="O202" s="26">
        <v>18.7</v>
      </c>
      <c r="P202" s="26">
        <v>81.5</v>
      </c>
      <c r="Q202" s="26">
        <v>46.6</v>
      </c>
      <c r="Z202" s="33">
        <v>1.616</v>
      </c>
      <c r="AA202" s="55">
        <v>231.932</v>
      </c>
      <c r="AB202" s="55">
        <f t="shared" si="17"/>
        <v>273.52433333333335</v>
      </c>
      <c r="AC202" s="33">
        <v>0.211</v>
      </c>
      <c r="AD202" s="58">
        <v>1.11</v>
      </c>
      <c r="AE202" s="58">
        <f t="shared" si="18"/>
        <v>1.11</v>
      </c>
      <c r="AF202" s="30">
        <v>10</v>
      </c>
      <c r="AG202" s="29">
        <v>1457.1677701152887</v>
      </c>
    </row>
    <row r="203" spans="1:33" ht="12.75">
      <c r="A203" s="20">
        <v>37082</v>
      </c>
      <c r="B203" s="27">
        <v>191</v>
      </c>
      <c r="C203" s="23">
        <v>0.256597221</v>
      </c>
      <c r="D203" s="28">
        <v>0.256597221</v>
      </c>
      <c r="E203" s="24">
        <v>1932</v>
      </c>
      <c r="F203" s="31">
        <v>0</v>
      </c>
      <c r="G203" s="53">
        <v>40.05482914</v>
      </c>
      <c r="H203" s="53">
        <v>-74.98271996</v>
      </c>
      <c r="I203" s="32">
        <v>889.6</v>
      </c>
      <c r="J203" s="26">
        <f t="shared" si="21"/>
        <v>847.7</v>
      </c>
      <c r="K203" s="25">
        <f t="shared" si="19"/>
        <v>1481.354057964054</v>
      </c>
      <c r="L203" s="25">
        <f t="shared" si="22"/>
        <v>1467.254057964054</v>
      </c>
      <c r="M203" s="25">
        <f t="shared" si="20"/>
        <v>1480.354057964054</v>
      </c>
      <c r="N203" s="29">
        <f t="shared" si="23"/>
        <v>1473.804057964054</v>
      </c>
      <c r="O203" s="26">
        <v>18.5</v>
      </c>
      <c r="P203" s="26">
        <v>82.2</v>
      </c>
      <c r="Q203" s="26">
        <v>48.1</v>
      </c>
      <c r="R203" s="21">
        <v>4.17E-06</v>
      </c>
      <c r="Z203" s="33">
        <v>1.645</v>
      </c>
      <c r="AA203" s="55">
        <v>231.622</v>
      </c>
      <c r="AB203" s="55">
        <f t="shared" si="17"/>
        <v>256.88633333333337</v>
      </c>
      <c r="AC203" s="33">
        <v>0.221</v>
      </c>
      <c r="AD203" s="58">
        <v>1.11</v>
      </c>
      <c r="AE203" s="58">
        <f t="shared" si="18"/>
        <v>1.11</v>
      </c>
      <c r="AF203" s="30">
        <v>10</v>
      </c>
      <c r="AG203" s="29">
        <v>1473.804057964054</v>
      </c>
    </row>
    <row r="204" spans="1:33" ht="12.75">
      <c r="A204" s="20">
        <v>37082</v>
      </c>
      <c r="B204" s="27">
        <v>191</v>
      </c>
      <c r="C204" s="23">
        <v>0.256712973</v>
      </c>
      <c r="D204" s="28">
        <v>0.256712973</v>
      </c>
      <c r="E204" s="24">
        <v>1942</v>
      </c>
      <c r="F204" s="31">
        <v>0</v>
      </c>
      <c r="G204" s="53">
        <v>40.05901267</v>
      </c>
      <c r="H204" s="53">
        <v>-74.97692144</v>
      </c>
      <c r="I204" s="32">
        <v>888.7</v>
      </c>
      <c r="J204" s="26">
        <f t="shared" si="21"/>
        <v>846.8000000000001</v>
      </c>
      <c r="K204" s="25">
        <f t="shared" si="19"/>
        <v>1490.1750162851647</v>
      </c>
      <c r="L204" s="25">
        <f t="shared" si="22"/>
        <v>1476.0750162851648</v>
      </c>
      <c r="M204" s="25">
        <f t="shared" si="20"/>
        <v>1489.1750162851647</v>
      </c>
      <c r="N204" s="29">
        <f t="shared" si="23"/>
        <v>1482.6250162851647</v>
      </c>
      <c r="O204" s="26">
        <v>18.6</v>
      </c>
      <c r="P204" s="26">
        <v>82.1</v>
      </c>
      <c r="Q204" s="26">
        <v>46</v>
      </c>
      <c r="S204" s="21">
        <v>4.285E-05</v>
      </c>
      <c r="T204" s="21">
        <v>2.698E-05</v>
      </c>
      <c r="U204" s="21">
        <v>1.492E-05</v>
      </c>
      <c r="V204" s="57">
        <v>827</v>
      </c>
      <c r="W204" s="57">
        <v>308.8</v>
      </c>
      <c r="X204" s="57">
        <v>304.9</v>
      </c>
      <c r="Y204" s="57">
        <v>22.9</v>
      </c>
      <c r="Z204" s="33">
        <v>1.722</v>
      </c>
      <c r="AA204" s="55">
        <v>280.282</v>
      </c>
      <c r="AB204" s="55">
        <f t="shared" si="17"/>
        <v>248.41</v>
      </c>
      <c r="AC204" s="33">
        <v>0.201</v>
      </c>
      <c r="AD204" s="58">
        <v>1.11</v>
      </c>
      <c r="AE204" s="58">
        <f t="shared" si="18"/>
        <v>1.11</v>
      </c>
      <c r="AF204" s="30">
        <v>10</v>
      </c>
      <c r="AG204" s="29">
        <v>1482.6250162851647</v>
      </c>
    </row>
    <row r="205" spans="1:33" ht="12.75">
      <c r="A205" s="20">
        <v>37082</v>
      </c>
      <c r="B205" s="27">
        <v>191</v>
      </c>
      <c r="C205" s="23">
        <v>0.256828696</v>
      </c>
      <c r="D205" s="28">
        <v>0.256828696</v>
      </c>
      <c r="E205" s="24">
        <v>1952</v>
      </c>
      <c r="F205" s="31">
        <v>0</v>
      </c>
      <c r="G205" s="53">
        <v>40.06434779</v>
      </c>
      <c r="H205" s="53">
        <v>-74.97325252</v>
      </c>
      <c r="I205" s="32">
        <v>886.8</v>
      </c>
      <c r="J205" s="26">
        <f t="shared" si="21"/>
        <v>844.9</v>
      </c>
      <c r="K205" s="25">
        <f t="shared" si="19"/>
        <v>1508.827867548201</v>
      </c>
      <c r="L205" s="25">
        <f t="shared" si="22"/>
        <v>1494.7278675482012</v>
      </c>
      <c r="M205" s="25">
        <f t="shared" si="20"/>
        <v>1507.827867548201</v>
      </c>
      <c r="N205" s="29">
        <f t="shared" si="23"/>
        <v>1501.2778675482011</v>
      </c>
      <c r="O205" s="26">
        <v>18.6</v>
      </c>
      <c r="P205" s="26">
        <v>81.2</v>
      </c>
      <c r="Q205" s="26">
        <v>49</v>
      </c>
      <c r="Z205" s="33">
        <v>1.664</v>
      </c>
      <c r="AA205" s="55">
        <v>279.972</v>
      </c>
      <c r="AB205" s="55">
        <f t="shared" si="17"/>
        <v>248.09516666666664</v>
      </c>
      <c r="AC205" s="33">
        <v>0.232</v>
      </c>
      <c r="AD205" s="58">
        <v>1.11</v>
      </c>
      <c r="AE205" s="58">
        <f t="shared" si="18"/>
        <v>1.11</v>
      </c>
      <c r="AF205" s="30">
        <v>10</v>
      </c>
      <c r="AG205" s="29">
        <v>1501.2778675482011</v>
      </c>
    </row>
    <row r="206" spans="1:33" ht="12.75">
      <c r="A206" s="20">
        <v>37082</v>
      </c>
      <c r="B206" s="27">
        <v>191</v>
      </c>
      <c r="C206" s="23">
        <v>0.256944448</v>
      </c>
      <c r="D206" s="28">
        <v>0.256944448</v>
      </c>
      <c r="E206" s="24">
        <v>1962</v>
      </c>
      <c r="F206" s="31">
        <v>0</v>
      </c>
      <c r="G206" s="53">
        <v>40.07010719</v>
      </c>
      <c r="H206" s="53">
        <v>-74.97148479</v>
      </c>
      <c r="I206" s="32">
        <v>885.1</v>
      </c>
      <c r="J206" s="26">
        <f t="shared" si="21"/>
        <v>843.2</v>
      </c>
      <c r="K206" s="25">
        <f t="shared" si="19"/>
        <v>1525.5528507891838</v>
      </c>
      <c r="L206" s="25">
        <f t="shared" si="22"/>
        <v>1511.452850789184</v>
      </c>
      <c r="M206" s="25">
        <f t="shared" si="20"/>
        <v>1524.5528507891838</v>
      </c>
      <c r="N206" s="29">
        <f t="shared" si="23"/>
        <v>1518.0028507891839</v>
      </c>
      <c r="O206" s="26">
        <v>18.5</v>
      </c>
      <c r="P206" s="26">
        <v>81.6</v>
      </c>
      <c r="Q206" s="26">
        <v>46.6</v>
      </c>
      <c r="Z206" s="33">
        <v>1.665</v>
      </c>
      <c r="AA206" s="55">
        <v>279.693</v>
      </c>
      <c r="AB206" s="55">
        <f t="shared" si="17"/>
        <v>255.952</v>
      </c>
      <c r="AC206" s="33">
        <v>0.201</v>
      </c>
      <c r="AD206" s="58">
        <v>1.11</v>
      </c>
      <c r="AE206" s="58">
        <f t="shared" si="18"/>
        <v>1.11</v>
      </c>
      <c r="AF206" s="30">
        <v>10</v>
      </c>
      <c r="AG206" s="29">
        <v>1518.0028507891839</v>
      </c>
    </row>
    <row r="207" spans="1:33" ht="12.75">
      <c r="A207" s="20">
        <v>37082</v>
      </c>
      <c r="B207" s="27">
        <v>191</v>
      </c>
      <c r="C207" s="23">
        <v>0.2570602</v>
      </c>
      <c r="D207" s="28">
        <v>0.2570602</v>
      </c>
      <c r="E207" s="24">
        <v>1972</v>
      </c>
      <c r="F207" s="31">
        <v>0</v>
      </c>
      <c r="G207" s="53">
        <v>40.07602061</v>
      </c>
      <c r="H207" s="53">
        <v>-74.97189987</v>
      </c>
      <c r="I207" s="32">
        <v>883.1</v>
      </c>
      <c r="J207" s="26">
        <f t="shared" si="21"/>
        <v>841.2</v>
      </c>
      <c r="K207" s="25">
        <f t="shared" si="19"/>
        <v>1545.2725261024455</v>
      </c>
      <c r="L207" s="25">
        <f t="shared" si="22"/>
        <v>1531.1725261024455</v>
      </c>
      <c r="M207" s="25">
        <f t="shared" si="20"/>
        <v>1544.2725261024455</v>
      </c>
      <c r="N207" s="29">
        <f t="shared" si="23"/>
        <v>1537.7225261024455</v>
      </c>
      <c r="O207" s="26">
        <v>18.1</v>
      </c>
      <c r="P207" s="26">
        <v>83.1</v>
      </c>
      <c r="Q207" s="26">
        <v>50.4</v>
      </c>
      <c r="Z207" s="33">
        <v>1.693</v>
      </c>
      <c r="AA207" s="55">
        <v>279.383</v>
      </c>
      <c r="AB207" s="55">
        <f t="shared" si="17"/>
        <v>263.814</v>
      </c>
      <c r="AC207" s="33">
        <v>0.201</v>
      </c>
      <c r="AD207" s="58">
        <v>1.11</v>
      </c>
      <c r="AE207" s="58">
        <f t="shared" si="18"/>
        <v>1.11</v>
      </c>
      <c r="AF207" s="30">
        <v>10</v>
      </c>
      <c r="AG207" s="29">
        <v>1537.7225261024455</v>
      </c>
    </row>
    <row r="208" spans="1:33" ht="12.75">
      <c r="A208" s="20">
        <v>37082</v>
      </c>
      <c r="B208" s="27">
        <v>191</v>
      </c>
      <c r="C208" s="23">
        <v>0.257175922</v>
      </c>
      <c r="D208" s="28">
        <v>0.257175922</v>
      </c>
      <c r="E208" s="24">
        <v>1982</v>
      </c>
      <c r="F208" s="31">
        <v>0</v>
      </c>
      <c r="G208" s="53">
        <v>40.08173492</v>
      </c>
      <c r="H208" s="53">
        <v>-74.97402696</v>
      </c>
      <c r="I208" s="32">
        <v>881.4</v>
      </c>
      <c r="J208" s="26">
        <f t="shared" si="21"/>
        <v>839.5</v>
      </c>
      <c r="K208" s="25">
        <f t="shared" si="19"/>
        <v>1562.0711482797144</v>
      </c>
      <c r="L208" s="25">
        <f t="shared" si="22"/>
        <v>1547.9711482797145</v>
      </c>
      <c r="M208" s="25">
        <f t="shared" si="20"/>
        <v>1561.0711482797144</v>
      </c>
      <c r="N208" s="29">
        <f t="shared" si="23"/>
        <v>1554.5211482797145</v>
      </c>
      <c r="O208" s="26">
        <v>18</v>
      </c>
      <c r="P208" s="26">
        <v>83.7</v>
      </c>
      <c r="Q208" s="26">
        <v>48</v>
      </c>
      <c r="S208" s="21">
        <v>4.511E-05</v>
      </c>
      <c r="T208" s="21">
        <v>2.867E-05</v>
      </c>
      <c r="U208" s="21">
        <v>1.648E-05</v>
      </c>
      <c r="V208" s="57">
        <v>821.8</v>
      </c>
      <c r="W208" s="57">
        <v>308.8</v>
      </c>
      <c r="X208" s="57">
        <v>304.9</v>
      </c>
      <c r="Y208" s="57">
        <v>22.7</v>
      </c>
      <c r="Z208" s="33">
        <v>1.655</v>
      </c>
      <c r="AA208" s="55">
        <v>279.043</v>
      </c>
      <c r="AB208" s="55">
        <f t="shared" si="17"/>
        <v>271.6658333333333</v>
      </c>
      <c r="AC208" s="33">
        <v>0.211</v>
      </c>
      <c r="AD208" s="58">
        <v>1.11</v>
      </c>
      <c r="AE208" s="58">
        <f t="shared" si="18"/>
        <v>1.11</v>
      </c>
      <c r="AF208" s="30">
        <v>10</v>
      </c>
      <c r="AG208" s="29">
        <v>1554.5211482797145</v>
      </c>
    </row>
    <row r="209" spans="1:33" ht="12.75">
      <c r="A209" s="20">
        <v>37082</v>
      </c>
      <c r="B209" s="27">
        <v>191</v>
      </c>
      <c r="C209" s="23">
        <v>0.257291675</v>
      </c>
      <c r="D209" s="28">
        <v>0.257291675</v>
      </c>
      <c r="E209" s="24">
        <v>1992</v>
      </c>
      <c r="F209" s="31">
        <v>0</v>
      </c>
      <c r="G209" s="53">
        <v>40.08682208</v>
      </c>
      <c r="H209" s="53">
        <v>-74.97775678</v>
      </c>
      <c r="I209" s="32">
        <v>880</v>
      </c>
      <c r="J209" s="26">
        <f t="shared" si="21"/>
        <v>838.1</v>
      </c>
      <c r="K209" s="25">
        <f t="shared" si="19"/>
        <v>1575.930870048433</v>
      </c>
      <c r="L209" s="25">
        <f t="shared" si="22"/>
        <v>1561.830870048433</v>
      </c>
      <c r="M209" s="25">
        <f t="shared" si="20"/>
        <v>1574.930870048433</v>
      </c>
      <c r="N209" s="29">
        <f t="shared" si="23"/>
        <v>1568.380870048433</v>
      </c>
      <c r="O209" s="26">
        <v>17.9</v>
      </c>
      <c r="P209" s="26">
        <v>84.2</v>
      </c>
      <c r="Q209" s="26">
        <v>51.6</v>
      </c>
      <c r="R209" s="21">
        <v>2.95E-06</v>
      </c>
      <c r="Z209" s="33">
        <v>1.713</v>
      </c>
      <c r="AA209" s="55">
        <v>278.733</v>
      </c>
      <c r="AB209" s="55">
        <f t="shared" si="17"/>
        <v>279.5176666666667</v>
      </c>
      <c r="AC209" s="33">
        <v>0.211</v>
      </c>
      <c r="AD209" s="58">
        <v>1.11</v>
      </c>
      <c r="AE209" s="58">
        <f t="shared" si="18"/>
        <v>1.11</v>
      </c>
      <c r="AF209" s="30">
        <v>10</v>
      </c>
      <c r="AG209" s="29">
        <v>1568.380870048433</v>
      </c>
    </row>
    <row r="210" spans="1:33" ht="12.75">
      <c r="A210" s="20">
        <v>37082</v>
      </c>
      <c r="B210" s="27">
        <v>191</v>
      </c>
      <c r="C210" s="23">
        <v>0.257407397</v>
      </c>
      <c r="D210" s="28">
        <v>0.257407397</v>
      </c>
      <c r="E210" s="24">
        <v>2002</v>
      </c>
      <c r="F210" s="31">
        <v>0</v>
      </c>
      <c r="G210" s="53">
        <v>40.0910326</v>
      </c>
      <c r="H210" s="53">
        <v>-74.98285463</v>
      </c>
      <c r="I210" s="32">
        <v>877.9</v>
      </c>
      <c r="J210" s="26">
        <f t="shared" si="21"/>
        <v>836</v>
      </c>
      <c r="K210" s="25">
        <f t="shared" si="19"/>
        <v>1596.7639230653224</v>
      </c>
      <c r="L210" s="25">
        <f t="shared" si="22"/>
        <v>1582.6639230653225</v>
      </c>
      <c r="M210" s="25">
        <f t="shared" si="20"/>
        <v>1595.7639230653224</v>
      </c>
      <c r="N210" s="29">
        <f t="shared" si="23"/>
        <v>1589.2139230653224</v>
      </c>
      <c r="O210" s="26">
        <v>17.6</v>
      </c>
      <c r="P210" s="26">
        <v>84.5</v>
      </c>
      <c r="Q210" s="26">
        <v>46.6</v>
      </c>
      <c r="Z210" s="33">
        <v>1.566</v>
      </c>
      <c r="AA210" s="55">
        <v>229.454</v>
      </c>
      <c r="AB210" s="55">
        <f t="shared" si="17"/>
        <v>271.0463333333333</v>
      </c>
      <c r="AC210" s="33">
        <v>0.202</v>
      </c>
      <c r="AD210" s="58">
        <v>1.11</v>
      </c>
      <c r="AE210" s="58">
        <f t="shared" si="18"/>
        <v>1.11</v>
      </c>
      <c r="AF210" s="30">
        <v>10</v>
      </c>
      <c r="AG210" s="29">
        <v>1589.2139230653224</v>
      </c>
    </row>
    <row r="211" spans="1:33" ht="12.75">
      <c r="A211" s="20">
        <v>37082</v>
      </c>
      <c r="B211" s="27">
        <v>191</v>
      </c>
      <c r="C211" s="23">
        <v>0.257523149</v>
      </c>
      <c r="D211" s="28">
        <v>0.257523149</v>
      </c>
      <c r="E211" s="24">
        <v>2012</v>
      </c>
      <c r="F211" s="31">
        <v>0</v>
      </c>
      <c r="G211" s="53">
        <v>40.09412855</v>
      </c>
      <c r="H211" s="53">
        <v>-74.98920772</v>
      </c>
      <c r="I211" s="32">
        <v>876</v>
      </c>
      <c r="J211" s="26">
        <f t="shared" si="21"/>
        <v>834.1</v>
      </c>
      <c r="K211" s="25">
        <f t="shared" si="19"/>
        <v>1615.6580185249336</v>
      </c>
      <c r="L211" s="25">
        <f t="shared" si="22"/>
        <v>1601.5580185249337</v>
      </c>
      <c r="M211" s="25">
        <f t="shared" si="20"/>
        <v>1614.6580185249336</v>
      </c>
      <c r="N211" s="29">
        <f t="shared" si="23"/>
        <v>1608.1080185249336</v>
      </c>
      <c r="O211" s="26">
        <v>17.4</v>
      </c>
      <c r="P211" s="26">
        <v>85.3</v>
      </c>
      <c r="Q211" s="26">
        <v>48.6</v>
      </c>
      <c r="S211" s="21">
        <v>4.265E-05</v>
      </c>
      <c r="T211" s="21">
        <v>2.718E-05</v>
      </c>
      <c r="U211" s="21">
        <v>1.589E-05</v>
      </c>
      <c r="V211" s="57">
        <v>816.5</v>
      </c>
      <c r="W211" s="57">
        <v>308.9</v>
      </c>
      <c r="X211" s="57">
        <v>304.9</v>
      </c>
      <c r="Y211" s="57">
        <v>22.5</v>
      </c>
      <c r="Z211" s="33">
        <v>1.635</v>
      </c>
      <c r="AA211" s="55">
        <v>229.144</v>
      </c>
      <c r="AB211" s="55">
        <f t="shared" si="17"/>
        <v>262.575</v>
      </c>
      <c r="AC211" s="33">
        <v>0.191</v>
      </c>
      <c r="AD211" s="58">
        <v>1.11</v>
      </c>
      <c r="AE211" s="58">
        <f t="shared" si="18"/>
        <v>1.11</v>
      </c>
      <c r="AF211" s="30">
        <v>10</v>
      </c>
      <c r="AG211" s="29">
        <v>1608.1080185249336</v>
      </c>
    </row>
    <row r="212" spans="1:33" ht="12.75">
      <c r="A212" s="20">
        <v>37082</v>
      </c>
      <c r="B212" s="27">
        <v>191</v>
      </c>
      <c r="C212" s="23">
        <v>0.257638901</v>
      </c>
      <c r="D212" s="28">
        <v>0.257638901</v>
      </c>
      <c r="E212" s="24">
        <v>2022</v>
      </c>
      <c r="F212" s="31">
        <v>0</v>
      </c>
      <c r="G212" s="53">
        <v>40.09538218</v>
      </c>
      <c r="H212" s="53">
        <v>-74.99653801</v>
      </c>
      <c r="I212" s="32">
        <v>874.8</v>
      </c>
      <c r="J212" s="26">
        <f t="shared" si="21"/>
        <v>832.9</v>
      </c>
      <c r="K212" s="25">
        <f t="shared" si="19"/>
        <v>1627.6133195058806</v>
      </c>
      <c r="L212" s="25">
        <f t="shared" si="22"/>
        <v>1613.5133195058806</v>
      </c>
      <c r="M212" s="25">
        <f t="shared" si="20"/>
        <v>1626.6133195058806</v>
      </c>
      <c r="N212" s="29">
        <f t="shared" si="23"/>
        <v>1620.0633195058806</v>
      </c>
      <c r="O212" s="26">
        <v>17.3</v>
      </c>
      <c r="P212" s="26">
        <v>86</v>
      </c>
      <c r="Q212" s="26">
        <v>44</v>
      </c>
      <c r="Z212" s="33">
        <v>1.514</v>
      </c>
      <c r="AA212" s="55">
        <v>179.804</v>
      </c>
      <c r="AB212" s="55">
        <f t="shared" si="17"/>
        <v>245.92683333333332</v>
      </c>
      <c r="AC212" s="33">
        <v>0.211</v>
      </c>
      <c r="AD212" s="58">
        <v>1.11</v>
      </c>
      <c r="AE212" s="58">
        <f t="shared" si="18"/>
        <v>1.11</v>
      </c>
      <c r="AF212" s="30">
        <v>10</v>
      </c>
      <c r="AG212" s="29">
        <v>1620.0633195058806</v>
      </c>
    </row>
    <row r="213" spans="1:33" ht="12.75">
      <c r="A213" s="20">
        <v>37082</v>
      </c>
      <c r="B213" s="27">
        <v>191</v>
      </c>
      <c r="C213" s="23">
        <v>0.257754624</v>
      </c>
      <c r="D213" s="28">
        <v>0.257754624</v>
      </c>
      <c r="E213" s="24">
        <v>2032</v>
      </c>
      <c r="F213" s="31">
        <v>0</v>
      </c>
      <c r="G213" s="53">
        <v>40.09488906</v>
      </c>
      <c r="H213" s="53">
        <v>-75.00416021</v>
      </c>
      <c r="I213" s="32">
        <v>872.5</v>
      </c>
      <c r="J213" s="26">
        <f t="shared" si="21"/>
        <v>830.6</v>
      </c>
      <c r="K213" s="25">
        <f t="shared" si="19"/>
        <v>1650.575868740528</v>
      </c>
      <c r="L213" s="25">
        <f t="shared" si="22"/>
        <v>1636.475868740528</v>
      </c>
      <c r="M213" s="25">
        <f t="shared" si="20"/>
        <v>1649.575868740528</v>
      </c>
      <c r="N213" s="29">
        <f t="shared" si="23"/>
        <v>1643.025868740528</v>
      </c>
      <c r="O213" s="26">
        <v>17.1</v>
      </c>
      <c r="P213" s="26">
        <v>86.1</v>
      </c>
      <c r="Q213" s="26">
        <v>55.4</v>
      </c>
      <c r="Z213" s="33">
        <v>1.654</v>
      </c>
      <c r="AA213" s="55">
        <v>277.494</v>
      </c>
      <c r="AB213" s="55">
        <f t="shared" si="17"/>
        <v>245.612</v>
      </c>
      <c r="AC213" s="33">
        <v>0.191</v>
      </c>
      <c r="AD213" s="58">
        <v>1.11</v>
      </c>
      <c r="AE213" s="58">
        <f t="shared" si="18"/>
        <v>1.11</v>
      </c>
      <c r="AF213" s="30">
        <v>10</v>
      </c>
      <c r="AG213" s="29">
        <v>1643.025868740528</v>
      </c>
    </row>
    <row r="214" spans="1:33" ht="12.75">
      <c r="A214" s="20">
        <v>37082</v>
      </c>
      <c r="B214" s="27">
        <v>191</v>
      </c>
      <c r="C214" s="23">
        <v>0.257870376</v>
      </c>
      <c r="D214" s="28">
        <v>0.257870376</v>
      </c>
      <c r="E214" s="24">
        <v>2042</v>
      </c>
      <c r="F214" s="31">
        <v>0</v>
      </c>
      <c r="G214" s="53">
        <v>40.09287398</v>
      </c>
      <c r="H214" s="53">
        <v>-75.01134423</v>
      </c>
      <c r="I214" s="32">
        <v>870.6</v>
      </c>
      <c r="J214" s="26">
        <f t="shared" si="21"/>
        <v>828.7</v>
      </c>
      <c r="K214" s="25">
        <f t="shared" si="19"/>
        <v>1669.592941605525</v>
      </c>
      <c r="L214" s="25">
        <f t="shared" si="22"/>
        <v>1655.4929416055252</v>
      </c>
      <c r="M214" s="25">
        <f t="shared" si="20"/>
        <v>1668.592941605525</v>
      </c>
      <c r="N214" s="29">
        <f t="shared" si="23"/>
        <v>1662.0429416055251</v>
      </c>
      <c r="O214" s="26">
        <v>17</v>
      </c>
      <c r="P214" s="26">
        <v>86.4</v>
      </c>
      <c r="Q214" s="26">
        <v>49.1</v>
      </c>
      <c r="S214" s="21">
        <v>4.425E-05</v>
      </c>
      <c r="T214" s="21">
        <v>2.775E-05</v>
      </c>
      <c r="U214" s="21">
        <v>1.573E-05</v>
      </c>
      <c r="V214" s="57">
        <v>811</v>
      </c>
      <c r="W214" s="57">
        <v>308.9</v>
      </c>
      <c r="X214" s="57">
        <v>304.9</v>
      </c>
      <c r="Y214" s="57">
        <v>22.3</v>
      </c>
      <c r="Z214" s="33">
        <v>1.616</v>
      </c>
      <c r="AA214" s="55">
        <v>228.215</v>
      </c>
      <c r="AB214" s="55">
        <f t="shared" si="17"/>
        <v>237.14066666666665</v>
      </c>
      <c r="AC214" s="33">
        <v>0.191</v>
      </c>
      <c r="AD214" s="58">
        <v>1.11</v>
      </c>
      <c r="AE214" s="58">
        <f t="shared" si="18"/>
        <v>1.11</v>
      </c>
      <c r="AF214" s="30">
        <v>10</v>
      </c>
      <c r="AG214" s="29">
        <v>1662.0429416055251</v>
      </c>
    </row>
    <row r="215" spans="1:33" ht="12.75">
      <c r="A215" s="20">
        <v>37082</v>
      </c>
      <c r="B215" s="27">
        <v>191</v>
      </c>
      <c r="C215" s="23">
        <v>0.257986099</v>
      </c>
      <c r="D215" s="28">
        <v>0.257986099</v>
      </c>
      <c r="E215" s="24">
        <v>2052</v>
      </c>
      <c r="F215" s="31">
        <v>0</v>
      </c>
      <c r="G215" s="53">
        <v>40.08943451</v>
      </c>
      <c r="H215" s="53">
        <v>-75.01770246</v>
      </c>
      <c r="I215" s="32">
        <v>868.9</v>
      </c>
      <c r="J215" s="26">
        <f t="shared" si="21"/>
        <v>827</v>
      </c>
      <c r="K215" s="25">
        <f t="shared" si="19"/>
        <v>1686.6452122984638</v>
      </c>
      <c r="L215" s="25">
        <f t="shared" si="22"/>
        <v>1672.5452122984639</v>
      </c>
      <c r="M215" s="25">
        <f t="shared" si="20"/>
        <v>1685.6452122984638</v>
      </c>
      <c r="N215" s="29">
        <f t="shared" si="23"/>
        <v>1679.0952122984638</v>
      </c>
      <c r="O215" s="26">
        <v>16.8</v>
      </c>
      <c r="P215" s="26">
        <v>85.6</v>
      </c>
      <c r="Q215" s="26">
        <v>50</v>
      </c>
      <c r="R215" s="21">
        <v>-5.67E-06</v>
      </c>
      <c r="Z215" s="33">
        <v>1.625</v>
      </c>
      <c r="AA215" s="55">
        <v>227.905</v>
      </c>
      <c r="AB215" s="55">
        <f t="shared" si="17"/>
        <v>228.66933333333336</v>
      </c>
      <c r="AC215" s="33">
        <v>0.222</v>
      </c>
      <c r="AD215" s="58">
        <v>1.11</v>
      </c>
      <c r="AE215" s="58">
        <f t="shared" si="18"/>
        <v>1.11</v>
      </c>
      <c r="AF215" s="30">
        <v>10</v>
      </c>
      <c r="AG215" s="29">
        <v>1679.0952122984638</v>
      </c>
    </row>
    <row r="216" spans="1:33" ht="12.75">
      <c r="A216" s="20">
        <v>37082</v>
      </c>
      <c r="B216" s="27">
        <v>191</v>
      </c>
      <c r="C216" s="23">
        <v>0.258101851</v>
      </c>
      <c r="D216" s="28">
        <v>0.258101851</v>
      </c>
      <c r="E216" s="24">
        <v>2062</v>
      </c>
      <c r="F216" s="31">
        <v>0</v>
      </c>
      <c r="G216" s="53">
        <v>40.08460363</v>
      </c>
      <c r="H216" s="53">
        <v>-75.02243996</v>
      </c>
      <c r="I216" s="32">
        <v>868.1</v>
      </c>
      <c r="J216" s="26">
        <f t="shared" si="21"/>
        <v>826.2</v>
      </c>
      <c r="K216" s="25">
        <f t="shared" si="19"/>
        <v>1694.6819430220794</v>
      </c>
      <c r="L216" s="25">
        <f t="shared" si="22"/>
        <v>1680.5819430220795</v>
      </c>
      <c r="M216" s="25">
        <f t="shared" si="20"/>
        <v>1693.6819430220794</v>
      </c>
      <c r="N216" s="29">
        <f t="shared" si="23"/>
        <v>1687.1319430220794</v>
      </c>
      <c r="O216" s="26">
        <v>16.9</v>
      </c>
      <c r="P216" s="26">
        <v>85.3</v>
      </c>
      <c r="Q216" s="26">
        <v>46.5</v>
      </c>
      <c r="Z216" s="33">
        <v>1.712</v>
      </c>
      <c r="AA216" s="55">
        <v>276.565</v>
      </c>
      <c r="AB216" s="55">
        <f t="shared" si="17"/>
        <v>236.5211666666667</v>
      </c>
      <c r="AC216" s="33">
        <v>0.2</v>
      </c>
      <c r="AD216" s="58">
        <v>1.11</v>
      </c>
      <c r="AE216" s="58">
        <f t="shared" si="18"/>
        <v>1.11</v>
      </c>
      <c r="AF216" s="30">
        <v>10</v>
      </c>
      <c r="AG216" s="29">
        <v>1687.1319430220794</v>
      </c>
    </row>
    <row r="217" spans="1:33" ht="12.75">
      <c r="A217" s="20">
        <v>37082</v>
      </c>
      <c r="B217" s="27">
        <v>191</v>
      </c>
      <c r="C217" s="23">
        <v>0.258217603</v>
      </c>
      <c r="D217" s="28">
        <v>0.258217603</v>
      </c>
      <c r="E217" s="24">
        <v>2072</v>
      </c>
      <c r="F217" s="31">
        <v>0</v>
      </c>
      <c r="G217" s="53">
        <v>40.07869243</v>
      </c>
      <c r="H217" s="53">
        <v>-75.02497106</v>
      </c>
      <c r="I217" s="32">
        <v>866.4</v>
      </c>
      <c r="J217" s="26">
        <f t="shared" si="21"/>
        <v>824.5</v>
      </c>
      <c r="K217" s="25">
        <f t="shared" si="19"/>
        <v>1711.7858653862254</v>
      </c>
      <c r="L217" s="25">
        <f t="shared" si="22"/>
        <v>1697.6858653862255</v>
      </c>
      <c r="M217" s="25">
        <f t="shared" si="20"/>
        <v>1710.7858653862254</v>
      </c>
      <c r="N217" s="29">
        <f t="shared" si="23"/>
        <v>1704.2358653862254</v>
      </c>
      <c r="O217" s="26">
        <v>16.8</v>
      </c>
      <c r="P217" s="26">
        <v>84.1</v>
      </c>
      <c r="Q217" s="26">
        <v>45.9</v>
      </c>
      <c r="S217" s="21">
        <v>4.512E-05</v>
      </c>
      <c r="T217" s="21">
        <v>2.821E-05</v>
      </c>
      <c r="U217" s="21">
        <v>1.534E-05</v>
      </c>
      <c r="V217" s="57">
        <v>806</v>
      </c>
      <c r="W217" s="57">
        <v>308.9</v>
      </c>
      <c r="X217" s="57">
        <v>304.8</v>
      </c>
      <c r="Y217" s="57">
        <v>22.1</v>
      </c>
      <c r="Z217" s="33">
        <v>1.645</v>
      </c>
      <c r="AA217" s="55">
        <v>227.255</v>
      </c>
      <c r="AB217" s="55">
        <f t="shared" si="17"/>
        <v>236.2063333333333</v>
      </c>
      <c r="AC217" s="33">
        <v>0.181</v>
      </c>
      <c r="AD217" s="58">
        <v>1.11</v>
      </c>
      <c r="AE217" s="58">
        <f t="shared" si="18"/>
        <v>1.11</v>
      </c>
      <c r="AF217" s="30">
        <v>10</v>
      </c>
      <c r="AG217" s="29">
        <v>1704.2358653862254</v>
      </c>
    </row>
    <row r="218" spans="1:33" ht="12.75">
      <c r="A218" s="20">
        <v>37082</v>
      </c>
      <c r="B218" s="27">
        <v>191</v>
      </c>
      <c r="C218" s="23">
        <v>0.258333325</v>
      </c>
      <c r="D218" s="28">
        <v>0.258333325</v>
      </c>
      <c r="E218" s="24">
        <v>2082</v>
      </c>
      <c r="F218" s="31">
        <v>0</v>
      </c>
      <c r="G218" s="53">
        <v>40.07226222</v>
      </c>
      <c r="H218" s="53">
        <v>-75.02447116</v>
      </c>
      <c r="I218" s="32">
        <v>865.1</v>
      </c>
      <c r="J218" s="26">
        <f t="shared" si="21"/>
        <v>823.2</v>
      </c>
      <c r="K218" s="25">
        <f t="shared" si="19"/>
        <v>1724.8891475656812</v>
      </c>
      <c r="L218" s="25">
        <f t="shared" si="22"/>
        <v>1710.7891475656813</v>
      </c>
      <c r="M218" s="25">
        <f t="shared" si="20"/>
        <v>1723.8891475656812</v>
      </c>
      <c r="N218" s="29">
        <f t="shared" si="23"/>
        <v>1717.3391475656813</v>
      </c>
      <c r="O218" s="26">
        <v>16.7</v>
      </c>
      <c r="P218" s="26">
        <v>83.5</v>
      </c>
      <c r="Q218" s="26">
        <v>44.5</v>
      </c>
      <c r="Z218" s="33">
        <v>1.615</v>
      </c>
      <c r="AA218" s="55">
        <v>226.976</v>
      </c>
      <c r="AB218" s="55">
        <f t="shared" si="17"/>
        <v>244.06833333333338</v>
      </c>
      <c r="AC218" s="33">
        <v>0.211</v>
      </c>
      <c r="AD218" s="58">
        <v>1.11</v>
      </c>
      <c r="AE218" s="58">
        <f t="shared" si="18"/>
        <v>1.11</v>
      </c>
      <c r="AF218" s="30">
        <v>10</v>
      </c>
      <c r="AG218" s="29">
        <v>1717.3391475656813</v>
      </c>
    </row>
    <row r="219" spans="1:33" ht="12.75">
      <c r="A219" s="20">
        <v>37082</v>
      </c>
      <c r="B219" s="27">
        <v>191</v>
      </c>
      <c r="C219" s="23">
        <v>0.258449078</v>
      </c>
      <c r="D219" s="28">
        <v>0.258449078</v>
      </c>
      <c r="E219" s="24">
        <v>2092</v>
      </c>
      <c r="F219" s="31">
        <v>0</v>
      </c>
      <c r="G219" s="53">
        <v>40.06615045</v>
      </c>
      <c r="H219" s="53">
        <v>-75.02122841</v>
      </c>
      <c r="I219" s="32">
        <v>862.5</v>
      </c>
      <c r="J219" s="26">
        <f t="shared" si="21"/>
        <v>820.6</v>
      </c>
      <c r="K219" s="25">
        <f t="shared" si="19"/>
        <v>1751.157904801254</v>
      </c>
      <c r="L219" s="25">
        <f t="shared" si="22"/>
        <v>1737.0579048012542</v>
      </c>
      <c r="M219" s="25">
        <f t="shared" si="20"/>
        <v>1750.157904801254</v>
      </c>
      <c r="N219" s="29">
        <f t="shared" si="23"/>
        <v>1743.607904801254</v>
      </c>
      <c r="O219" s="26">
        <v>16.5</v>
      </c>
      <c r="P219" s="26">
        <v>83</v>
      </c>
      <c r="Q219" s="26">
        <v>53</v>
      </c>
      <c r="Z219" s="33">
        <v>1.525</v>
      </c>
      <c r="AA219" s="55">
        <v>177.666</v>
      </c>
      <c r="AB219" s="55">
        <f t="shared" si="17"/>
        <v>227.43033333333332</v>
      </c>
      <c r="AC219" s="33">
        <v>0.211</v>
      </c>
      <c r="AD219" s="58">
        <v>1.11</v>
      </c>
      <c r="AE219" s="58">
        <f t="shared" si="18"/>
        <v>1.11</v>
      </c>
      <c r="AF219" s="30">
        <v>10</v>
      </c>
      <c r="AG219" s="29">
        <v>1743.607904801254</v>
      </c>
    </row>
    <row r="220" spans="1:33" ht="12.75">
      <c r="A220" s="20">
        <v>37082</v>
      </c>
      <c r="B220" s="27">
        <v>191</v>
      </c>
      <c r="C220" s="23">
        <v>0.2585648</v>
      </c>
      <c r="D220" s="28">
        <v>0.2585648</v>
      </c>
      <c r="E220" s="24">
        <v>2102</v>
      </c>
      <c r="F220" s="31">
        <v>0</v>
      </c>
      <c r="G220" s="53">
        <v>40.0610527</v>
      </c>
      <c r="H220" s="53">
        <v>-75.01498203</v>
      </c>
      <c r="I220" s="32">
        <v>861.7</v>
      </c>
      <c r="J220" s="26">
        <f t="shared" si="21"/>
        <v>819.8000000000001</v>
      </c>
      <c r="K220" s="25">
        <f t="shared" si="19"/>
        <v>1759.25734594276</v>
      </c>
      <c r="L220" s="25">
        <f t="shared" si="22"/>
        <v>1745.15734594276</v>
      </c>
      <c r="M220" s="25">
        <f t="shared" si="20"/>
        <v>1758.25734594276</v>
      </c>
      <c r="N220" s="29">
        <f t="shared" si="23"/>
        <v>1751.70734594276</v>
      </c>
      <c r="O220" s="26">
        <v>16.4</v>
      </c>
      <c r="P220" s="26">
        <v>83.3</v>
      </c>
      <c r="Q220" s="26">
        <v>50.5</v>
      </c>
      <c r="S220" s="21">
        <v>4.388E-05</v>
      </c>
      <c r="T220" s="21">
        <v>2.74E-05</v>
      </c>
      <c r="U220" s="21">
        <v>1.512E-05</v>
      </c>
      <c r="V220" s="57">
        <v>801.3</v>
      </c>
      <c r="W220" s="57">
        <v>309</v>
      </c>
      <c r="X220" s="57">
        <v>304.8</v>
      </c>
      <c r="Y220" s="57">
        <v>21.8</v>
      </c>
      <c r="Z220" s="33">
        <v>1.616</v>
      </c>
      <c r="AA220" s="55">
        <v>226.325</v>
      </c>
      <c r="AB220" s="55">
        <f t="shared" si="17"/>
        <v>227.11533333333333</v>
      </c>
      <c r="AC220" s="33">
        <v>0.181</v>
      </c>
      <c r="AD220" s="58">
        <v>1.11</v>
      </c>
      <c r="AE220" s="58">
        <f t="shared" si="18"/>
        <v>1.11</v>
      </c>
      <c r="AF220" s="30">
        <v>10</v>
      </c>
      <c r="AG220" s="29">
        <v>1751.70734594276</v>
      </c>
    </row>
    <row r="221" spans="1:33" ht="12.75">
      <c r="A221" s="20">
        <v>37082</v>
      </c>
      <c r="B221" s="27">
        <v>191</v>
      </c>
      <c r="C221" s="23">
        <v>0.258680552</v>
      </c>
      <c r="D221" s="28">
        <v>0.258680552</v>
      </c>
      <c r="E221" s="24">
        <v>2112</v>
      </c>
      <c r="F221" s="31">
        <v>0</v>
      </c>
      <c r="G221" s="53">
        <v>40.0578347</v>
      </c>
      <c r="H221" s="53">
        <v>-75.00733544</v>
      </c>
      <c r="I221" s="32">
        <v>859.4</v>
      </c>
      <c r="J221" s="26">
        <f t="shared" si="21"/>
        <v>817.5</v>
      </c>
      <c r="K221" s="25">
        <f t="shared" si="19"/>
        <v>1782.587341323612</v>
      </c>
      <c r="L221" s="25">
        <f t="shared" si="22"/>
        <v>1768.487341323612</v>
      </c>
      <c r="M221" s="25">
        <f t="shared" si="20"/>
        <v>1781.587341323612</v>
      </c>
      <c r="N221" s="29">
        <f t="shared" si="23"/>
        <v>1775.037341323612</v>
      </c>
      <c r="O221" s="26">
        <v>16.1</v>
      </c>
      <c r="P221" s="26">
        <v>84</v>
      </c>
      <c r="Q221" s="26">
        <v>50.5</v>
      </c>
      <c r="R221" s="21">
        <v>8.47E-07</v>
      </c>
      <c r="Z221" s="33">
        <v>1.606</v>
      </c>
      <c r="AA221" s="55">
        <v>226.016</v>
      </c>
      <c r="AB221" s="55">
        <f t="shared" si="17"/>
        <v>226.80050000000003</v>
      </c>
      <c r="AC221" s="33">
        <v>0.201</v>
      </c>
      <c r="AD221" s="58">
        <v>1.11</v>
      </c>
      <c r="AE221" s="58">
        <f t="shared" si="18"/>
        <v>1.11</v>
      </c>
      <c r="AF221" s="30">
        <v>10</v>
      </c>
      <c r="AG221" s="29">
        <v>1775.037341323612</v>
      </c>
    </row>
    <row r="222" spans="1:33" ht="12.75">
      <c r="A222" s="20">
        <v>37082</v>
      </c>
      <c r="B222" s="27">
        <v>191</v>
      </c>
      <c r="C222" s="23">
        <v>0.258796304</v>
      </c>
      <c r="D222" s="28">
        <v>0.258796304</v>
      </c>
      <c r="E222" s="24">
        <v>2122</v>
      </c>
      <c r="F222" s="31">
        <v>0</v>
      </c>
      <c r="G222" s="53">
        <v>40.05641838</v>
      </c>
      <c r="H222" s="53">
        <v>-74.99897615</v>
      </c>
      <c r="I222" s="32">
        <v>858.1</v>
      </c>
      <c r="J222" s="26">
        <f t="shared" si="21"/>
        <v>816.2</v>
      </c>
      <c r="K222" s="25">
        <f t="shared" si="19"/>
        <v>1795.8029121898664</v>
      </c>
      <c r="L222" s="25">
        <f t="shared" si="22"/>
        <v>1781.7029121898665</v>
      </c>
      <c r="M222" s="25">
        <f t="shared" si="20"/>
        <v>1794.8029121898664</v>
      </c>
      <c r="N222" s="29">
        <f t="shared" si="23"/>
        <v>1788.2529121898665</v>
      </c>
      <c r="O222" s="26">
        <v>15.9</v>
      </c>
      <c r="P222" s="26">
        <v>85.6</v>
      </c>
      <c r="Q222" s="26">
        <v>48</v>
      </c>
      <c r="Z222" s="33">
        <v>1.682</v>
      </c>
      <c r="AA222" s="55">
        <v>274.737</v>
      </c>
      <c r="AB222" s="55">
        <f t="shared" si="17"/>
        <v>226.49583333333337</v>
      </c>
      <c r="AC222" s="33">
        <v>0.211</v>
      </c>
      <c r="AD222" s="58">
        <v>1.11</v>
      </c>
      <c r="AE222" s="58">
        <f t="shared" si="18"/>
        <v>1.11</v>
      </c>
      <c r="AF222" s="30">
        <v>10</v>
      </c>
      <c r="AG222" s="29">
        <v>1788.2529121898665</v>
      </c>
    </row>
    <row r="223" spans="1:33" ht="12.75">
      <c r="A223" s="20">
        <v>37082</v>
      </c>
      <c r="B223" s="27">
        <v>191</v>
      </c>
      <c r="C223" s="23">
        <v>0.258912027</v>
      </c>
      <c r="D223" s="28">
        <v>0.258912027</v>
      </c>
      <c r="E223" s="24">
        <v>2132</v>
      </c>
      <c r="F223" s="31">
        <v>0</v>
      </c>
      <c r="G223" s="53">
        <v>40.05721688</v>
      </c>
      <c r="H223" s="53">
        <v>-74.99059584</v>
      </c>
      <c r="I223" s="32">
        <v>856.3</v>
      </c>
      <c r="J223" s="26">
        <f t="shared" si="21"/>
        <v>814.4</v>
      </c>
      <c r="K223" s="25">
        <f t="shared" si="19"/>
        <v>1814.1361864949909</v>
      </c>
      <c r="L223" s="25">
        <f t="shared" si="22"/>
        <v>1800.036186494991</v>
      </c>
      <c r="M223" s="25">
        <f t="shared" si="20"/>
        <v>1813.1361864949909</v>
      </c>
      <c r="N223" s="29">
        <f t="shared" si="23"/>
        <v>1806.586186494991</v>
      </c>
      <c r="O223" s="26">
        <v>15.8</v>
      </c>
      <c r="P223" s="26">
        <v>85.4</v>
      </c>
      <c r="Q223" s="26">
        <v>50.5</v>
      </c>
      <c r="S223" s="21">
        <v>4.111E-05</v>
      </c>
      <c r="T223" s="21">
        <v>2.549E-05</v>
      </c>
      <c r="U223" s="21">
        <v>1.356E-05</v>
      </c>
      <c r="V223" s="57">
        <v>795.9</v>
      </c>
      <c r="W223" s="57">
        <v>309</v>
      </c>
      <c r="X223" s="57">
        <v>304.7</v>
      </c>
      <c r="Y223" s="57">
        <v>20.9</v>
      </c>
      <c r="Z223" s="33">
        <v>1.731</v>
      </c>
      <c r="AA223" s="55">
        <v>274.427</v>
      </c>
      <c r="AB223" s="55">
        <f t="shared" si="17"/>
        <v>234.35783333333333</v>
      </c>
      <c r="AC223" s="33">
        <v>0.211</v>
      </c>
      <c r="AD223" s="58">
        <v>1.11</v>
      </c>
      <c r="AE223" s="58">
        <f t="shared" si="18"/>
        <v>1.11</v>
      </c>
      <c r="AF223" s="30">
        <v>10</v>
      </c>
      <c r="AG223" s="29">
        <v>1806.586186494991</v>
      </c>
    </row>
    <row r="224" spans="1:33" ht="12.75">
      <c r="A224" s="20">
        <v>37082</v>
      </c>
      <c r="B224" s="27">
        <v>191</v>
      </c>
      <c r="C224" s="23">
        <v>0.259027779</v>
      </c>
      <c r="D224" s="28">
        <v>0.259027779</v>
      </c>
      <c r="E224" s="24">
        <v>2142</v>
      </c>
      <c r="F224" s="31">
        <v>0</v>
      </c>
      <c r="G224" s="53">
        <v>40.05979521</v>
      </c>
      <c r="H224" s="53">
        <v>-74.98301637</v>
      </c>
      <c r="I224" s="32">
        <v>854.7</v>
      </c>
      <c r="J224" s="26">
        <f t="shared" si="21"/>
        <v>812.8000000000001</v>
      </c>
      <c r="K224" s="25">
        <f t="shared" si="19"/>
        <v>1830.4664796085005</v>
      </c>
      <c r="L224" s="25">
        <f t="shared" si="22"/>
        <v>1816.3664796085006</v>
      </c>
      <c r="M224" s="25">
        <f t="shared" si="20"/>
        <v>1829.4664796085005</v>
      </c>
      <c r="N224" s="29">
        <f t="shared" si="23"/>
        <v>1822.9164796085006</v>
      </c>
      <c r="O224" s="26">
        <v>15.7</v>
      </c>
      <c r="P224" s="26">
        <v>86.1</v>
      </c>
      <c r="Q224" s="26">
        <v>45.6</v>
      </c>
      <c r="Z224" s="33">
        <v>1.693</v>
      </c>
      <c r="AA224" s="55">
        <v>274.086</v>
      </c>
      <c r="AB224" s="55">
        <f t="shared" si="17"/>
        <v>242.20949999999996</v>
      </c>
      <c r="AC224" s="33">
        <v>0.241</v>
      </c>
      <c r="AD224" s="58">
        <v>1.11</v>
      </c>
      <c r="AE224" s="58">
        <f t="shared" si="18"/>
        <v>1.11</v>
      </c>
      <c r="AF224" s="30">
        <v>10</v>
      </c>
      <c r="AG224" s="29">
        <v>1822.9164796085006</v>
      </c>
    </row>
    <row r="225" spans="1:33" ht="12.75">
      <c r="A225" s="20">
        <v>37082</v>
      </c>
      <c r="B225" s="27">
        <v>191</v>
      </c>
      <c r="C225" s="23">
        <v>0.259143531</v>
      </c>
      <c r="D225" s="28">
        <v>0.259143531</v>
      </c>
      <c r="E225" s="24">
        <v>2152</v>
      </c>
      <c r="F225" s="31">
        <v>0</v>
      </c>
      <c r="G225" s="53">
        <v>40.06399622</v>
      </c>
      <c r="H225" s="53">
        <v>-74.97696612</v>
      </c>
      <c r="I225" s="32">
        <v>853.2</v>
      </c>
      <c r="J225" s="26">
        <f t="shared" si="21"/>
        <v>811.3000000000001</v>
      </c>
      <c r="K225" s="25">
        <f t="shared" si="19"/>
        <v>1845.8053511061942</v>
      </c>
      <c r="L225" s="25">
        <f t="shared" si="22"/>
        <v>1831.7053511061943</v>
      </c>
      <c r="M225" s="25">
        <f t="shared" si="20"/>
        <v>1844.8053511061942</v>
      </c>
      <c r="N225" s="29">
        <f t="shared" si="23"/>
        <v>1838.2553511061942</v>
      </c>
      <c r="O225" s="26">
        <v>15.6</v>
      </c>
      <c r="P225" s="26">
        <v>84.8</v>
      </c>
      <c r="Q225" s="26">
        <v>50.5</v>
      </c>
      <c r="Z225" s="33">
        <v>1.625</v>
      </c>
      <c r="AA225" s="55">
        <v>224.777</v>
      </c>
      <c r="AB225" s="55">
        <f t="shared" si="17"/>
        <v>250.06133333333332</v>
      </c>
      <c r="AC225" s="33">
        <v>0.201</v>
      </c>
      <c r="AD225" s="58">
        <v>1.11</v>
      </c>
      <c r="AE225" s="58">
        <f t="shared" si="18"/>
        <v>1.11</v>
      </c>
      <c r="AF225" s="30">
        <v>10</v>
      </c>
      <c r="AG225" s="29">
        <v>1838.2553511061942</v>
      </c>
    </row>
    <row r="226" spans="1:33" ht="12.75">
      <c r="A226" s="20">
        <v>37082</v>
      </c>
      <c r="B226" s="27">
        <v>191</v>
      </c>
      <c r="C226" s="23">
        <v>0.259259254</v>
      </c>
      <c r="D226" s="28">
        <v>0.259259254</v>
      </c>
      <c r="E226" s="24">
        <v>2162</v>
      </c>
      <c r="F226" s="31">
        <v>0</v>
      </c>
      <c r="G226" s="53">
        <v>40.06928926</v>
      </c>
      <c r="H226" s="53">
        <v>-74.9730846</v>
      </c>
      <c r="I226" s="32">
        <v>850.7</v>
      </c>
      <c r="J226" s="26">
        <f t="shared" si="21"/>
        <v>808.8000000000001</v>
      </c>
      <c r="K226" s="25">
        <f t="shared" si="19"/>
        <v>1871.4332690221863</v>
      </c>
      <c r="L226" s="25">
        <f t="shared" si="22"/>
        <v>1857.3332690221864</v>
      </c>
      <c r="M226" s="25">
        <f t="shared" si="20"/>
        <v>1870.4332690221863</v>
      </c>
      <c r="N226" s="29">
        <f t="shared" si="23"/>
        <v>1863.8832690221864</v>
      </c>
      <c r="O226" s="26">
        <v>15.4</v>
      </c>
      <c r="P226" s="26">
        <v>85.7</v>
      </c>
      <c r="Q226" s="26">
        <v>51.6</v>
      </c>
      <c r="Z226" s="33">
        <v>1.555</v>
      </c>
      <c r="AA226" s="55">
        <v>224.498</v>
      </c>
      <c r="AB226" s="55">
        <f t="shared" si="17"/>
        <v>249.75683333333336</v>
      </c>
      <c r="AC226" s="33">
        <v>0.251</v>
      </c>
      <c r="AD226" s="58">
        <v>2.22</v>
      </c>
      <c r="AE226" s="58">
        <f t="shared" si="18"/>
        <v>1.2950000000000002</v>
      </c>
      <c r="AF226" s="30">
        <v>10</v>
      </c>
      <c r="AG226" s="29">
        <v>1863.8832690221864</v>
      </c>
    </row>
    <row r="227" spans="1:33" ht="12.75">
      <c r="A227" s="20">
        <v>37082</v>
      </c>
      <c r="B227" s="27">
        <v>191</v>
      </c>
      <c r="C227" s="23">
        <v>0.259375006</v>
      </c>
      <c r="D227" s="28">
        <v>0.259375006</v>
      </c>
      <c r="E227" s="24">
        <v>2172</v>
      </c>
      <c r="F227" s="31">
        <v>0</v>
      </c>
      <c r="G227" s="53">
        <v>40.07514775</v>
      </c>
      <c r="H227" s="53">
        <v>-74.97147713</v>
      </c>
      <c r="I227" s="32">
        <v>849</v>
      </c>
      <c r="J227" s="26">
        <f t="shared" si="21"/>
        <v>807.1</v>
      </c>
      <c r="K227" s="25">
        <f t="shared" si="19"/>
        <v>1888.905541490196</v>
      </c>
      <c r="L227" s="25">
        <f t="shared" si="22"/>
        <v>1874.805541490196</v>
      </c>
      <c r="M227" s="25">
        <f t="shared" si="20"/>
        <v>1887.905541490196</v>
      </c>
      <c r="N227" s="29">
        <f t="shared" si="23"/>
        <v>1881.355541490196</v>
      </c>
      <c r="O227" s="26">
        <v>15.2</v>
      </c>
      <c r="P227" s="26">
        <v>85.7</v>
      </c>
      <c r="Q227" s="26">
        <v>52.1</v>
      </c>
      <c r="R227" s="21">
        <v>9.29E-07</v>
      </c>
      <c r="S227" s="21">
        <v>4.085E-05</v>
      </c>
      <c r="T227" s="21">
        <v>2.634E-05</v>
      </c>
      <c r="U227" s="21">
        <v>1.462E-05</v>
      </c>
      <c r="V227" s="57">
        <v>790.6</v>
      </c>
      <c r="W227" s="57">
        <v>309</v>
      </c>
      <c r="X227" s="57">
        <v>304.7</v>
      </c>
      <c r="Y227" s="57">
        <v>20.5</v>
      </c>
      <c r="Z227" s="33">
        <v>1.664</v>
      </c>
      <c r="AA227" s="55">
        <v>273.157</v>
      </c>
      <c r="AB227" s="55">
        <f t="shared" si="17"/>
        <v>257.6136666666667</v>
      </c>
      <c r="AC227" s="33">
        <v>0.221</v>
      </c>
      <c r="AD227" s="58">
        <v>1.11</v>
      </c>
      <c r="AE227" s="58">
        <f t="shared" si="18"/>
        <v>1.2950000000000002</v>
      </c>
      <c r="AF227" s="30">
        <v>10</v>
      </c>
      <c r="AG227" s="29">
        <v>1881.355541490196</v>
      </c>
    </row>
    <row r="228" spans="1:33" ht="12.75">
      <c r="A228" s="20">
        <v>37082</v>
      </c>
      <c r="B228" s="27">
        <v>191</v>
      </c>
      <c r="C228" s="23">
        <v>0.259490728</v>
      </c>
      <c r="D228" s="28">
        <v>0.259490728</v>
      </c>
      <c r="E228" s="24">
        <v>2182</v>
      </c>
      <c r="F228" s="31">
        <v>0</v>
      </c>
      <c r="G228" s="53">
        <v>40.08099698</v>
      </c>
      <c r="H228" s="53">
        <v>-74.9723967</v>
      </c>
      <c r="I228" s="32">
        <v>847.5</v>
      </c>
      <c r="J228" s="26">
        <f t="shared" si="21"/>
        <v>805.6</v>
      </c>
      <c r="K228" s="25">
        <f t="shared" si="19"/>
        <v>1904.352841855981</v>
      </c>
      <c r="L228" s="25">
        <f t="shared" si="22"/>
        <v>1890.2528418559812</v>
      </c>
      <c r="M228" s="25">
        <f t="shared" si="20"/>
        <v>1903.352841855981</v>
      </c>
      <c r="N228" s="29">
        <f t="shared" si="23"/>
        <v>1896.8028418559811</v>
      </c>
      <c r="O228" s="26">
        <v>15.2</v>
      </c>
      <c r="P228" s="26">
        <v>85.3</v>
      </c>
      <c r="Q228" s="26">
        <v>44.5</v>
      </c>
      <c r="Z228" s="33">
        <v>1.595</v>
      </c>
      <c r="AA228" s="55">
        <v>223.847</v>
      </c>
      <c r="AB228" s="55">
        <f t="shared" si="17"/>
        <v>249.13199999999998</v>
      </c>
      <c r="AC228" s="33">
        <v>0.212</v>
      </c>
      <c r="AD228" s="58">
        <v>1.11</v>
      </c>
      <c r="AE228" s="58">
        <f t="shared" si="18"/>
        <v>1.2950000000000002</v>
      </c>
      <c r="AF228" s="30">
        <v>10</v>
      </c>
      <c r="AG228" s="29">
        <v>1896.8028418559811</v>
      </c>
    </row>
    <row r="229" spans="1:33" ht="12.75">
      <c r="A229" s="20">
        <v>37082</v>
      </c>
      <c r="B229" s="27">
        <v>191</v>
      </c>
      <c r="C229" s="23">
        <v>0.259606481</v>
      </c>
      <c r="D229" s="28">
        <v>0.259606481</v>
      </c>
      <c r="E229" s="24">
        <v>2192</v>
      </c>
      <c r="F229" s="31">
        <v>0</v>
      </c>
      <c r="G229" s="53">
        <v>40.08627481</v>
      </c>
      <c r="H229" s="53">
        <v>-74.97582697</v>
      </c>
      <c r="I229" s="32">
        <v>845.2</v>
      </c>
      <c r="J229" s="26">
        <f t="shared" si="21"/>
        <v>803.3000000000001</v>
      </c>
      <c r="K229" s="25">
        <f t="shared" si="19"/>
        <v>1928.0946544807118</v>
      </c>
      <c r="L229" s="25">
        <f t="shared" si="22"/>
        <v>1913.994654480712</v>
      </c>
      <c r="M229" s="25">
        <f t="shared" si="20"/>
        <v>1927.0946544807118</v>
      </c>
      <c r="N229" s="29">
        <f t="shared" si="23"/>
        <v>1920.5446544807119</v>
      </c>
      <c r="O229" s="26">
        <v>15</v>
      </c>
      <c r="P229" s="26">
        <v>85.3</v>
      </c>
      <c r="Q229" s="26">
        <v>50.6</v>
      </c>
      <c r="Z229" s="33">
        <v>1.476</v>
      </c>
      <c r="AA229" s="55">
        <v>174.569</v>
      </c>
      <c r="AB229" s="55">
        <f t="shared" si="17"/>
        <v>232.489</v>
      </c>
      <c r="AC229" s="33">
        <v>0.221</v>
      </c>
      <c r="AD229" s="58">
        <v>1.11</v>
      </c>
      <c r="AE229" s="58">
        <f t="shared" si="18"/>
        <v>1.2950000000000002</v>
      </c>
      <c r="AF229" s="30">
        <v>10</v>
      </c>
      <c r="AG229" s="29">
        <v>1920.5446544807119</v>
      </c>
    </row>
    <row r="230" spans="1:33" ht="12.75">
      <c r="A230" s="20">
        <v>37082</v>
      </c>
      <c r="B230" s="27">
        <v>191</v>
      </c>
      <c r="C230" s="23">
        <v>0.259722233</v>
      </c>
      <c r="D230" s="28">
        <v>0.259722233</v>
      </c>
      <c r="E230" s="24">
        <v>2202</v>
      </c>
      <c r="F230" s="31">
        <v>0</v>
      </c>
      <c r="G230" s="53">
        <v>40.09055164</v>
      </c>
      <c r="H230" s="53">
        <v>-74.98082709</v>
      </c>
      <c r="I230" s="32">
        <v>843.4</v>
      </c>
      <c r="J230" s="26">
        <f t="shared" si="21"/>
        <v>801.5</v>
      </c>
      <c r="K230" s="25">
        <f t="shared" si="19"/>
        <v>1946.7226688597655</v>
      </c>
      <c r="L230" s="25">
        <f t="shared" si="22"/>
        <v>1932.6226688597656</v>
      </c>
      <c r="M230" s="25">
        <f t="shared" si="20"/>
        <v>1945.7226688597655</v>
      </c>
      <c r="N230" s="29">
        <f t="shared" si="23"/>
        <v>1939.1726688597655</v>
      </c>
      <c r="O230" s="26">
        <v>14.7</v>
      </c>
      <c r="P230" s="26">
        <v>86.2</v>
      </c>
      <c r="Q230" s="26">
        <v>50.5</v>
      </c>
      <c r="S230" s="21">
        <v>3.939E-05</v>
      </c>
      <c r="T230" s="21">
        <v>2.531E-05</v>
      </c>
      <c r="U230" s="21">
        <v>1.335E-05</v>
      </c>
      <c r="V230" s="57">
        <v>784.7</v>
      </c>
      <c r="W230" s="57">
        <v>309</v>
      </c>
      <c r="X230" s="57">
        <v>304.6</v>
      </c>
      <c r="Y230" s="57">
        <v>20</v>
      </c>
      <c r="Z230" s="33">
        <v>1.616</v>
      </c>
      <c r="AA230" s="55">
        <v>223.259</v>
      </c>
      <c r="AB230" s="55">
        <f t="shared" si="17"/>
        <v>224.01783333333333</v>
      </c>
      <c r="AC230" s="33">
        <v>0.231</v>
      </c>
      <c r="AD230" s="58">
        <v>1.11</v>
      </c>
      <c r="AE230" s="58">
        <f t="shared" si="18"/>
        <v>1.2950000000000002</v>
      </c>
      <c r="AF230" s="30">
        <v>10</v>
      </c>
      <c r="AG230" s="29">
        <v>1939.1726688597655</v>
      </c>
    </row>
    <row r="231" spans="1:33" ht="12.75">
      <c r="A231" s="20">
        <v>37082</v>
      </c>
      <c r="B231" s="27">
        <v>191</v>
      </c>
      <c r="C231" s="23">
        <v>0.259837955</v>
      </c>
      <c r="D231" s="28">
        <v>0.259837955</v>
      </c>
      <c r="E231" s="24">
        <v>2212</v>
      </c>
      <c r="F231" s="31">
        <v>0</v>
      </c>
      <c r="G231" s="53">
        <v>40.09341363</v>
      </c>
      <c r="H231" s="53">
        <v>-74.98709064</v>
      </c>
      <c r="I231" s="32">
        <v>842.5</v>
      </c>
      <c r="J231" s="26">
        <f t="shared" si="21"/>
        <v>800.6</v>
      </c>
      <c r="K231" s="25">
        <f t="shared" si="19"/>
        <v>1956.052369903349</v>
      </c>
      <c r="L231" s="25">
        <f t="shared" si="22"/>
        <v>1941.952369903349</v>
      </c>
      <c r="M231" s="25">
        <f t="shared" si="20"/>
        <v>1955.052369903349</v>
      </c>
      <c r="N231" s="29">
        <f t="shared" si="23"/>
        <v>1948.502369903349</v>
      </c>
      <c r="O231" s="26">
        <v>14.6</v>
      </c>
      <c r="P231" s="26">
        <v>87</v>
      </c>
      <c r="Q231" s="26">
        <v>51.6</v>
      </c>
      <c r="Z231" s="33">
        <v>1.536</v>
      </c>
      <c r="AA231" s="55">
        <v>173.918</v>
      </c>
      <c r="AB231" s="55">
        <f t="shared" si="17"/>
        <v>215.54133333333334</v>
      </c>
      <c r="AC231" s="33">
        <v>0.291</v>
      </c>
      <c r="AD231" s="58">
        <v>2.22</v>
      </c>
      <c r="AE231" s="58">
        <f t="shared" si="18"/>
        <v>1.4800000000000002</v>
      </c>
      <c r="AF231" s="30">
        <v>10</v>
      </c>
      <c r="AG231" s="29">
        <v>1948.502369903349</v>
      </c>
    </row>
    <row r="232" spans="1:33" ht="12.75">
      <c r="A232" s="20">
        <v>37082</v>
      </c>
      <c r="B232" s="27">
        <v>191</v>
      </c>
      <c r="C232" s="23">
        <v>0.259953707</v>
      </c>
      <c r="D232" s="28">
        <v>0.259953707</v>
      </c>
      <c r="E232" s="24">
        <v>2222</v>
      </c>
      <c r="F232" s="31">
        <v>0</v>
      </c>
      <c r="G232" s="53">
        <v>40.09479702</v>
      </c>
      <c r="H232" s="53">
        <v>-74.9942938</v>
      </c>
      <c r="I232" s="32">
        <v>840.6</v>
      </c>
      <c r="J232" s="26">
        <f t="shared" si="21"/>
        <v>798.7</v>
      </c>
      <c r="K232" s="25">
        <f t="shared" si="19"/>
        <v>1975.7828957953632</v>
      </c>
      <c r="L232" s="25">
        <f t="shared" si="22"/>
        <v>1961.6828957953633</v>
      </c>
      <c r="M232" s="25">
        <f t="shared" si="20"/>
        <v>1974.7828957953632</v>
      </c>
      <c r="N232" s="29">
        <f t="shared" si="23"/>
        <v>1968.2328957953632</v>
      </c>
      <c r="O232" s="26">
        <v>14.4</v>
      </c>
      <c r="P232" s="26">
        <v>87.8</v>
      </c>
      <c r="Q232" s="26">
        <v>44.9</v>
      </c>
      <c r="Z232" s="33">
        <v>1.584</v>
      </c>
      <c r="AA232" s="55">
        <v>222.608</v>
      </c>
      <c r="AB232" s="55">
        <f t="shared" si="17"/>
        <v>215.22633333333332</v>
      </c>
      <c r="AC232" s="33">
        <v>0.241</v>
      </c>
      <c r="AD232" s="58">
        <v>1.11</v>
      </c>
      <c r="AE232" s="58">
        <f t="shared" si="18"/>
        <v>1.2950000000000002</v>
      </c>
      <c r="AF232" s="30">
        <v>10</v>
      </c>
      <c r="AG232" s="29">
        <v>1968.2328957953632</v>
      </c>
    </row>
    <row r="233" spans="1:33" ht="12.75">
      <c r="A233" s="20">
        <v>37082</v>
      </c>
      <c r="B233" s="27">
        <v>191</v>
      </c>
      <c r="C233" s="23">
        <v>0.26006943</v>
      </c>
      <c r="D233" s="28">
        <v>0.26006943</v>
      </c>
      <c r="E233" s="24">
        <v>2232</v>
      </c>
      <c r="F233" s="31">
        <v>0</v>
      </c>
      <c r="G233" s="53">
        <v>40.09463524</v>
      </c>
      <c r="H233" s="53">
        <v>-75.00185867</v>
      </c>
      <c r="I233" s="32">
        <v>839.1</v>
      </c>
      <c r="J233" s="26">
        <f t="shared" si="21"/>
        <v>797.2</v>
      </c>
      <c r="K233" s="25">
        <f t="shared" si="19"/>
        <v>1991.3928096069724</v>
      </c>
      <c r="L233" s="25">
        <f t="shared" si="22"/>
        <v>1977.2928096069725</v>
      </c>
      <c r="M233" s="25">
        <f t="shared" si="20"/>
        <v>1990.3928096069724</v>
      </c>
      <c r="N233" s="29">
        <f t="shared" si="23"/>
        <v>1983.8428096069724</v>
      </c>
      <c r="O233" s="26">
        <v>14.1</v>
      </c>
      <c r="P233" s="26">
        <v>89</v>
      </c>
      <c r="Q233" s="26">
        <v>50</v>
      </c>
      <c r="R233" s="21">
        <v>3.03E-06</v>
      </c>
      <c r="S233" s="21">
        <v>3.99E-05</v>
      </c>
      <c r="T233" s="21">
        <v>2.392E-05</v>
      </c>
      <c r="U233" s="21">
        <v>1.351E-05</v>
      </c>
      <c r="V233" s="57">
        <v>779.8</v>
      </c>
      <c r="W233" s="57">
        <v>309</v>
      </c>
      <c r="X233" s="57">
        <v>304.5</v>
      </c>
      <c r="Y233" s="57">
        <v>19.6</v>
      </c>
      <c r="Z233" s="33">
        <v>1.584</v>
      </c>
      <c r="AA233" s="55">
        <v>222.33</v>
      </c>
      <c r="AB233" s="55">
        <f t="shared" si="17"/>
        <v>206.75516666666667</v>
      </c>
      <c r="AC233" s="33">
        <v>0.261</v>
      </c>
      <c r="AD233" s="58">
        <v>2.22</v>
      </c>
      <c r="AE233" s="58">
        <f t="shared" si="18"/>
        <v>1.4800000000000002</v>
      </c>
      <c r="AF233" s="30">
        <v>10</v>
      </c>
      <c r="AG233" s="29">
        <v>1983.8428096069724</v>
      </c>
    </row>
    <row r="234" spans="1:33" ht="12.75">
      <c r="A234" s="20">
        <v>37082</v>
      </c>
      <c r="B234" s="27">
        <v>191</v>
      </c>
      <c r="C234" s="23">
        <v>0.260185182</v>
      </c>
      <c r="D234" s="28">
        <v>0.260185182</v>
      </c>
      <c r="E234" s="24">
        <v>2242</v>
      </c>
      <c r="F234" s="31">
        <v>0</v>
      </c>
      <c r="G234" s="53">
        <v>40.09247329</v>
      </c>
      <c r="H234" s="53">
        <v>-75.00903441</v>
      </c>
      <c r="I234" s="32">
        <v>837.9</v>
      </c>
      <c r="J234" s="26">
        <f t="shared" si="21"/>
        <v>796</v>
      </c>
      <c r="K234" s="25">
        <f t="shared" si="19"/>
        <v>2003.9019026659403</v>
      </c>
      <c r="L234" s="25">
        <f t="shared" si="22"/>
        <v>1989.8019026659404</v>
      </c>
      <c r="M234" s="25">
        <f t="shared" si="20"/>
        <v>2002.9019026659403</v>
      </c>
      <c r="N234" s="29">
        <f t="shared" si="23"/>
        <v>1996.3519026659403</v>
      </c>
      <c r="O234" s="26">
        <v>14.1</v>
      </c>
      <c r="P234" s="26">
        <v>89.5</v>
      </c>
      <c r="Q234" s="26">
        <v>49.4</v>
      </c>
      <c r="Z234" s="33">
        <v>1.594</v>
      </c>
      <c r="AA234" s="55">
        <v>222.02</v>
      </c>
      <c r="AB234" s="55">
        <f t="shared" si="17"/>
        <v>206.4506666666667</v>
      </c>
      <c r="AC234" s="33">
        <v>0.301</v>
      </c>
      <c r="AD234" s="58">
        <v>2.22</v>
      </c>
      <c r="AE234" s="58">
        <f t="shared" si="18"/>
        <v>1.6650000000000003</v>
      </c>
      <c r="AF234" s="30">
        <v>10</v>
      </c>
      <c r="AG234" s="29">
        <v>1996.3519026659403</v>
      </c>
    </row>
    <row r="235" spans="1:33" ht="12.75">
      <c r="A235" s="20">
        <v>37082</v>
      </c>
      <c r="B235" s="27">
        <v>191</v>
      </c>
      <c r="C235" s="23">
        <v>0.260300934</v>
      </c>
      <c r="D235" s="28">
        <v>0.260300934</v>
      </c>
      <c r="E235" s="24">
        <v>2252</v>
      </c>
      <c r="F235" s="31">
        <v>0</v>
      </c>
      <c r="G235" s="53">
        <v>40.08858887</v>
      </c>
      <c r="H235" s="53">
        <v>-75.01505808</v>
      </c>
      <c r="I235" s="32">
        <v>835.9</v>
      </c>
      <c r="J235" s="26">
        <f t="shared" si="21"/>
        <v>794</v>
      </c>
      <c r="K235" s="25">
        <f t="shared" si="19"/>
        <v>2024.792357386826</v>
      </c>
      <c r="L235" s="25">
        <f t="shared" si="22"/>
        <v>2010.6923573868262</v>
      </c>
      <c r="M235" s="25">
        <f t="shared" si="20"/>
        <v>2023.792357386826</v>
      </c>
      <c r="N235" s="29">
        <f t="shared" si="23"/>
        <v>2017.2423573868261</v>
      </c>
      <c r="O235" s="26">
        <v>13.9</v>
      </c>
      <c r="P235" s="26">
        <v>89.1</v>
      </c>
      <c r="Q235" s="26">
        <v>51.6</v>
      </c>
      <c r="Z235" s="33">
        <v>1.536</v>
      </c>
      <c r="AA235" s="55">
        <v>172.679</v>
      </c>
      <c r="AB235" s="55">
        <f t="shared" si="17"/>
        <v>206.1356666666667</v>
      </c>
      <c r="AC235" s="33">
        <v>0.291</v>
      </c>
      <c r="AD235" s="58">
        <v>2.22</v>
      </c>
      <c r="AE235" s="58">
        <f t="shared" si="18"/>
        <v>1.8500000000000003</v>
      </c>
      <c r="AF235" s="30">
        <v>10</v>
      </c>
      <c r="AG235" s="29">
        <v>2017.2423573868261</v>
      </c>
    </row>
    <row r="236" spans="1:33" ht="12.75">
      <c r="A236" s="20">
        <v>37082</v>
      </c>
      <c r="B236" s="27">
        <v>191</v>
      </c>
      <c r="C236" s="23">
        <v>0.260416657</v>
      </c>
      <c r="D236" s="28">
        <v>0.260416657</v>
      </c>
      <c r="E236" s="24">
        <v>2262</v>
      </c>
      <c r="F236" s="31">
        <v>0</v>
      </c>
      <c r="G236" s="53">
        <v>40.08322379</v>
      </c>
      <c r="H236" s="53">
        <v>-75.01904232</v>
      </c>
      <c r="I236" s="32">
        <v>834.7</v>
      </c>
      <c r="J236" s="26">
        <f t="shared" si="21"/>
        <v>792.8000000000001</v>
      </c>
      <c r="K236" s="25">
        <f t="shared" si="19"/>
        <v>2037.3519030712255</v>
      </c>
      <c r="L236" s="25">
        <f t="shared" si="22"/>
        <v>2023.2519030712256</v>
      </c>
      <c r="M236" s="25">
        <f t="shared" si="20"/>
        <v>2036.3519030712255</v>
      </c>
      <c r="N236" s="29">
        <f t="shared" si="23"/>
        <v>2029.8019030712255</v>
      </c>
      <c r="O236" s="26">
        <v>13.8</v>
      </c>
      <c r="P236" s="26">
        <v>89.3</v>
      </c>
      <c r="Q236" s="26">
        <v>46.6</v>
      </c>
      <c r="S236" s="21">
        <v>3.926E-05</v>
      </c>
      <c r="T236" s="21">
        <v>2.457E-05</v>
      </c>
      <c r="U236" s="21">
        <v>1.376E-05</v>
      </c>
      <c r="V236" s="57">
        <v>775.2</v>
      </c>
      <c r="W236" s="57">
        <v>309</v>
      </c>
      <c r="X236" s="57">
        <v>304.5</v>
      </c>
      <c r="Y236" s="57">
        <v>19.2</v>
      </c>
      <c r="Z236" s="33">
        <v>1.712</v>
      </c>
      <c r="AA236" s="55">
        <v>270.369</v>
      </c>
      <c r="AB236" s="55">
        <f t="shared" si="17"/>
        <v>213.98733333333334</v>
      </c>
      <c r="AC236" s="33">
        <v>0.301</v>
      </c>
      <c r="AD236" s="58">
        <v>2.22</v>
      </c>
      <c r="AE236" s="58">
        <f t="shared" si="18"/>
        <v>2.0350000000000006</v>
      </c>
      <c r="AF236" s="30">
        <v>10</v>
      </c>
      <c r="AG236" s="29">
        <v>2029.8019030712255</v>
      </c>
    </row>
    <row r="237" spans="1:33" ht="12.75">
      <c r="A237" s="20">
        <v>37082</v>
      </c>
      <c r="B237" s="27">
        <v>191</v>
      </c>
      <c r="C237" s="23">
        <v>0.260532409</v>
      </c>
      <c r="D237" s="28">
        <v>0.260532409</v>
      </c>
      <c r="E237" s="24">
        <v>2272</v>
      </c>
      <c r="F237" s="31">
        <v>0</v>
      </c>
      <c r="G237" s="53">
        <v>40.07690478</v>
      </c>
      <c r="H237" s="53">
        <v>-75.0200052</v>
      </c>
      <c r="I237" s="32">
        <v>833.3</v>
      </c>
      <c r="J237" s="26">
        <f t="shared" si="21"/>
        <v>791.4</v>
      </c>
      <c r="K237" s="25">
        <f t="shared" si="19"/>
        <v>2052.0287556746994</v>
      </c>
      <c r="L237" s="25">
        <f t="shared" si="22"/>
        <v>2037.9287556746995</v>
      </c>
      <c r="M237" s="25">
        <f t="shared" si="20"/>
        <v>2051.0287556746994</v>
      </c>
      <c r="N237" s="29">
        <f t="shared" si="23"/>
        <v>2044.4787556746994</v>
      </c>
      <c r="O237" s="26">
        <v>13.7</v>
      </c>
      <c r="P237" s="26">
        <v>89.9</v>
      </c>
      <c r="Q237" s="26">
        <v>49.9</v>
      </c>
      <c r="Z237" s="33">
        <v>1.576</v>
      </c>
      <c r="AA237" s="55">
        <v>221.091</v>
      </c>
      <c r="AB237" s="55">
        <f aca="true" t="shared" si="24" ref="AB237:AB300">AVERAGE(AA232:AA237)</f>
        <v>221.84949999999995</v>
      </c>
      <c r="AC237" s="33">
        <v>0.271</v>
      </c>
      <c r="AD237" s="58">
        <v>2.22</v>
      </c>
      <c r="AE237" s="58">
        <f aca="true" t="shared" si="25" ref="AE237:AE300">AVERAGE(AD232:AD237)</f>
        <v>2.0350000000000006</v>
      </c>
      <c r="AF237" s="30">
        <v>10</v>
      </c>
      <c r="AG237" s="29">
        <v>2044.4787556746994</v>
      </c>
    </row>
    <row r="238" spans="1:33" ht="12.75">
      <c r="A238" s="20">
        <v>37082</v>
      </c>
      <c r="B238" s="27">
        <v>191</v>
      </c>
      <c r="C238" s="23">
        <v>0.260648161</v>
      </c>
      <c r="D238" s="28">
        <v>0.260648161</v>
      </c>
      <c r="E238" s="24">
        <v>2282</v>
      </c>
      <c r="F238" s="31">
        <v>0</v>
      </c>
      <c r="G238" s="53">
        <v>40.07054559</v>
      </c>
      <c r="H238" s="53">
        <v>-75.01779344</v>
      </c>
      <c r="I238" s="32">
        <v>831.7</v>
      </c>
      <c r="J238" s="26">
        <f t="shared" si="21"/>
        <v>789.8000000000001</v>
      </c>
      <c r="K238" s="25">
        <f t="shared" si="19"/>
        <v>2068.834127202547</v>
      </c>
      <c r="L238" s="25">
        <f t="shared" si="22"/>
        <v>2054.734127202547</v>
      </c>
      <c r="M238" s="25">
        <f t="shared" si="20"/>
        <v>2067.834127202547</v>
      </c>
      <c r="N238" s="29">
        <f t="shared" si="23"/>
        <v>2061.284127202547</v>
      </c>
      <c r="O238" s="26">
        <v>13.6</v>
      </c>
      <c r="P238" s="26">
        <v>90.2</v>
      </c>
      <c r="Q238" s="26">
        <v>46.5</v>
      </c>
      <c r="Z238" s="33">
        <v>1.605</v>
      </c>
      <c r="AA238" s="55">
        <v>220.781</v>
      </c>
      <c r="AB238" s="55">
        <f t="shared" si="24"/>
        <v>221.545</v>
      </c>
      <c r="AC238" s="33">
        <v>0.241</v>
      </c>
      <c r="AD238" s="58">
        <v>1.11</v>
      </c>
      <c r="AE238" s="58">
        <f t="shared" si="25"/>
        <v>2.035</v>
      </c>
      <c r="AF238" s="30">
        <v>10</v>
      </c>
      <c r="AG238" s="29">
        <v>2061.284127202547</v>
      </c>
    </row>
    <row r="239" spans="1:33" ht="12.75">
      <c r="A239" s="20">
        <v>37082</v>
      </c>
      <c r="B239" s="27">
        <v>191</v>
      </c>
      <c r="C239" s="23">
        <v>0.260763884</v>
      </c>
      <c r="D239" s="28">
        <v>0.260763884</v>
      </c>
      <c r="E239" s="24">
        <v>2292</v>
      </c>
      <c r="F239" s="31">
        <v>0</v>
      </c>
      <c r="G239" s="53">
        <v>40.06528102</v>
      </c>
      <c r="H239" s="53">
        <v>-75.01242228</v>
      </c>
      <c r="I239" s="32">
        <v>829.9</v>
      </c>
      <c r="J239" s="26">
        <f t="shared" si="21"/>
        <v>788</v>
      </c>
      <c r="K239" s="25">
        <f t="shared" si="19"/>
        <v>2087.7809125417725</v>
      </c>
      <c r="L239" s="25">
        <f t="shared" si="22"/>
        <v>2073.6809125417726</v>
      </c>
      <c r="M239" s="25">
        <f t="shared" si="20"/>
        <v>2086.7809125417725</v>
      </c>
      <c r="N239" s="29">
        <f t="shared" si="23"/>
        <v>2080.2309125417723</v>
      </c>
      <c r="O239" s="26">
        <v>13.4</v>
      </c>
      <c r="P239" s="26">
        <v>90.3</v>
      </c>
      <c r="Q239" s="26">
        <v>52</v>
      </c>
      <c r="R239" s="21">
        <v>1.9E-07</v>
      </c>
      <c r="S239" s="21">
        <v>3.665E-05</v>
      </c>
      <c r="T239" s="21">
        <v>2.321E-05</v>
      </c>
      <c r="U239" s="21">
        <v>1.288E-05</v>
      </c>
      <c r="V239" s="57">
        <v>770.4</v>
      </c>
      <c r="W239" s="57">
        <v>309</v>
      </c>
      <c r="X239" s="57">
        <v>304.4</v>
      </c>
      <c r="Y239" s="57">
        <v>19.1</v>
      </c>
      <c r="Z239" s="33">
        <v>1.616</v>
      </c>
      <c r="AA239" s="55">
        <v>220.44</v>
      </c>
      <c r="AB239" s="55">
        <f t="shared" si="24"/>
        <v>221.23000000000002</v>
      </c>
      <c r="AC239" s="33">
        <v>0.231</v>
      </c>
      <c r="AD239" s="58">
        <v>1.11</v>
      </c>
      <c r="AE239" s="58">
        <f t="shared" si="25"/>
        <v>1.8499999999999999</v>
      </c>
      <c r="AF239" s="30">
        <v>10</v>
      </c>
      <c r="AG239" s="29">
        <v>2080.2309125417723</v>
      </c>
    </row>
    <row r="240" spans="1:33" ht="12.75">
      <c r="A240" s="20">
        <v>37082</v>
      </c>
      <c r="B240" s="27">
        <v>191</v>
      </c>
      <c r="C240" s="23">
        <v>0.260879636</v>
      </c>
      <c r="D240" s="28">
        <v>0.260879636</v>
      </c>
      <c r="E240" s="24">
        <v>2302</v>
      </c>
      <c r="F240" s="31">
        <v>0</v>
      </c>
      <c r="G240" s="53">
        <v>40.06176845</v>
      </c>
      <c r="H240" s="53">
        <v>-75.00485049</v>
      </c>
      <c r="I240" s="32">
        <v>829</v>
      </c>
      <c r="J240" s="26">
        <f t="shared" si="21"/>
        <v>787.1</v>
      </c>
      <c r="K240" s="25">
        <f t="shared" si="19"/>
        <v>2097.2705411979146</v>
      </c>
      <c r="L240" s="25">
        <f t="shared" si="22"/>
        <v>2083.1705411979146</v>
      </c>
      <c r="M240" s="25">
        <f t="shared" si="20"/>
        <v>2096.2705411979146</v>
      </c>
      <c r="N240" s="29">
        <f t="shared" si="23"/>
        <v>2089.720541197915</v>
      </c>
      <c r="O240" s="26">
        <v>13.4</v>
      </c>
      <c r="P240" s="26">
        <v>90</v>
      </c>
      <c r="Q240" s="26">
        <v>48</v>
      </c>
      <c r="Z240" s="33">
        <v>1.535</v>
      </c>
      <c r="AA240" s="55">
        <v>171.13</v>
      </c>
      <c r="AB240" s="55">
        <f t="shared" si="24"/>
        <v>212.74833333333336</v>
      </c>
      <c r="AC240" s="33">
        <v>0.202</v>
      </c>
      <c r="AD240" s="58">
        <v>1.11</v>
      </c>
      <c r="AE240" s="58">
        <f t="shared" si="25"/>
        <v>1.665</v>
      </c>
      <c r="AF240" s="30">
        <v>10</v>
      </c>
      <c r="AG240" s="29">
        <v>2089.720541197915</v>
      </c>
    </row>
    <row r="241" spans="1:33" ht="12.75">
      <c r="A241" s="20">
        <v>37082</v>
      </c>
      <c r="B241" s="27">
        <v>191</v>
      </c>
      <c r="C241" s="23">
        <v>0.260995358</v>
      </c>
      <c r="D241" s="28">
        <v>0.260995358</v>
      </c>
      <c r="E241" s="24">
        <v>2312</v>
      </c>
      <c r="F241" s="31">
        <v>0</v>
      </c>
      <c r="G241" s="53">
        <v>40.06142973</v>
      </c>
      <c r="H241" s="53">
        <v>-74.99614406</v>
      </c>
      <c r="I241" s="32">
        <v>827.1</v>
      </c>
      <c r="J241" s="26">
        <f t="shared" si="21"/>
        <v>785.2</v>
      </c>
      <c r="K241" s="25">
        <f t="shared" si="19"/>
        <v>2117.339885835288</v>
      </c>
      <c r="L241" s="25">
        <f t="shared" si="22"/>
        <v>2103.239885835288</v>
      </c>
      <c r="M241" s="25">
        <f t="shared" si="20"/>
        <v>2116.339885835288</v>
      </c>
      <c r="N241" s="29">
        <f t="shared" si="23"/>
        <v>2109.7898858352883</v>
      </c>
      <c r="O241" s="26">
        <v>13.2</v>
      </c>
      <c r="P241" s="26">
        <v>89.6</v>
      </c>
      <c r="Q241" s="26">
        <v>51</v>
      </c>
      <c r="Z241" s="33">
        <v>1.646</v>
      </c>
      <c r="AA241" s="55">
        <v>219.851</v>
      </c>
      <c r="AB241" s="55">
        <f t="shared" si="24"/>
        <v>220.6103333333334</v>
      </c>
      <c r="AC241" s="33">
        <v>0.222</v>
      </c>
      <c r="AD241" s="58">
        <v>1.11</v>
      </c>
      <c r="AE241" s="58">
        <f t="shared" si="25"/>
        <v>1.4800000000000002</v>
      </c>
      <c r="AF241" s="30">
        <v>10</v>
      </c>
      <c r="AG241" s="29">
        <v>2109.7898858352883</v>
      </c>
    </row>
    <row r="242" spans="1:33" ht="12.75">
      <c r="A242" s="20">
        <v>37082</v>
      </c>
      <c r="B242" s="27">
        <v>191</v>
      </c>
      <c r="C242" s="23">
        <v>0.26111111</v>
      </c>
      <c r="D242" s="28">
        <v>0.26111111</v>
      </c>
      <c r="E242" s="24">
        <v>2322</v>
      </c>
      <c r="F242" s="31">
        <v>0</v>
      </c>
      <c r="G242" s="53">
        <v>40.06356768</v>
      </c>
      <c r="H242" s="53">
        <v>-74.9881425</v>
      </c>
      <c r="I242" s="32">
        <v>825.6</v>
      </c>
      <c r="J242" s="26">
        <f t="shared" si="21"/>
        <v>783.7</v>
      </c>
      <c r="K242" s="25">
        <f t="shared" si="19"/>
        <v>2133.2184387746815</v>
      </c>
      <c r="L242" s="25">
        <f t="shared" si="22"/>
        <v>2119.1184387746816</v>
      </c>
      <c r="M242" s="25">
        <f t="shared" si="20"/>
        <v>2132.2184387746815</v>
      </c>
      <c r="N242" s="29">
        <f t="shared" si="23"/>
        <v>2125.668438774682</v>
      </c>
      <c r="O242" s="26">
        <v>13.2</v>
      </c>
      <c r="P242" s="26">
        <v>88.8</v>
      </c>
      <c r="Q242" s="26">
        <v>47</v>
      </c>
      <c r="S242" s="21">
        <v>4.2E-05</v>
      </c>
      <c r="T242" s="21">
        <v>2.664E-05</v>
      </c>
      <c r="U242" s="21">
        <v>1.435E-05</v>
      </c>
      <c r="V242" s="57">
        <v>765.9</v>
      </c>
      <c r="W242" s="57">
        <v>309</v>
      </c>
      <c r="X242" s="57">
        <v>304.4</v>
      </c>
      <c r="Y242" s="57">
        <v>18.9</v>
      </c>
      <c r="Z242" s="33">
        <v>1.575</v>
      </c>
      <c r="AA242" s="55">
        <v>219.542</v>
      </c>
      <c r="AB242" s="55">
        <f t="shared" si="24"/>
        <v>212.13916666666668</v>
      </c>
      <c r="AC242" s="33">
        <v>0.171</v>
      </c>
      <c r="AD242" s="58">
        <v>1.11</v>
      </c>
      <c r="AE242" s="58">
        <f t="shared" si="25"/>
        <v>1.2950000000000002</v>
      </c>
      <c r="AF242" s="30">
        <v>10</v>
      </c>
      <c r="AG242" s="29">
        <v>2125.668438774682</v>
      </c>
    </row>
    <row r="243" spans="1:33" ht="12.75">
      <c r="A243" s="20">
        <v>37082</v>
      </c>
      <c r="B243" s="27">
        <v>191</v>
      </c>
      <c r="C243" s="23">
        <v>0.261226863</v>
      </c>
      <c r="D243" s="28">
        <v>0.261226863</v>
      </c>
      <c r="E243" s="24">
        <v>2332</v>
      </c>
      <c r="F243" s="31">
        <v>0</v>
      </c>
      <c r="G243" s="53">
        <v>40.0673013</v>
      </c>
      <c r="H243" s="53">
        <v>-74.98162462</v>
      </c>
      <c r="I243" s="32">
        <v>823.5</v>
      </c>
      <c r="J243" s="26">
        <f t="shared" si="21"/>
        <v>781.6</v>
      </c>
      <c r="K243" s="25">
        <f t="shared" si="19"/>
        <v>2155.499545710719</v>
      </c>
      <c r="L243" s="25">
        <f t="shared" si="22"/>
        <v>2141.399545710719</v>
      </c>
      <c r="M243" s="25">
        <f t="shared" si="20"/>
        <v>2154.499545710719</v>
      </c>
      <c r="N243" s="29">
        <f t="shared" si="23"/>
        <v>2147.9495457107187</v>
      </c>
      <c r="O243" s="26">
        <v>13</v>
      </c>
      <c r="P243" s="26">
        <v>89.7</v>
      </c>
      <c r="Q243" s="26">
        <v>47.6</v>
      </c>
      <c r="Z243" s="33">
        <v>1.554</v>
      </c>
      <c r="AA243" s="55">
        <v>219.201</v>
      </c>
      <c r="AB243" s="55">
        <f t="shared" si="24"/>
        <v>211.82416666666666</v>
      </c>
      <c r="AC243" s="33">
        <v>0.151</v>
      </c>
      <c r="AD243" s="58">
        <v>1.11</v>
      </c>
      <c r="AE243" s="58">
        <f t="shared" si="25"/>
        <v>1.11</v>
      </c>
      <c r="AF243" s="30">
        <v>10</v>
      </c>
      <c r="AG243" s="29">
        <v>2147.9495457107187</v>
      </c>
    </row>
    <row r="244" spans="1:33" ht="12.75">
      <c r="A244" s="20">
        <v>37082</v>
      </c>
      <c r="B244" s="27">
        <v>191</v>
      </c>
      <c r="C244" s="23">
        <v>0.261342585</v>
      </c>
      <c r="D244" s="28">
        <v>0.261342585</v>
      </c>
      <c r="E244" s="24">
        <v>2342</v>
      </c>
      <c r="F244" s="31">
        <v>0</v>
      </c>
      <c r="G244" s="53">
        <v>40.07256156</v>
      </c>
      <c r="H244" s="53">
        <v>-74.97778463</v>
      </c>
      <c r="I244" s="32">
        <v>820.7</v>
      </c>
      <c r="J244" s="26">
        <f t="shared" si="21"/>
        <v>778.8000000000001</v>
      </c>
      <c r="K244" s="25">
        <f t="shared" si="19"/>
        <v>2185.300992515535</v>
      </c>
      <c r="L244" s="25">
        <f t="shared" si="22"/>
        <v>2171.2009925155353</v>
      </c>
      <c r="M244" s="25">
        <f t="shared" si="20"/>
        <v>2184.300992515535</v>
      </c>
      <c r="N244" s="29">
        <f t="shared" si="23"/>
        <v>2177.7509925155355</v>
      </c>
      <c r="O244" s="26">
        <v>12.5</v>
      </c>
      <c r="P244" s="26">
        <v>91.2</v>
      </c>
      <c r="Q244" s="26">
        <v>48.1</v>
      </c>
      <c r="Z244" s="33">
        <v>1.723</v>
      </c>
      <c r="AA244" s="55">
        <v>267.891</v>
      </c>
      <c r="AB244" s="55">
        <f t="shared" si="24"/>
        <v>219.67583333333334</v>
      </c>
      <c r="AC244" s="33">
        <v>0.152</v>
      </c>
      <c r="AD244" s="58">
        <v>1.11</v>
      </c>
      <c r="AE244" s="58">
        <f t="shared" si="25"/>
        <v>1.11</v>
      </c>
      <c r="AF244" s="30">
        <v>10</v>
      </c>
      <c r="AG244" s="29">
        <v>2177.7509925155355</v>
      </c>
    </row>
    <row r="245" spans="1:33" ht="12.75">
      <c r="A245" s="20">
        <v>37082</v>
      </c>
      <c r="B245" s="27">
        <v>191</v>
      </c>
      <c r="C245" s="23">
        <v>0.261458337</v>
      </c>
      <c r="D245" s="28">
        <v>0.261458337</v>
      </c>
      <c r="E245" s="24">
        <v>2352</v>
      </c>
      <c r="F245" s="31">
        <v>0</v>
      </c>
      <c r="G245" s="53">
        <v>40.07816493</v>
      </c>
      <c r="H245" s="53">
        <v>-74.97696134</v>
      </c>
      <c r="I245" s="32">
        <v>820.1</v>
      </c>
      <c r="J245" s="26">
        <f t="shared" si="21"/>
        <v>778.2</v>
      </c>
      <c r="K245" s="25">
        <f t="shared" si="19"/>
        <v>2191.7009553541056</v>
      </c>
      <c r="L245" s="25">
        <f t="shared" si="22"/>
        <v>2177.6009553541057</v>
      </c>
      <c r="M245" s="25">
        <f t="shared" si="20"/>
        <v>2190.7009553541056</v>
      </c>
      <c r="N245" s="29">
        <f t="shared" si="23"/>
        <v>2184.1509553541055</v>
      </c>
      <c r="O245" s="26">
        <v>12.4</v>
      </c>
      <c r="P245" s="26">
        <v>93</v>
      </c>
      <c r="Q245" s="26">
        <v>51.1</v>
      </c>
      <c r="R245" s="21">
        <v>5.56E-06</v>
      </c>
      <c r="Z245" s="33">
        <v>1.684</v>
      </c>
      <c r="AA245" s="55">
        <v>267.612</v>
      </c>
      <c r="AB245" s="55">
        <f t="shared" si="24"/>
        <v>227.53783333333334</v>
      </c>
      <c r="AC245" s="33">
        <v>0.132</v>
      </c>
      <c r="AD245" s="58">
        <v>0</v>
      </c>
      <c r="AE245" s="58">
        <f t="shared" si="25"/>
        <v>0.9250000000000002</v>
      </c>
      <c r="AF245" s="30">
        <v>10</v>
      </c>
      <c r="AG245" s="29">
        <v>2184.1509553541055</v>
      </c>
    </row>
    <row r="246" spans="1:33" ht="12.75">
      <c r="A246" s="20">
        <v>37082</v>
      </c>
      <c r="B246" s="27">
        <v>191</v>
      </c>
      <c r="C246" s="23">
        <v>0.26157406</v>
      </c>
      <c r="D246" s="28">
        <v>0.26157406</v>
      </c>
      <c r="E246" s="24">
        <v>2362</v>
      </c>
      <c r="F246" s="31">
        <v>0</v>
      </c>
      <c r="G246" s="53">
        <v>40.08305282</v>
      </c>
      <c r="H246" s="53">
        <v>-74.97939867</v>
      </c>
      <c r="I246" s="32">
        <v>818.5</v>
      </c>
      <c r="J246" s="26">
        <f t="shared" si="21"/>
        <v>776.6</v>
      </c>
      <c r="K246" s="25">
        <f t="shared" si="19"/>
        <v>2208.7916768426844</v>
      </c>
      <c r="L246" s="25">
        <f t="shared" si="22"/>
        <v>2194.6916768426845</v>
      </c>
      <c r="M246" s="25">
        <f t="shared" si="20"/>
        <v>2207.7916768426844</v>
      </c>
      <c r="N246" s="29">
        <f t="shared" si="23"/>
        <v>2201.2416768426847</v>
      </c>
      <c r="O246" s="26">
        <v>12.1</v>
      </c>
      <c r="P246" s="26">
        <v>94.4</v>
      </c>
      <c r="Q246" s="26">
        <v>46.9</v>
      </c>
      <c r="S246" s="21">
        <v>4.634E-05</v>
      </c>
      <c r="T246" s="21">
        <v>2.935E-05</v>
      </c>
      <c r="U246" s="21">
        <v>1.639E-05</v>
      </c>
      <c r="V246" s="57">
        <v>759.9</v>
      </c>
      <c r="W246" s="57">
        <v>309</v>
      </c>
      <c r="X246" s="57">
        <v>304.4</v>
      </c>
      <c r="Y246" s="57">
        <v>18.5</v>
      </c>
      <c r="Z246" s="33">
        <v>1.554</v>
      </c>
      <c r="AA246" s="55">
        <v>218.303</v>
      </c>
      <c r="AB246" s="55">
        <f t="shared" si="24"/>
        <v>235.4</v>
      </c>
      <c r="AC246" s="33">
        <v>0.14</v>
      </c>
      <c r="AD246" s="58">
        <v>0</v>
      </c>
      <c r="AE246" s="58">
        <f t="shared" si="25"/>
        <v>0.7400000000000001</v>
      </c>
      <c r="AF246" s="30">
        <v>10</v>
      </c>
      <c r="AG246" s="29">
        <v>2201.2416768426847</v>
      </c>
    </row>
    <row r="247" spans="1:33" ht="12.75">
      <c r="A247" s="20">
        <v>37082</v>
      </c>
      <c r="B247" s="27">
        <v>191</v>
      </c>
      <c r="C247" s="23">
        <v>0.261689812</v>
      </c>
      <c r="D247" s="28">
        <v>0.261689812</v>
      </c>
      <c r="E247" s="24">
        <v>2372</v>
      </c>
      <c r="F247" s="31">
        <v>0</v>
      </c>
      <c r="G247" s="53">
        <v>40.08620366</v>
      </c>
      <c r="H247" s="53">
        <v>-74.98471727</v>
      </c>
      <c r="I247" s="32">
        <v>817.4</v>
      </c>
      <c r="J247" s="26">
        <f t="shared" si="21"/>
        <v>775.5</v>
      </c>
      <c r="K247" s="25">
        <f t="shared" si="19"/>
        <v>2220.561985506473</v>
      </c>
      <c r="L247" s="25">
        <f t="shared" si="22"/>
        <v>2206.461985506473</v>
      </c>
      <c r="M247" s="25">
        <f t="shared" si="20"/>
        <v>2219.561985506473</v>
      </c>
      <c r="N247" s="29">
        <f t="shared" si="23"/>
        <v>2213.011985506473</v>
      </c>
      <c r="O247" s="26">
        <v>12</v>
      </c>
      <c r="P247" s="26">
        <v>94.8</v>
      </c>
      <c r="Q247" s="26">
        <v>51.9</v>
      </c>
      <c r="Z247" s="33">
        <v>1.545</v>
      </c>
      <c r="AA247" s="55">
        <v>168.962</v>
      </c>
      <c r="AB247" s="55">
        <f t="shared" si="24"/>
        <v>226.9185</v>
      </c>
      <c r="AC247" s="33">
        <v>0.141</v>
      </c>
      <c r="AD247" s="58">
        <v>0</v>
      </c>
      <c r="AE247" s="58">
        <f t="shared" si="25"/>
        <v>0.555</v>
      </c>
      <c r="AF247" s="30">
        <v>10</v>
      </c>
      <c r="AG247" s="29">
        <v>2213.011985506473</v>
      </c>
    </row>
    <row r="248" spans="1:33" ht="12.75">
      <c r="A248" s="20">
        <v>37082</v>
      </c>
      <c r="B248" s="27">
        <v>191</v>
      </c>
      <c r="C248" s="23">
        <v>0.261805564</v>
      </c>
      <c r="D248" s="28">
        <v>0.261805564</v>
      </c>
      <c r="E248" s="24">
        <v>2382</v>
      </c>
      <c r="F248" s="31">
        <v>0</v>
      </c>
      <c r="G248" s="53">
        <v>40.08700527</v>
      </c>
      <c r="H248" s="53">
        <v>-74.99167612</v>
      </c>
      <c r="I248" s="32">
        <v>814.9</v>
      </c>
      <c r="J248" s="26">
        <f t="shared" si="21"/>
        <v>773</v>
      </c>
      <c r="K248" s="25">
        <f t="shared" si="19"/>
        <v>2247.3748966681096</v>
      </c>
      <c r="L248" s="25">
        <f t="shared" si="22"/>
        <v>2233.2748966681097</v>
      </c>
      <c r="M248" s="25">
        <f t="shared" si="20"/>
        <v>2246.3748966681096</v>
      </c>
      <c r="N248" s="29">
        <f t="shared" si="23"/>
        <v>2239.8248966681094</v>
      </c>
      <c r="O248" s="26">
        <v>11.8</v>
      </c>
      <c r="P248" s="26">
        <v>95.2</v>
      </c>
      <c r="Q248" s="26">
        <v>44.5</v>
      </c>
      <c r="Z248" s="33">
        <v>1.455</v>
      </c>
      <c r="AA248" s="55">
        <v>168.652</v>
      </c>
      <c r="AB248" s="55">
        <f t="shared" si="24"/>
        <v>218.43683333333334</v>
      </c>
      <c r="AC248" s="33">
        <v>0.151</v>
      </c>
      <c r="AD248" s="58">
        <v>1.11</v>
      </c>
      <c r="AE248" s="58">
        <f t="shared" si="25"/>
        <v>0.555</v>
      </c>
      <c r="AF248" s="30">
        <v>10</v>
      </c>
      <c r="AG248" s="29">
        <v>2239.8248966681094</v>
      </c>
    </row>
    <row r="249" spans="1:33" ht="12.75">
      <c r="A249" s="20">
        <v>37082</v>
      </c>
      <c r="B249" s="27">
        <v>191</v>
      </c>
      <c r="C249" s="23">
        <v>0.261921287</v>
      </c>
      <c r="D249" s="28">
        <v>0.261921287</v>
      </c>
      <c r="E249" s="24">
        <v>2392</v>
      </c>
      <c r="F249" s="31">
        <v>0</v>
      </c>
      <c r="G249" s="53">
        <v>40.08528541</v>
      </c>
      <c r="H249" s="53">
        <v>-74.99860982</v>
      </c>
      <c r="I249" s="32">
        <v>813.9</v>
      </c>
      <c r="J249" s="26">
        <f t="shared" si="21"/>
        <v>772</v>
      </c>
      <c r="K249" s="25">
        <f t="shared" si="19"/>
        <v>2258.1243497834444</v>
      </c>
      <c r="L249" s="25">
        <f t="shared" si="22"/>
        <v>2244.0243497834444</v>
      </c>
      <c r="M249" s="25">
        <f t="shared" si="20"/>
        <v>2257.1243497834444</v>
      </c>
      <c r="N249" s="29">
        <f t="shared" si="23"/>
        <v>2250.5743497834446</v>
      </c>
      <c r="O249" s="26">
        <v>11.7</v>
      </c>
      <c r="P249" s="26">
        <v>96.2</v>
      </c>
      <c r="Q249" s="26">
        <v>50.6</v>
      </c>
      <c r="S249" s="21">
        <v>4.121E-05</v>
      </c>
      <c r="T249" s="21">
        <v>2.591E-05</v>
      </c>
      <c r="U249" s="21">
        <v>1.404E-05</v>
      </c>
      <c r="V249" s="57">
        <v>755</v>
      </c>
      <c r="W249" s="57">
        <v>309</v>
      </c>
      <c r="X249" s="57">
        <v>304.3</v>
      </c>
      <c r="Y249" s="57">
        <v>18.2</v>
      </c>
      <c r="Z249" s="33">
        <v>1.584</v>
      </c>
      <c r="AA249" s="55">
        <v>217.373</v>
      </c>
      <c r="AB249" s="55">
        <f t="shared" si="24"/>
        <v>218.13216666666668</v>
      </c>
      <c r="AC249" s="33">
        <v>0.142</v>
      </c>
      <c r="AD249" s="58">
        <v>0</v>
      </c>
      <c r="AE249" s="58">
        <f t="shared" si="25"/>
        <v>0.37000000000000005</v>
      </c>
      <c r="AF249" s="30">
        <v>10</v>
      </c>
      <c r="AG249" s="29">
        <v>2250.5743497834446</v>
      </c>
    </row>
    <row r="250" spans="1:33" ht="12.75">
      <c r="A250" s="20">
        <v>37082</v>
      </c>
      <c r="B250" s="27">
        <v>191</v>
      </c>
      <c r="C250" s="23">
        <v>0.262037039</v>
      </c>
      <c r="D250" s="28">
        <v>0.262037039</v>
      </c>
      <c r="E250" s="24">
        <v>2402</v>
      </c>
      <c r="F250" s="31">
        <v>0</v>
      </c>
      <c r="G250" s="53">
        <v>40.08113431</v>
      </c>
      <c r="H250" s="53">
        <v>-75.00411121</v>
      </c>
      <c r="I250" s="32">
        <v>812.6</v>
      </c>
      <c r="J250" s="26">
        <f t="shared" si="21"/>
        <v>770.7</v>
      </c>
      <c r="K250" s="25">
        <f t="shared" si="19"/>
        <v>2272.1194743557326</v>
      </c>
      <c r="L250" s="25">
        <f t="shared" si="22"/>
        <v>2258.0194743557327</v>
      </c>
      <c r="M250" s="25">
        <f t="shared" si="20"/>
        <v>2271.1194743557326</v>
      </c>
      <c r="N250" s="29">
        <f t="shared" si="23"/>
        <v>2264.5694743557324</v>
      </c>
      <c r="O250" s="26">
        <v>11.7</v>
      </c>
      <c r="P250" s="26">
        <v>95.7</v>
      </c>
      <c r="Q250" s="26">
        <v>46.4</v>
      </c>
      <c r="Z250" s="33">
        <v>1.616</v>
      </c>
      <c r="AA250" s="55">
        <v>217.064</v>
      </c>
      <c r="AB250" s="55">
        <f t="shared" si="24"/>
        <v>209.66100000000003</v>
      </c>
      <c r="AC250" s="33">
        <v>0.141</v>
      </c>
      <c r="AD250" s="58">
        <v>0</v>
      </c>
      <c r="AE250" s="58">
        <f t="shared" si="25"/>
        <v>0.18500000000000003</v>
      </c>
      <c r="AF250" s="30">
        <v>10</v>
      </c>
      <c r="AG250" s="29">
        <v>2264.5694743557324</v>
      </c>
    </row>
    <row r="251" spans="1:33" ht="12.75">
      <c r="A251" s="20">
        <v>37082</v>
      </c>
      <c r="B251" s="27">
        <v>191</v>
      </c>
      <c r="C251" s="23">
        <v>0.262152791</v>
      </c>
      <c r="D251" s="28">
        <v>0.262152791</v>
      </c>
      <c r="E251" s="24">
        <v>2412</v>
      </c>
      <c r="F251" s="31">
        <v>0</v>
      </c>
      <c r="G251" s="53">
        <v>40.07534734</v>
      </c>
      <c r="H251" s="53">
        <v>-75.0074379</v>
      </c>
      <c r="I251" s="32">
        <v>811.2</v>
      </c>
      <c r="J251" s="26">
        <f t="shared" si="21"/>
        <v>769.3000000000001</v>
      </c>
      <c r="K251" s="25">
        <f t="shared" si="19"/>
        <v>2287.2175719186257</v>
      </c>
      <c r="L251" s="25">
        <f t="shared" si="22"/>
        <v>2273.117571918626</v>
      </c>
      <c r="M251" s="25">
        <f t="shared" si="20"/>
        <v>2286.2175719186257</v>
      </c>
      <c r="N251" s="29">
        <f t="shared" si="23"/>
        <v>2279.667571918626</v>
      </c>
      <c r="O251" s="26">
        <v>11.5</v>
      </c>
      <c r="P251" s="26">
        <v>95.9</v>
      </c>
      <c r="Q251" s="26">
        <v>50.1</v>
      </c>
      <c r="R251" s="21">
        <v>-1.07E-05</v>
      </c>
      <c r="Z251" s="33">
        <v>1.646</v>
      </c>
      <c r="AA251" s="55">
        <v>216.723</v>
      </c>
      <c r="AB251" s="55">
        <f t="shared" si="24"/>
        <v>201.1795</v>
      </c>
      <c r="AC251" s="33">
        <v>0.151</v>
      </c>
      <c r="AD251" s="58">
        <v>1.11</v>
      </c>
      <c r="AE251" s="58">
        <f t="shared" si="25"/>
        <v>0.37000000000000005</v>
      </c>
      <c r="AF251" s="30">
        <v>10</v>
      </c>
      <c r="AG251" s="29">
        <v>2279.667571918626</v>
      </c>
    </row>
    <row r="252" spans="1:33" ht="12.75">
      <c r="A252" s="20">
        <v>37082</v>
      </c>
      <c r="B252" s="27">
        <v>191</v>
      </c>
      <c r="C252" s="23">
        <v>0.262268513</v>
      </c>
      <c r="D252" s="28">
        <v>0.262268513</v>
      </c>
      <c r="E252" s="24">
        <v>2422</v>
      </c>
      <c r="F252" s="31">
        <v>0</v>
      </c>
      <c r="G252" s="53">
        <v>40.06886869</v>
      </c>
      <c r="H252" s="53">
        <v>-75.0078634</v>
      </c>
      <c r="I252" s="32">
        <v>809</v>
      </c>
      <c r="J252" s="26">
        <f t="shared" si="21"/>
        <v>767.1</v>
      </c>
      <c r="K252" s="25">
        <f t="shared" si="19"/>
        <v>2310.998755860835</v>
      </c>
      <c r="L252" s="25">
        <f t="shared" si="22"/>
        <v>2296.898755860835</v>
      </c>
      <c r="M252" s="25">
        <f t="shared" si="20"/>
        <v>2309.998755860835</v>
      </c>
      <c r="N252" s="29">
        <f t="shared" si="23"/>
        <v>2303.4487558608353</v>
      </c>
      <c r="O252" s="26">
        <v>11.4</v>
      </c>
      <c r="P252" s="26">
        <v>95.4</v>
      </c>
      <c r="Q252" s="26">
        <v>48</v>
      </c>
      <c r="S252" s="21">
        <v>3.964E-05</v>
      </c>
      <c r="T252" s="21">
        <v>2.435E-05</v>
      </c>
      <c r="U252" s="21">
        <v>1.342E-05</v>
      </c>
      <c r="V252" s="57">
        <v>750.9</v>
      </c>
      <c r="W252" s="57">
        <v>309</v>
      </c>
      <c r="X252" s="57">
        <v>304.3</v>
      </c>
      <c r="Y252" s="57">
        <v>18.2</v>
      </c>
      <c r="Z252" s="33">
        <v>1.616</v>
      </c>
      <c r="AA252" s="55">
        <v>216.413</v>
      </c>
      <c r="AB252" s="55">
        <f t="shared" si="24"/>
        <v>200.8645</v>
      </c>
      <c r="AC252" s="33">
        <v>0.161</v>
      </c>
      <c r="AD252" s="58">
        <v>1.11</v>
      </c>
      <c r="AE252" s="58">
        <f t="shared" si="25"/>
        <v>0.555</v>
      </c>
      <c r="AF252" s="30">
        <v>10</v>
      </c>
      <c r="AG252" s="29">
        <v>2303.4487558608353</v>
      </c>
    </row>
    <row r="253" spans="1:33" ht="12.75">
      <c r="A253" s="20">
        <v>37082</v>
      </c>
      <c r="B253" s="27">
        <v>191</v>
      </c>
      <c r="C253" s="23">
        <v>0.262384266</v>
      </c>
      <c r="D253" s="28">
        <v>0.262384266</v>
      </c>
      <c r="E253" s="24">
        <v>2432</v>
      </c>
      <c r="F253" s="31">
        <v>0</v>
      </c>
      <c r="G253" s="53">
        <v>40.06252151</v>
      </c>
      <c r="H253" s="53">
        <v>-75.00585662</v>
      </c>
      <c r="I253" s="32">
        <v>807.3</v>
      </c>
      <c r="J253" s="26">
        <f t="shared" si="21"/>
        <v>765.4</v>
      </c>
      <c r="K253" s="25">
        <f t="shared" si="19"/>
        <v>2329.421885548033</v>
      </c>
      <c r="L253" s="25">
        <f t="shared" si="22"/>
        <v>2315.321885548033</v>
      </c>
      <c r="M253" s="25">
        <f t="shared" si="20"/>
        <v>2328.421885548033</v>
      </c>
      <c r="N253" s="29">
        <f t="shared" si="23"/>
        <v>2321.871885548033</v>
      </c>
      <c r="O253" s="26">
        <v>11.3</v>
      </c>
      <c r="P253" s="26">
        <v>93.6</v>
      </c>
      <c r="Q253" s="26">
        <v>46.9</v>
      </c>
      <c r="Z253" s="33">
        <v>1.684</v>
      </c>
      <c r="AA253" s="55">
        <v>265.134</v>
      </c>
      <c r="AB253" s="55">
        <f t="shared" si="24"/>
        <v>216.89316666666664</v>
      </c>
      <c r="AC253" s="33">
        <v>0.121</v>
      </c>
      <c r="AD253" s="58">
        <v>0</v>
      </c>
      <c r="AE253" s="58">
        <f t="shared" si="25"/>
        <v>0.555</v>
      </c>
      <c r="AF253" s="30">
        <v>10</v>
      </c>
      <c r="AG253" s="29">
        <v>2321.871885548033</v>
      </c>
    </row>
    <row r="254" spans="1:33" ht="12.75">
      <c r="A254" s="20">
        <v>37082</v>
      </c>
      <c r="B254" s="27">
        <v>191</v>
      </c>
      <c r="C254" s="23">
        <v>0.262499988</v>
      </c>
      <c r="D254" s="28">
        <v>0.262499988</v>
      </c>
      <c r="E254" s="24">
        <v>2442</v>
      </c>
      <c r="F254" s="31">
        <v>0</v>
      </c>
      <c r="G254" s="53">
        <v>40.05681807</v>
      </c>
      <c r="H254" s="53">
        <v>-75.00129574</v>
      </c>
      <c r="I254" s="32">
        <v>805.8</v>
      </c>
      <c r="J254" s="26">
        <f t="shared" si="21"/>
        <v>763.9</v>
      </c>
      <c r="K254" s="25">
        <f t="shared" si="19"/>
        <v>2345.7116011727057</v>
      </c>
      <c r="L254" s="25">
        <f t="shared" si="22"/>
        <v>2331.611601172706</v>
      </c>
      <c r="M254" s="25">
        <f t="shared" si="20"/>
        <v>2344.7116011727057</v>
      </c>
      <c r="N254" s="29">
        <f t="shared" si="23"/>
        <v>2338.1616011727056</v>
      </c>
      <c r="O254" s="26">
        <v>11.2</v>
      </c>
      <c r="P254" s="26">
        <v>92.7</v>
      </c>
      <c r="Q254" s="26">
        <v>46</v>
      </c>
      <c r="Z254" s="33">
        <v>1.675</v>
      </c>
      <c r="AA254" s="55">
        <v>264.825</v>
      </c>
      <c r="AB254" s="55">
        <f t="shared" si="24"/>
        <v>232.92200000000003</v>
      </c>
      <c r="AC254" s="33">
        <v>0.122</v>
      </c>
      <c r="AD254" s="58">
        <v>0</v>
      </c>
      <c r="AE254" s="58">
        <f t="shared" si="25"/>
        <v>0.37000000000000005</v>
      </c>
      <c r="AF254" s="30">
        <v>10</v>
      </c>
      <c r="AG254" s="29">
        <v>2338.1616011727056</v>
      </c>
    </row>
    <row r="255" spans="1:33" ht="12.75">
      <c r="A255" s="20">
        <v>37082</v>
      </c>
      <c r="B255" s="27">
        <v>191</v>
      </c>
      <c r="C255" s="23">
        <v>0.26261574</v>
      </c>
      <c r="D255" s="28">
        <v>0.26261574</v>
      </c>
      <c r="E255" s="24">
        <v>2452</v>
      </c>
      <c r="F255" s="31">
        <v>0</v>
      </c>
      <c r="G255" s="53">
        <v>40.05250608</v>
      </c>
      <c r="H255" s="53">
        <v>-74.99460506</v>
      </c>
      <c r="I255" s="32">
        <v>803.6</v>
      </c>
      <c r="J255" s="26">
        <f t="shared" si="21"/>
        <v>761.7</v>
      </c>
      <c r="K255" s="25">
        <f t="shared" si="19"/>
        <v>2369.661136675868</v>
      </c>
      <c r="L255" s="25">
        <f t="shared" si="22"/>
        <v>2355.561136675868</v>
      </c>
      <c r="M255" s="25">
        <f t="shared" si="20"/>
        <v>2368.661136675868</v>
      </c>
      <c r="N255" s="29">
        <f t="shared" si="23"/>
        <v>2362.111136675868</v>
      </c>
      <c r="O255" s="26">
        <v>11.1</v>
      </c>
      <c r="P255" s="26">
        <v>91</v>
      </c>
      <c r="Q255" s="26">
        <v>50.5</v>
      </c>
      <c r="S255" s="21">
        <v>4.469E-05</v>
      </c>
      <c r="T255" s="21">
        <v>2.786E-05</v>
      </c>
      <c r="U255" s="21">
        <v>1.482E-05</v>
      </c>
      <c r="V255" s="57">
        <v>745.3</v>
      </c>
      <c r="W255" s="57">
        <v>309</v>
      </c>
      <c r="X255" s="57">
        <v>304.2</v>
      </c>
      <c r="Y255" s="57">
        <v>18</v>
      </c>
      <c r="Z255" s="33">
        <v>1.636</v>
      </c>
      <c r="AA255" s="55">
        <v>215.484</v>
      </c>
      <c r="AB255" s="55">
        <f t="shared" si="24"/>
        <v>232.60716666666667</v>
      </c>
      <c r="AC255" s="33">
        <v>0.142</v>
      </c>
      <c r="AD255" s="58">
        <v>0</v>
      </c>
      <c r="AE255" s="58">
        <f t="shared" si="25"/>
        <v>0.37000000000000005</v>
      </c>
      <c r="AF255" s="30">
        <v>10</v>
      </c>
      <c r="AG255" s="29">
        <v>2362.111136675868</v>
      </c>
    </row>
    <row r="256" spans="1:33" ht="12.75">
      <c r="A256" s="20">
        <v>37082</v>
      </c>
      <c r="B256" s="27">
        <v>191</v>
      </c>
      <c r="C256" s="23">
        <v>0.262731493</v>
      </c>
      <c r="D256" s="28">
        <v>0.262731493</v>
      </c>
      <c r="E256" s="24">
        <v>2462</v>
      </c>
      <c r="F256" s="31">
        <v>0</v>
      </c>
      <c r="G256" s="53">
        <v>40.0499643</v>
      </c>
      <c r="H256" s="53">
        <v>-74.98686718</v>
      </c>
      <c r="I256" s="32">
        <v>803.1</v>
      </c>
      <c r="J256" s="26">
        <f t="shared" si="21"/>
        <v>761.2</v>
      </c>
      <c r="K256" s="25">
        <f t="shared" si="19"/>
        <v>2375.113859553518</v>
      </c>
      <c r="L256" s="25">
        <f t="shared" si="22"/>
        <v>2361.013859553518</v>
      </c>
      <c r="M256" s="25">
        <f t="shared" si="20"/>
        <v>2374.113859553518</v>
      </c>
      <c r="N256" s="29">
        <f t="shared" si="23"/>
        <v>2367.5638595535183</v>
      </c>
      <c r="O256" s="26">
        <v>11.2</v>
      </c>
      <c r="P256" s="26">
        <v>89.9</v>
      </c>
      <c r="Q256" s="26">
        <v>45.6</v>
      </c>
      <c r="Z256" s="33">
        <v>1.616</v>
      </c>
      <c r="AA256" s="55">
        <v>215.205</v>
      </c>
      <c r="AB256" s="55">
        <f t="shared" si="24"/>
        <v>232.2973333333333</v>
      </c>
      <c r="AC256" s="33">
        <v>0.142</v>
      </c>
      <c r="AD256" s="58">
        <v>0</v>
      </c>
      <c r="AE256" s="58">
        <f t="shared" si="25"/>
        <v>0.37000000000000005</v>
      </c>
      <c r="AF256" s="30">
        <v>10</v>
      </c>
      <c r="AG256" s="29">
        <v>2367.5638595535183</v>
      </c>
    </row>
    <row r="257" spans="1:33" ht="12.75">
      <c r="A257" s="20">
        <v>37082</v>
      </c>
      <c r="B257" s="27">
        <v>191</v>
      </c>
      <c r="C257" s="23">
        <v>0.262847215</v>
      </c>
      <c r="D257" s="28">
        <v>0.262847215</v>
      </c>
      <c r="E257" s="24">
        <v>2472</v>
      </c>
      <c r="F257" s="31">
        <v>0</v>
      </c>
      <c r="G257" s="53">
        <v>40.04982901</v>
      </c>
      <c r="H257" s="53">
        <v>-74.97867105</v>
      </c>
      <c r="I257" s="32">
        <v>802.2</v>
      </c>
      <c r="J257" s="26">
        <f t="shared" si="21"/>
        <v>760.3000000000001</v>
      </c>
      <c r="K257" s="25">
        <f t="shared" si="19"/>
        <v>2384.937792654353</v>
      </c>
      <c r="L257" s="25">
        <f t="shared" si="22"/>
        <v>2370.837792654353</v>
      </c>
      <c r="M257" s="25">
        <f t="shared" si="20"/>
        <v>2383.937792654353</v>
      </c>
      <c r="N257" s="29">
        <f t="shared" si="23"/>
        <v>2377.387792654353</v>
      </c>
      <c r="O257" s="26">
        <v>11.1</v>
      </c>
      <c r="P257" s="26">
        <v>90.3</v>
      </c>
      <c r="Q257" s="26">
        <v>42.6</v>
      </c>
      <c r="R257" s="21">
        <v>2.93E-06</v>
      </c>
      <c r="Z257" s="33">
        <v>1.514</v>
      </c>
      <c r="AA257" s="55">
        <v>165.895</v>
      </c>
      <c r="AB257" s="55">
        <f t="shared" si="24"/>
        <v>223.82600000000002</v>
      </c>
      <c r="AC257" s="33">
        <v>0.111</v>
      </c>
      <c r="AD257" s="58">
        <v>0</v>
      </c>
      <c r="AE257" s="58">
        <f t="shared" si="25"/>
        <v>0.18500000000000003</v>
      </c>
      <c r="AF257" s="30">
        <v>10</v>
      </c>
      <c r="AG257" s="29">
        <v>2377.387792654353</v>
      </c>
    </row>
    <row r="258" spans="1:33" ht="12.75">
      <c r="A258" s="20">
        <v>37082</v>
      </c>
      <c r="B258" s="27">
        <v>191</v>
      </c>
      <c r="C258" s="23">
        <v>0.262962967</v>
      </c>
      <c r="D258" s="28">
        <v>0.262962967</v>
      </c>
      <c r="E258" s="24">
        <v>2482</v>
      </c>
      <c r="F258" s="31">
        <v>0</v>
      </c>
      <c r="G258" s="53">
        <v>40.05236641</v>
      </c>
      <c r="H258" s="53">
        <v>-74.97113248</v>
      </c>
      <c r="I258" s="32">
        <v>800.9</v>
      </c>
      <c r="J258" s="26">
        <f t="shared" si="21"/>
        <v>759</v>
      </c>
      <c r="K258" s="25">
        <f t="shared" si="19"/>
        <v>2399.148467857607</v>
      </c>
      <c r="L258" s="25">
        <f t="shared" si="22"/>
        <v>2385.048467857607</v>
      </c>
      <c r="M258" s="25">
        <f t="shared" si="20"/>
        <v>2398.148467857607</v>
      </c>
      <c r="N258" s="29">
        <f t="shared" si="23"/>
        <v>2391.598467857607</v>
      </c>
      <c r="O258" s="26">
        <v>11</v>
      </c>
      <c r="P258" s="26">
        <v>90.5</v>
      </c>
      <c r="Q258" s="26">
        <v>44.5</v>
      </c>
      <c r="S258" s="21">
        <v>4.525E-05</v>
      </c>
      <c r="T258" s="21">
        <v>2.902E-05</v>
      </c>
      <c r="U258" s="21">
        <v>1.656E-05</v>
      </c>
      <c r="V258" s="57">
        <v>741.6</v>
      </c>
      <c r="W258" s="57">
        <v>308.9</v>
      </c>
      <c r="X258" s="57">
        <v>304.2</v>
      </c>
      <c r="Y258" s="57">
        <v>17.6</v>
      </c>
      <c r="Z258" s="33">
        <v>1.624</v>
      </c>
      <c r="AA258" s="55">
        <v>214.555</v>
      </c>
      <c r="AB258" s="55">
        <f t="shared" si="24"/>
        <v>223.51633333333336</v>
      </c>
      <c r="AC258" s="33">
        <v>0.131</v>
      </c>
      <c r="AD258" s="58">
        <v>0</v>
      </c>
      <c r="AE258" s="58">
        <f t="shared" si="25"/>
        <v>0</v>
      </c>
      <c r="AF258" s="30">
        <v>10</v>
      </c>
      <c r="AG258" s="29">
        <v>2391.598467857607</v>
      </c>
    </row>
    <row r="259" spans="1:33" ht="12.75">
      <c r="A259" s="20">
        <v>37082</v>
      </c>
      <c r="B259" s="27">
        <v>191</v>
      </c>
      <c r="C259" s="23">
        <v>0.26307869</v>
      </c>
      <c r="D259" s="28">
        <v>0.26307869</v>
      </c>
      <c r="E259" s="24">
        <v>2492</v>
      </c>
      <c r="F259" s="31">
        <v>0</v>
      </c>
      <c r="G259" s="53">
        <v>40.05682083</v>
      </c>
      <c r="H259" s="53">
        <v>-74.96563108</v>
      </c>
      <c r="I259" s="32">
        <v>799.4</v>
      </c>
      <c r="J259" s="26">
        <f t="shared" si="21"/>
        <v>757.5</v>
      </c>
      <c r="K259" s="25">
        <f t="shared" si="19"/>
        <v>2415.5756767202784</v>
      </c>
      <c r="L259" s="25">
        <f t="shared" si="22"/>
        <v>2401.4756767202784</v>
      </c>
      <c r="M259" s="25">
        <f t="shared" si="20"/>
        <v>2414.5756767202784</v>
      </c>
      <c r="N259" s="29">
        <f t="shared" si="23"/>
        <v>2408.025676720278</v>
      </c>
      <c r="O259" s="26">
        <v>10.8</v>
      </c>
      <c r="P259" s="26">
        <v>91.5</v>
      </c>
      <c r="Q259" s="26">
        <v>53.6</v>
      </c>
      <c r="Z259" s="33">
        <v>1.624</v>
      </c>
      <c r="AA259" s="55">
        <v>214.245</v>
      </c>
      <c r="AB259" s="55">
        <f t="shared" si="24"/>
        <v>215.0348333333333</v>
      </c>
      <c r="AC259" s="33">
        <v>0.121</v>
      </c>
      <c r="AD259" s="58">
        <v>0</v>
      </c>
      <c r="AE259" s="58">
        <f t="shared" si="25"/>
        <v>0</v>
      </c>
      <c r="AF259" s="30">
        <v>10</v>
      </c>
      <c r="AG259" s="29">
        <v>2408.025676720278</v>
      </c>
    </row>
    <row r="260" spans="1:33" ht="12.75">
      <c r="A260" s="20">
        <v>37082</v>
      </c>
      <c r="B260" s="27">
        <v>191</v>
      </c>
      <c r="C260" s="23">
        <v>0.263194442</v>
      </c>
      <c r="D260" s="28">
        <v>0.263194442</v>
      </c>
      <c r="E260" s="24">
        <v>2502</v>
      </c>
      <c r="F260" s="31">
        <v>0</v>
      </c>
      <c r="G260" s="53">
        <v>40.06223715</v>
      </c>
      <c r="H260" s="53">
        <v>-74.96256264</v>
      </c>
      <c r="I260" s="32">
        <v>797.7</v>
      </c>
      <c r="J260" s="26">
        <f t="shared" si="21"/>
        <v>755.8000000000001</v>
      </c>
      <c r="K260" s="25">
        <f t="shared" si="19"/>
        <v>2434.2325501368887</v>
      </c>
      <c r="L260" s="25">
        <f t="shared" si="22"/>
        <v>2420.1325501368888</v>
      </c>
      <c r="M260" s="25">
        <f t="shared" si="20"/>
        <v>2433.2325501368887</v>
      </c>
      <c r="N260" s="29">
        <f t="shared" si="23"/>
        <v>2426.6825501368885</v>
      </c>
      <c r="O260" s="26">
        <v>10.6</v>
      </c>
      <c r="P260" s="26">
        <v>93</v>
      </c>
      <c r="Q260" s="26">
        <v>46.5</v>
      </c>
      <c r="Z260" s="33">
        <v>1.664</v>
      </c>
      <c r="AA260" s="55">
        <v>262.966</v>
      </c>
      <c r="AB260" s="55">
        <f t="shared" si="24"/>
        <v>214.725</v>
      </c>
      <c r="AC260" s="33">
        <v>0.121</v>
      </c>
      <c r="AD260" s="58">
        <v>0</v>
      </c>
      <c r="AE260" s="58">
        <f t="shared" si="25"/>
        <v>0</v>
      </c>
      <c r="AF260" s="30">
        <v>10</v>
      </c>
      <c r="AG260" s="29">
        <v>2426.6825501368885</v>
      </c>
    </row>
    <row r="261" spans="1:33" ht="12.75">
      <c r="A261" s="20">
        <v>37082</v>
      </c>
      <c r="B261" s="27">
        <v>191</v>
      </c>
      <c r="C261" s="23">
        <v>0.263310194</v>
      </c>
      <c r="D261" s="28">
        <v>0.263310194</v>
      </c>
      <c r="E261" s="24">
        <v>2512</v>
      </c>
      <c r="F261" s="31">
        <v>0</v>
      </c>
      <c r="G261" s="53">
        <v>40.06808619</v>
      </c>
      <c r="H261" s="53">
        <v>-74.96182546</v>
      </c>
      <c r="I261" s="32">
        <v>796.1</v>
      </c>
      <c r="J261" s="26">
        <f t="shared" si="21"/>
        <v>754.2</v>
      </c>
      <c r="K261" s="25">
        <f t="shared" si="19"/>
        <v>2451.8303344648934</v>
      </c>
      <c r="L261" s="25">
        <f t="shared" si="22"/>
        <v>2437.7303344648935</v>
      </c>
      <c r="M261" s="25">
        <f t="shared" si="20"/>
        <v>2450.8303344648934</v>
      </c>
      <c r="N261" s="29">
        <f t="shared" si="23"/>
        <v>2444.2803344648937</v>
      </c>
      <c r="O261" s="26">
        <v>10.4</v>
      </c>
      <c r="P261" s="26">
        <v>93.3</v>
      </c>
      <c r="Q261" s="26">
        <v>50.4</v>
      </c>
      <c r="S261" s="21">
        <v>4.381E-05</v>
      </c>
      <c r="T261" s="21">
        <v>2.832E-05</v>
      </c>
      <c r="U261" s="21">
        <v>1.493E-05</v>
      </c>
      <c r="V261" s="57">
        <v>737.2</v>
      </c>
      <c r="W261" s="57">
        <v>308.9</v>
      </c>
      <c r="X261" s="57">
        <v>304.1</v>
      </c>
      <c r="Y261" s="57">
        <v>16.7</v>
      </c>
      <c r="Z261" s="33">
        <v>1.693</v>
      </c>
      <c r="AA261" s="55">
        <v>262.656</v>
      </c>
      <c r="AB261" s="55">
        <f t="shared" si="24"/>
        <v>222.587</v>
      </c>
      <c r="AC261" s="33">
        <v>0.122</v>
      </c>
      <c r="AD261" s="58">
        <v>0</v>
      </c>
      <c r="AE261" s="58">
        <f t="shared" si="25"/>
        <v>0</v>
      </c>
      <c r="AF261" s="30">
        <v>10</v>
      </c>
      <c r="AG261" s="29">
        <v>2444.2803344648937</v>
      </c>
    </row>
    <row r="262" spans="1:33" ht="12.75">
      <c r="A262" s="20">
        <v>37082</v>
      </c>
      <c r="B262" s="27">
        <v>191</v>
      </c>
      <c r="C262" s="23">
        <v>0.263425916</v>
      </c>
      <c r="D262" s="28">
        <v>0.263425916</v>
      </c>
      <c r="E262" s="24">
        <v>2522</v>
      </c>
      <c r="F262" s="31">
        <v>0</v>
      </c>
      <c r="G262" s="53">
        <v>40.07358484</v>
      </c>
      <c r="H262" s="53">
        <v>-74.96374156</v>
      </c>
      <c r="I262" s="32">
        <v>794.3</v>
      </c>
      <c r="J262" s="26">
        <f t="shared" si="21"/>
        <v>752.4</v>
      </c>
      <c r="K262" s="25">
        <f t="shared" si="19"/>
        <v>2471.6725216167565</v>
      </c>
      <c r="L262" s="25">
        <f t="shared" si="22"/>
        <v>2457.5725216167566</v>
      </c>
      <c r="M262" s="25">
        <f t="shared" si="20"/>
        <v>2470.6725216167565</v>
      </c>
      <c r="N262" s="29">
        <f t="shared" si="23"/>
        <v>2464.122521616757</v>
      </c>
      <c r="O262" s="26">
        <v>10.2</v>
      </c>
      <c r="P262" s="26">
        <v>93.5</v>
      </c>
      <c r="Q262" s="26">
        <v>51</v>
      </c>
      <c r="Z262" s="33">
        <v>1.616</v>
      </c>
      <c r="AA262" s="55">
        <v>213.316</v>
      </c>
      <c r="AB262" s="55">
        <f t="shared" si="24"/>
        <v>222.27216666666666</v>
      </c>
      <c r="AC262" s="33">
        <v>0.111</v>
      </c>
      <c r="AD262" s="58">
        <v>0</v>
      </c>
      <c r="AE262" s="58">
        <f t="shared" si="25"/>
        <v>0</v>
      </c>
      <c r="AF262" s="30">
        <v>10</v>
      </c>
      <c r="AG262" s="29">
        <v>2464.122521616757</v>
      </c>
    </row>
    <row r="263" spans="1:33" ht="12.75">
      <c r="A263" s="20">
        <v>37082</v>
      </c>
      <c r="B263" s="27">
        <v>191</v>
      </c>
      <c r="C263" s="23">
        <v>0.263541669</v>
      </c>
      <c r="D263" s="28">
        <v>0.263541669</v>
      </c>
      <c r="E263" s="24">
        <v>2532</v>
      </c>
      <c r="F263" s="31">
        <v>0</v>
      </c>
      <c r="G263" s="53">
        <v>40.07820811</v>
      </c>
      <c r="H263" s="53">
        <v>-74.96748655</v>
      </c>
      <c r="I263" s="32">
        <v>793.3</v>
      </c>
      <c r="J263" s="26">
        <f t="shared" si="21"/>
        <v>751.4</v>
      </c>
      <c r="K263" s="25">
        <f t="shared" si="19"/>
        <v>2482.716480382557</v>
      </c>
      <c r="L263" s="25">
        <f t="shared" si="22"/>
        <v>2468.6164803825573</v>
      </c>
      <c r="M263" s="25">
        <f t="shared" si="20"/>
        <v>2481.716480382557</v>
      </c>
      <c r="N263" s="29">
        <f t="shared" si="23"/>
        <v>2475.166480382557</v>
      </c>
      <c r="O263" s="26">
        <v>10.1</v>
      </c>
      <c r="P263" s="26">
        <v>94.7</v>
      </c>
      <c r="Q263" s="26">
        <v>50</v>
      </c>
      <c r="R263" s="21">
        <v>1.91E-06</v>
      </c>
      <c r="Z263" s="33">
        <v>1.674</v>
      </c>
      <c r="AA263" s="55">
        <v>262.006</v>
      </c>
      <c r="AB263" s="55">
        <f t="shared" si="24"/>
        <v>238.29066666666668</v>
      </c>
      <c r="AC263" s="33">
        <v>0.131</v>
      </c>
      <c r="AD263" s="58">
        <v>0</v>
      </c>
      <c r="AE263" s="58">
        <f t="shared" si="25"/>
        <v>0</v>
      </c>
      <c r="AF263" s="30">
        <v>10</v>
      </c>
      <c r="AG263" s="29">
        <v>2475.166480382557</v>
      </c>
    </row>
    <row r="264" spans="1:33" ht="12.75">
      <c r="A264" s="20">
        <v>37082</v>
      </c>
      <c r="B264" s="27">
        <v>191</v>
      </c>
      <c r="C264" s="23">
        <v>0.263657421</v>
      </c>
      <c r="D264" s="28">
        <v>0.263657421</v>
      </c>
      <c r="E264" s="24">
        <v>2542</v>
      </c>
      <c r="F264" s="31">
        <v>0</v>
      </c>
      <c r="G264" s="53">
        <v>40.08177768</v>
      </c>
      <c r="H264" s="53">
        <v>-74.97286392</v>
      </c>
      <c r="I264" s="32">
        <v>791.2</v>
      </c>
      <c r="J264" s="26">
        <f t="shared" si="21"/>
        <v>749.3000000000001</v>
      </c>
      <c r="K264" s="25">
        <f t="shared" si="19"/>
        <v>2505.956713958366</v>
      </c>
      <c r="L264" s="25">
        <f t="shared" si="22"/>
        <v>2491.856713958366</v>
      </c>
      <c r="M264" s="25">
        <f t="shared" si="20"/>
        <v>2504.956713958366</v>
      </c>
      <c r="N264" s="29">
        <f t="shared" si="23"/>
        <v>2498.406713958366</v>
      </c>
      <c r="O264" s="26">
        <v>9.9</v>
      </c>
      <c r="P264" s="26">
        <v>95.6</v>
      </c>
      <c r="Q264" s="26">
        <v>48.1</v>
      </c>
      <c r="S264" s="21">
        <v>4.348E-05</v>
      </c>
      <c r="T264" s="21">
        <v>2.71E-05</v>
      </c>
      <c r="U264" s="21">
        <v>1.493E-05</v>
      </c>
      <c r="V264" s="57">
        <v>732</v>
      </c>
      <c r="W264" s="57">
        <v>308.9</v>
      </c>
      <c r="X264" s="57">
        <v>304.1</v>
      </c>
      <c r="Y264" s="57">
        <v>16.3</v>
      </c>
      <c r="Z264" s="33">
        <v>1.575</v>
      </c>
      <c r="AA264" s="55">
        <v>212.727</v>
      </c>
      <c r="AB264" s="55">
        <f t="shared" si="24"/>
        <v>237.986</v>
      </c>
      <c r="AC264" s="33">
        <v>0.101</v>
      </c>
      <c r="AD264" s="58">
        <v>0</v>
      </c>
      <c r="AE264" s="58">
        <f t="shared" si="25"/>
        <v>0</v>
      </c>
      <c r="AF264" s="30">
        <v>10</v>
      </c>
      <c r="AG264" s="29">
        <v>2498.406713958366</v>
      </c>
    </row>
    <row r="265" spans="1:33" ht="12.75">
      <c r="A265" s="20">
        <v>37082</v>
      </c>
      <c r="B265" s="27">
        <v>191</v>
      </c>
      <c r="C265" s="23">
        <v>0.263773143</v>
      </c>
      <c r="D265" s="28">
        <v>0.263773143</v>
      </c>
      <c r="E265" s="24">
        <v>2552</v>
      </c>
      <c r="F265" s="31">
        <v>0</v>
      </c>
      <c r="G265" s="53">
        <v>40.08391967</v>
      </c>
      <c r="H265" s="53">
        <v>-74.97937385</v>
      </c>
      <c r="I265" s="32">
        <v>789.7</v>
      </c>
      <c r="J265" s="26">
        <f t="shared" si="21"/>
        <v>747.8000000000001</v>
      </c>
      <c r="K265" s="25">
        <f aca="true" t="shared" si="26" ref="K265:K328">(8303.951372*(LN(1013.25/J265)))</f>
        <v>2522.5967930794395</v>
      </c>
      <c r="L265" s="25">
        <f t="shared" si="22"/>
        <v>2508.4967930794396</v>
      </c>
      <c r="M265" s="25">
        <f aca="true" t="shared" si="27" ref="M265:M328">K265-1</f>
        <v>2521.5967930794395</v>
      </c>
      <c r="N265" s="29">
        <f t="shared" si="23"/>
        <v>2515.0467930794393</v>
      </c>
      <c r="O265" s="26">
        <v>9.7</v>
      </c>
      <c r="P265" s="26">
        <v>95.5</v>
      </c>
      <c r="Q265" s="26">
        <v>50</v>
      </c>
      <c r="Z265" s="33">
        <v>1.616</v>
      </c>
      <c r="AA265" s="55">
        <v>212.417</v>
      </c>
      <c r="AB265" s="55">
        <f t="shared" si="24"/>
        <v>237.68133333333333</v>
      </c>
      <c r="AC265" s="33">
        <v>0.091</v>
      </c>
      <c r="AD265" s="58">
        <v>0</v>
      </c>
      <c r="AE265" s="58">
        <f t="shared" si="25"/>
        <v>0</v>
      </c>
      <c r="AF265" s="30">
        <v>10</v>
      </c>
      <c r="AG265" s="29">
        <v>2515.0467930794393</v>
      </c>
    </row>
    <row r="266" spans="1:33" ht="12.75">
      <c r="A266" s="20">
        <v>37082</v>
      </c>
      <c r="B266" s="27">
        <v>191</v>
      </c>
      <c r="C266" s="23">
        <v>0.263888896</v>
      </c>
      <c r="D266" s="28">
        <v>0.263888896</v>
      </c>
      <c r="E266" s="24">
        <v>2562</v>
      </c>
      <c r="F266" s="31">
        <v>0</v>
      </c>
      <c r="G266" s="53">
        <v>40.08429285</v>
      </c>
      <c r="H266" s="53">
        <v>-74.98647633</v>
      </c>
      <c r="I266" s="32">
        <v>788.6</v>
      </c>
      <c r="J266" s="26">
        <f aca="true" t="shared" si="28" ref="J266:J329">I266-41.9</f>
        <v>746.7</v>
      </c>
      <c r="K266" s="25">
        <f t="shared" si="26"/>
        <v>2534.8207451151584</v>
      </c>
      <c r="L266" s="25">
        <f aca="true" t="shared" si="29" ref="L266:L329">K266-14.1</f>
        <v>2520.7207451151585</v>
      </c>
      <c r="M266" s="25">
        <f t="shared" si="27"/>
        <v>2533.8207451151584</v>
      </c>
      <c r="N266" s="29">
        <f aca="true" t="shared" si="30" ref="N266:N329">AVERAGE(L266:M266)</f>
        <v>2527.270745115158</v>
      </c>
      <c r="O266" s="26">
        <v>9.6</v>
      </c>
      <c r="P266" s="26">
        <v>95.8</v>
      </c>
      <c r="Q266" s="26">
        <v>47.6</v>
      </c>
      <c r="Z266" s="33">
        <v>1.576</v>
      </c>
      <c r="AA266" s="55">
        <v>212.077</v>
      </c>
      <c r="AB266" s="55">
        <f t="shared" si="24"/>
        <v>229.19983333333332</v>
      </c>
      <c r="AC266" s="33">
        <v>0.112</v>
      </c>
      <c r="AD266" s="58">
        <v>0</v>
      </c>
      <c r="AE266" s="58">
        <f t="shared" si="25"/>
        <v>0</v>
      </c>
      <c r="AF266" s="30">
        <v>10</v>
      </c>
      <c r="AG266" s="29">
        <v>2527.270745115158</v>
      </c>
    </row>
    <row r="267" spans="1:33" ht="12.75">
      <c r="A267" s="20">
        <v>37082</v>
      </c>
      <c r="B267" s="27">
        <v>191</v>
      </c>
      <c r="C267" s="23">
        <v>0.264004618</v>
      </c>
      <c r="D267" s="28">
        <v>0.264004618</v>
      </c>
      <c r="E267" s="24">
        <v>2572</v>
      </c>
      <c r="F267" s="31">
        <v>0</v>
      </c>
      <c r="G267" s="53">
        <v>40.08281961</v>
      </c>
      <c r="H267" s="53">
        <v>-74.9935161</v>
      </c>
      <c r="I267" s="32">
        <v>786.7</v>
      </c>
      <c r="J267" s="26">
        <f t="shared" si="28"/>
        <v>744.8000000000001</v>
      </c>
      <c r="K267" s="25">
        <f t="shared" si="26"/>
        <v>2555.977320564442</v>
      </c>
      <c r="L267" s="25">
        <f t="shared" si="29"/>
        <v>2541.877320564442</v>
      </c>
      <c r="M267" s="25">
        <f t="shared" si="27"/>
        <v>2554.977320564442</v>
      </c>
      <c r="N267" s="29">
        <f t="shared" si="30"/>
        <v>2548.427320564442</v>
      </c>
      <c r="O267" s="26">
        <v>9.4</v>
      </c>
      <c r="P267" s="26">
        <v>96.2</v>
      </c>
      <c r="Q267" s="26">
        <v>54.1</v>
      </c>
      <c r="Z267" s="33">
        <v>1.712</v>
      </c>
      <c r="AA267" s="55">
        <v>260.767</v>
      </c>
      <c r="AB267" s="55">
        <f t="shared" si="24"/>
        <v>228.88500000000002</v>
      </c>
      <c r="AC267" s="33">
        <v>0.111</v>
      </c>
      <c r="AD267" s="58">
        <v>0</v>
      </c>
      <c r="AE267" s="58">
        <f t="shared" si="25"/>
        <v>0</v>
      </c>
      <c r="AF267" s="30">
        <v>10</v>
      </c>
      <c r="AG267" s="29">
        <v>2548.427320564442</v>
      </c>
    </row>
    <row r="268" spans="1:33" ht="12.75">
      <c r="A268" s="20">
        <v>37082</v>
      </c>
      <c r="B268" s="27">
        <v>191</v>
      </c>
      <c r="C268" s="23">
        <v>0.26412037</v>
      </c>
      <c r="D268" s="28">
        <v>0.26412037</v>
      </c>
      <c r="E268" s="24">
        <v>2582</v>
      </c>
      <c r="F268" s="31">
        <v>0</v>
      </c>
      <c r="G268" s="53">
        <v>40.07987539</v>
      </c>
      <c r="H268" s="53">
        <v>-74.99979316</v>
      </c>
      <c r="I268" s="32">
        <v>785</v>
      </c>
      <c r="J268" s="26">
        <f t="shared" si="28"/>
        <v>743.1</v>
      </c>
      <c r="K268" s="25">
        <f t="shared" si="26"/>
        <v>2574.9526864830577</v>
      </c>
      <c r="L268" s="25">
        <f t="shared" si="29"/>
        <v>2560.852686483058</v>
      </c>
      <c r="M268" s="25">
        <f t="shared" si="27"/>
        <v>2573.9526864830577</v>
      </c>
      <c r="N268" s="29">
        <f t="shared" si="30"/>
        <v>2567.4026864830576</v>
      </c>
      <c r="O268" s="26">
        <v>9.2</v>
      </c>
      <c r="P268" s="26">
        <v>96.5</v>
      </c>
      <c r="Q268" s="26">
        <v>49.5</v>
      </c>
      <c r="S268" s="21">
        <v>4.35E-05</v>
      </c>
      <c r="T268" s="21">
        <v>2.793E-05</v>
      </c>
      <c r="U268" s="21">
        <v>1.501E-05</v>
      </c>
      <c r="V268" s="57">
        <v>727.5</v>
      </c>
      <c r="W268" s="57">
        <v>308.9</v>
      </c>
      <c r="X268" s="57">
        <v>304</v>
      </c>
      <c r="Y268" s="57">
        <v>16.3</v>
      </c>
      <c r="Z268" s="33">
        <v>1.644</v>
      </c>
      <c r="AA268" s="55">
        <v>211.488</v>
      </c>
      <c r="AB268" s="55">
        <f t="shared" si="24"/>
        <v>228.58033333333333</v>
      </c>
      <c r="AC268" s="33">
        <v>0.151</v>
      </c>
      <c r="AD268" s="58">
        <v>1.11</v>
      </c>
      <c r="AE268" s="58">
        <f t="shared" si="25"/>
        <v>0.18500000000000003</v>
      </c>
      <c r="AF268" s="30">
        <v>10</v>
      </c>
      <c r="AG268" s="29">
        <v>2567.4026864830576</v>
      </c>
    </row>
    <row r="269" spans="1:33" ht="12.75">
      <c r="A269" s="20">
        <v>37082</v>
      </c>
      <c r="B269" s="27">
        <v>191</v>
      </c>
      <c r="C269" s="23">
        <v>0.264236122</v>
      </c>
      <c r="D269" s="28">
        <v>0.264236122</v>
      </c>
      <c r="E269" s="24">
        <v>2592</v>
      </c>
      <c r="F269" s="31">
        <v>0</v>
      </c>
      <c r="G269" s="53">
        <v>40.07547675</v>
      </c>
      <c r="H269" s="53">
        <v>-75.00468063</v>
      </c>
      <c r="I269" s="32">
        <v>783.6</v>
      </c>
      <c r="J269" s="26">
        <f t="shared" si="28"/>
        <v>741.7</v>
      </c>
      <c r="K269" s="25">
        <f t="shared" si="26"/>
        <v>2590.6120821807676</v>
      </c>
      <c r="L269" s="25">
        <f t="shared" si="29"/>
        <v>2576.5120821807677</v>
      </c>
      <c r="M269" s="25">
        <f t="shared" si="27"/>
        <v>2589.6120821807676</v>
      </c>
      <c r="N269" s="29">
        <f t="shared" si="30"/>
        <v>2583.062082180768</v>
      </c>
      <c r="O269" s="26">
        <v>9.2</v>
      </c>
      <c r="P269" s="26">
        <v>96.4</v>
      </c>
      <c r="Q269" s="26">
        <v>46.6</v>
      </c>
      <c r="R269" s="21">
        <v>-3.62E-06</v>
      </c>
      <c r="Z269" s="33">
        <v>1.536</v>
      </c>
      <c r="AA269" s="55">
        <v>162.178</v>
      </c>
      <c r="AB269" s="55">
        <f t="shared" si="24"/>
        <v>211.94233333333332</v>
      </c>
      <c r="AC269" s="33">
        <v>0.101</v>
      </c>
      <c r="AD269" s="58">
        <v>0</v>
      </c>
      <c r="AE269" s="58">
        <f t="shared" si="25"/>
        <v>0.18500000000000003</v>
      </c>
      <c r="AF269" s="30">
        <v>10</v>
      </c>
      <c r="AG269" s="29">
        <v>2583.062082180768</v>
      </c>
    </row>
    <row r="270" spans="1:33" ht="12.75">
      <c r="A270" s="20">
        <v>37082</v>
      </c>
      <c r="B270" s="27">
        <v>191</v>
      </c>
      <c r="C270" s="23">
        <v>0.264351845</v>
      </c>
      <c r="D270" s="28">
        <v>0.264351845</v>
      </c>
      <c r="E270" s="24">
        <v>2602</v>
      </c>
      <c r="F270" s="31">
        <v>0</v>
      </c>
      <c r="G270" s="53">
        <v>40.06997309</v>
      </c>
      <c r="H270" s="53">
        <v>-75.00767173</v>
      </c>
      <c r="I270" s="32">
        <v>781.6</v>
      </c>
      <c r="J270" s="26">
        <f t="shared" si="28"/>
        <v>739.7</v>
      </c>
      <c r="K270" s="25">
        <f t="shared" si="26"/>
        <v>2613.0339977125923</v>
      </c>
      <c r="L270" s="25">
        <f t="shared" si="29"/>
        <v>2598.9339977125924</v>
      </c>
      <c r="M270" s="25">
        <f t="shared" si="27"/>
        <v>2612.0339977125923</v>
      </c>
      <c r="N270" s="29">
        <f t="shared" si="30"/>
        <v>2605.483997712592</v>
      </c>
      <c r="O270" s="26">
        <v>8.9</v>
      </c>
      <c r="P270" s="26">
        <v>96.9</v>
      </c>
      <c r="Q270" s="26">
        <v>43.6</v>
      </c>
      <c r="Z270" s="33">
        <v>1.545</v>
      </c>
      <c r="AA270" s="55">
        <v>161.837</v>
      </c>
      <c r="AB270" s="55">
        <f t="shared" si="24"/>
        <v>203.4606666666667</v>
      </c>
      <c r="AC270" s="33">
        <v>0.141</v>
      </c>
      <c r="AD270" s="58">
        <v>0</v>
      </c>
      <c r="AE270" s="58">
        <f t="shared" si="25"/>
        <v>0.18500000000000003</v>
      </c>
      <c r="AF270" s="30">
        <v>10</v>
      </c>
      <c r="AG270" s="29">
        <v>2605.483997712592</v>
      </c>
    </row>
    <row r="271" spans="1:33" ht="12.75">
      <c r="A271" s="20">
        <v>37082</v>
      </c>
      <c r="B271" s="27">
        <v>191</v>
      </c>
      <c r="C271" s="23">
        <v>0.264467597</v>
      </c>
      <c r="D271" s="28">
        <v>0.264467597</v>
      </c>
      <c r="E271" s="24">
        <v>2612</v>
      </c>
      <c r="F271" s="31">
        <v>0</v>
      </c>
      <c r="G271" s="53">
        <v>40.06386639</v>
      </c>
      <c r="H271" s="53">
        <v>-75.00869777</v>
      </c>
      <c r="I271" s="32">
        <v>780.5</v>
      </c>
      <c r="J271" s="26">
        <f t="shared" si="28"/>
        <v>738.6</v>
      </c>
      <c r="K271" s="25">
        <f t="shared" si="26"/>
        <v>2625.391906384771</v>
      </c>
      <c r="L271" s="25">
        <f t="shared" si="29"/>
        <v>2611.291906384771</v>
      </c>
      <c r="M271" s="25">
        <f t="shared" si="27"/>
        <v>2624.391906384771</v>
      </c>
      <c r="N271" s="29">
        <f t="shared" si="30"/>
        <v>2617.8419063847714</v>
      </c>
      <c r="O271" s="26">
        <v>8.8</v>
      </c>
      <c r="P271" s="26">
        <v>97.3</v>
      </c>
      <c r="Q271" s="26">
        <v>47.9</v>
      </c>
      <c r="S271" s="21">
        <v>4.37E-05</v>
      </c>
      <c r="T271" s="21">
        <v>2.716E-05</v>
      </c>
      <c r="U271" s="21">
        <v>1.436E-05</v>
      </c>
      <c r="V271" s="57">
        <v>722.5</v>
      </c>
      <c r="W271" s="57">
        <v>308.8</v>
      </c>
      <c r="X271" s="57">
        <v>303.9</v>
      </c>
      <c r="Y271" s="57">
        <v>16.2</v>
      </c>
      <c r="Z271" s="33">
        <v>1.655</v>
      </c>
      <c r="AA271" s="55">
        <v>259.528</v>
      </c>
      <c r="AB271" s="55">
        <f t="shared" si="24"/>
        <v>211.3125</v>
      </c>
      <c r="AC271" s="33">
        <v>0.121</v>
      </c>
      <c r="AD271" s="58">
        <v>0</v>
      </c>
      <c r="AE271" s="58">
        <f t="shared" si="25"/>
        <v>0.18500000000000003</v>
      </c>
      <c r="AF271" s="30">
        <v>10</v>
      </c>
      <c r="AG271" s="29">
        <v>2617.8419063847714</v>
      </c>
    </row>
    <row r="272" spans="1:33" ht="12.75">
      <c r="A272" s="20">
        <v>37082</v>
      </c>
      <c r="B272" s="27">
        <v>191</v>
      </c>
      <c r="C272" s="23">
        <v>0.264583319</v>
      </c>
      <c r="D272" s="28">
        <v>0.264583319</v>
      </c>
      <c r="E272" s="24">
        <v>2622</v>
      </c>
      <c r="F272" s="31">
        <v>0</v>
      </c>
      <c r="G272" s="53">
        <v>40.05768309</v>
      </c>
      <c r="H272" s="53">
        <v>-75.00693425</v>
      </c>
      <c r="I272" s="32">
        <v>779.2</v>
      </c>
      <c r="J272" s="26">
        <f t="shared" si="28"/>
        <v>737.3000000000001</v>
      </c>
      <c r="K272" s="25">
        <f t="shared" si="26"/>
        <v>2640.0204578792786</v>
      </c>
      <c r="L272" s="25">
        <f t="shared" si="29"/>
        <v>2625.9204578792787</v>
      </c>
      <c r="M272" s="25">
        <f t="shared" si="27"/>
        <v>2639.0204578792786</v>
      </c>
      <c r="N272" s="29">
        <f t="shared" si="30"/>
        <v>2632.470457879279</v>
      </c>
      <c r="O272" s="26">
        <v>8.6</v>
      </c>
      <c r="P272" s="26">
        <v>97.9</v>
      </c>
      <c r="Q272" s="26">
        <v>43.4</v>
      </c>
      <c r="Z272" s="33">
        <v>1.741</v>
      </c>
      <c r="AA272" s="55">
        <v>259.249</v>
      </c>
      <c r="AB272" s="55">
        <f t="shared" si="24"/>
        <v>219.1745</v>
      </c>
      <c r="AC272" s="33">
        <v>0.091</v>
      </c>
      <c r="AD272" s="58">
        <v>0</v>
      </c>
      <c r="AE272" s="58">
        <f t="shared" si="25"/>
        <v>0.18500000000000003</v>
      </c>
      <c r="AF272" s="30">
        <v>10</v>
      </c>
      <c r="AG272" s="29">
        <v>2632.470457879279</v>
      </c>
    </row>
    <row r="273" spans="1:33" ht="12.75">
      <c r="A273" s="20">
        <v>37082</v>
      </c>
      <c r="B273" s="27">
        <v>191</v>
      </c>
      <c r="C273" s="23">
        <v>0.264699072</v>
      </c>
      <c r="D273" s="28">
        <v>0.264699072</v>
      </c>
      <c r="E273" s="24">
        <v>2632</v>
      </c>
      <c r="F273" s="31">
        <v>0</v>
      </c>
      <c r="G273" s="53">
        <v>40.05221033</v>
      </c>
      <c r="H273" s="53">
        <v>-75.00236348</v>
      </c>
      <c r="I273" s="32">
        <v>778.3</v>
      </c>
      <c r="J273" s="26">
        <f t="shared" si="28"/>
        <v>736.4</v>
      </c>
      <c r="K273" s="25">
        <f t="shared" si="26"/>
        <v>2650.1630339312887</v>
      </c>
      <c r="L273" s="25">
        <f t="shared" si="29"/>
        <v>2636.063033931289</v>
      </c>
      <c r="M273" s="25">
        <f t="shared" si="27"/>
        <v>2649.1630339312887</v>
      </c>
      <c r="N273" s="29">
        <f t="shared" si="30"/>
        <v>2642.6130339312886</v>
      </c>
      <c r="O273" s="26">
        <v>8.7</v>
      </c>
      <c r="P273" s="26">
        <v>95.8</v>
      </c>
      <c r="Q273" s="26">
        <v>44.5</v>
      </c>
      <c r="Z273" s="33">
        <v>1.703</v>
      </c>
      <c r="AA273" s="55">
        <v>258.939</v>
      </c>
      <c r="AB273" s="55">
        <f t="shared" si="24"/>
        <v>218.86983333333333</v>
      </c>
      <c r="AC273" s="33">
        <v>0.141</v>
      </c>
      <c r="AD273" s="58">
        <v>0</v>
      </c>
      <c r="AE273" s="58">
        <f t="shared" si="25"/>
        <v>0.18500000000000003</v>
      </c>
      <c r="AF273" s="30">
        <v>10</v>
      </c>
      <c r="AG273" s="29">
        <v>2642.6130339312886</v>
      </c>
    </row>
    <row r="274" spans="1:33" ht="12.75">
      <c r="A274" s="20">
        <v>37082</v>
      </c>
      <c r="B274" s="27">
        <v>191</v>
      </c>
      <c r="C274" s="23">
        <v>0.264814824</v>
      </c>
      <c r="D274" s="28">
        <v>0.264814824</v>
      </c>
      <c r="E274" s="24">
        <v>2642</v>
      </c>
      <c r="F274" s="31">
        <v>0</v>
      </c>
      <c r="G274" s="53">
        <v>40.04810516</v>
      </c>
      <c r="H274" s="53">
        <v>-74.99590741</v>
      </c>
      <c r="I274" s="32">
        <v>777</v>
      </c>
      <c r="J274" s="26">
        <f t="shared" si="28"/>
        <v>735.1</v>
      </c>
      <c r="K274" s="25">
        <f t="shared" si="26"/>
        <v>2664.835326954859</v>
      </c>
      <c r="L274" s="25">
        <f t="shared" si="29"/>
        <v>2650.735326954859</v>
      </c>
      <c r="M274" s="25">
        <f t="shared" si="27"/>
        <v>2663.835326954859</v>
      </c>
      <c r="N274" s="29">
        <f t="shared" si="30"/>
        <v>2657.2853269548586</v>
      </c>
      <c r="O274" s="26">
        <v>8.6</v>
      </c>
      <c r="P274" s="26">
        <v>96.2</v>
      </c>
      <c r="Q274" s="26">
        <v>42.6</v>
      </c>
      <c r="S274" s="21">
        <v>4.026E-05</v>
      </c>
      <c r="T274" s="21">
        <v>2.512E-05</v>
      </c>
      <c r="U274" s="21">
        <v>1.381E-05</v>
      </c>
      <c r="V274" s="57">
        <v>718.3</v>
      </c>
      <c r="W274" s="57">
        <v>308.8</v>
      </c>
      <c r="X274" s="57">
        <v>303.9</v>
      </c>
      <c r="Y274" s="57">
        <v>16</v>
      </c>
      <c r="Z274" s="33">
        <v>1.496</v>
      </c>
      <c r="AA274" s="55">
        <v>160.598</v>
      </c>
      <c r="AB274" s="55">
        <f t="shared" si="24"/>
        <v>210.38816666666665</v>
      </c>
      <c r="AC274" s="33">
        <v>0.121</v>
      </c>
      <c r="AD274" s="58">
        <v>0</v>
      </c>
      <c r="AE274" s="58">
        <f t="shared" si="25"/>
        <v>0</v>
      </c>
      <c r="AF274" s="30">
        <v>10</v>
      </c>
      <c r="AG274" s="29">
        <v>2657.2853269548586</v>
      </c>
    </row>
    <row r="275" spans="1:33" ht="12.75">
      <c r="A275" s="20">
        <v>37082</v>
      </c>
      <c r="B275" s="27">
        <v>191</v>
      </c>
      <c r="C275" s="23">
        <v>0.264930546</v>
      </c>
      <c r="D275" s="28">
        <v>0.264930546</v>
      </c>
      <c r="E275" s="24">
        <v>2652</v>
      </c>
      <c r="F275" s="31">
        <v>0</v>
      </c>
      <c r="G275" s="53">
        <v>40.04671689</v>
      </c>
      <c r="H275" s="53">
        <v>-74.98767383</v>
      </c>
      <c r="I275" s="32">
        <v>776</v>
      </c>
      <c r="J275" s="26">
        <f t="shared" si="28"/>
        <v>734.1</v>
      </c>
      <c r="K275" s="25">
        <f t="shared" si="26"/>
        <v>2676.139373584775</v>
      </c>
      <c r="L275" s="25">
        <f t="shared" si="29"/>
        <v>2662.039373584775</v>
      </c>
      <c r="M275" s="25">
        <f t="shared" si="27"/>
        <v>2675.139373584775</v>
      </c>
      <c r="N275" s="29">
        <f t="shared" si="30"/>
        <v>2668.589373584775</v>
      </c>
      <c r="O275" s="26">
        <v>8.7</v>
      </c>
      <c r="P275" s="26">
        <v>94.4</v>
      </c>
      <c r="Q275" s="26">
        <v>47.6</v>
      </c>
      <c r="R275" s="21">
        <v>-2.91E-06</v>
      </c>
      <c r="Z275" s="33">
        <v>1.606</v>
      </c>
      <c r="AA275" s="55">
        <v>209.289</v>
      </c>
      <c r="AB275" s="55">
        <f t="shared" si="24"/>
        <v>218.24</v>
      </c>
      <c r="AC275" s="33">
        <v>0.132</v>
      </c>
      <c r="AD275" s="58">
        <v>0</v>
      </c>
      <c r="AE275" s="58">
        <f t="shared" si="25"/>
        <v>0</v>
      </c>
      <c r="AF275" s="30">
        <v>10</v>
      </c>
      <c r="AG275" s="29">
        <v>2668.589373584775</v>
      </c>
    </row>
    <row r="276" spans="1:33" ht="12.75">
      <c r="A276" s="20">
        <v>37082</v>
      </c>
      <c r="B276" s="27">
        <v>191</v>
      </c>
      <c r="C276" s="23">
        <v>0.265046299</v>
      </c>
      <c r="D276" s="28">
        <v>0.265046299</v>
      </c>
      <c r="E276" s="24">
        <v>2662</v>
      </c>
      <c r="F276" s="31">
        <v>0</v>
      </c>
      <c r="G276" s="53">
        <v>40.04791754</v>
      </c>
      <c r="H276" s="53">
        <v>-74.97958237</v>
      </c>
      <c r="I276" s="32">
        <v>774.3</v>
      </c>
      <c r="J276" s="26">
        <f t="shared" si="28"/>
        <v>732.4</v>
      </c>
      <c r="K276" s="25">
        <f t="shared" si="26"/>
        <v>2695.3916390545874</v>
      </c>
      <c r="L276" s="25">
        <f t="shared" si="29"/>
        <v>2681.2916390545874</v>
      </c>
      <c r="M276" s="25">
        <f t="shared" si="27"/>
        <v>2694.3916390545874</v>
      </c>
      <c r="N276" s="29">
        <f t="shared" si="30"/>
        <v>2687.841639054587</v>
      </c>
      <c r="O276" s="26">
        <v>8.7</v>
      </c>
      <c r="P276" s="26">
        <v>92.9</v>
      </c>
      <c r="Q276" s="26">
        <v>38.6</v>
      </c>
      <c r="Z276" s="33">
        <v>1.616</v>
      </c>
      <c r="AA276" s="55">
        <v>209.01</v>
      </c>
      <c r="AB276" s="55">
        <f t="shared" si="24"/>
        <v>226.10216666666668</v>
      </c>
      <c r="AC276" s="33">
        <v>0.11</v>
      </c>
      <c r="AD276" s="58">
        <v>0</v>
      </c>
      <c r="AE276" s="58">
        <f t="shared" si="25"/>
        <v>0</v>
      </c>
      <c r="AF276" s="30">
        <v>10</v>
      </c>
      <c r="AG276" s="29">
        <v>2687.841639054587</v>
      </c>
    </row>
    <row r="277" spans="1:33" ht="12.75">
      <c r="A277" s="20">
        <v>37082</v>
      </c>
      <c r="B277" s="27">
        <v>191</v>
      </c>
      <c r="C277" s="23">
        <v>0.265162051</v>
      </c>
      <c r="D277" s="28">
        <v>0.265162051</v>
      </c>
      <c r="E277" s="24">
        <v>2672</v>
      </c>
      <c r="F277" s="31">
        <v>0</v>
      </c>
      <c r="G277" s="53">
        <v>40.05106011</v>
      </c>
      <c r="H277" s="53">
        <v>-74.97283358</v>
      </c>
      <c r="I277" s="32">
        <v>773.1</v>
      </c>
      <c r="J277" s="26">
        <f t="shared" si="28"/>
        <v>731.2</v>
      </c>
      <c r="K277" s="25">
        <f t="shared" si="26"/>
        <v>2709.0083975668385</v>
      </c>
      <c r="L277" s="25">
        <f t="shared" si="29"/>
        <v>2694.9083975668386</v>
      </c>
      <c r="M277" s="25">
        <f t="shared" si="27"/>
        <v>2708.0083975668385</v>
      </c>
      <c r="N277" s="29">
        <f t="shared" si="30"/>
        <v>2701.4583975668384</v>
      </c>
      <c r="O277" s="26">
        <v>8.6</v>
      </c>
      <c r="P277" s="26">
        <v>92.2</v>
      </c>
      <c r="Q277" s="26">
        <v>41.1</v>
      </c>
      <c r="S277" s="21">
        <v>4.171E-05</v>
      </c>
      <c r="T277" s="21">
        <v>2.586E-05</v>
      </c>
      <c r="U277" s="21">
        <v>1.389E-05</v>
      </c>
      <c r="V277" s="57">
        <v>714.8</v>
      </c>
      <c r="W277" s="57">
        <v>308.8</v>
      </c>
      <c r="X277" s="57">
        <v>303.8</v>
      </c>
      <c r="Y277" s="57">
        <v>15.6</v>
      </c>
      <c r="Z277" s="33">
        <v>1.555</v>
      </c>
      <c r="AA277" s="55">
        <v>208.7</v>
      </c>
      <c r="AB277" s="55">
        <f t="shared" si="24"/>
        <v>217.63083333333336</v>
      </c>
      <c r="AC277" s="33">
        <v>0.121</v>
      </c>
      <c r="AD277" s="58">
        <v>0</v>
      </c>
      <c r="AE277" s="58">
        <f t="shared" si="25"/>
        <v>0</v>
      </c>
      <c r="AF277" s="30">
        <v>10</v>
      </c>
      <c r="AG277" s="29">
        <v>2701.4583975668384</v>
      </c>
    </row>
    <row r="278" spans="1:33" ht="12.75">
      <c r="A278" s="20">
        <v>37082</v>
      </c>
      <c r="B278" s="27">
        <v>191</v>
      </c>
      <c r="C278" s="23">
        <v>0.265277773</v>
      </c>
      <c r="D278" s="28">
        <v>0.265277773</v>
      </c>
      <c r="E278" s="24">
        <v>2682</v>
      </c>
      <c r="F278" s="31">
        <v>0</v>
      </c>
      <c r="G278" s="53">
        <v>40.05585097</v>
      </c>
      <c r="H278" s="53">
        <v>-74.96845784</v>
      </c>
      <c r="I278" s="32">
        <v>771.4</v>
      </c>
      <c r="J278" s="26">
        <f t="shared" si="28"/>
        <v>729.5</v>
      </c>
      <c r="K278" s="25">
        <f t="shared" si="26"/>
        <v>2728.3371080564066</v>
      </c>
      <c r="L278" s="25">
        <f t="shared" si="29"/>
        <v>2714.2371080564067</v>
      </c>
      <c r="M278" s="25">
        <f t="shared" si="27"/>
        <v>2727.3371080564066</v>
      </c>
      <c r="N278" s="29">
        <f t="shared" si="30"/>
        <v>2720.7871080564064</v>
      </c>
      <c r="O278" s="26">
        <v>8.3</v>
      </c>
      <c r="P278" s="26">
        <v>93.8</v>
      </c>
      <c r="Q278" s="26">
        <v>45.5</v>
      </c>
      <c r="Z278" s="33">
        <v>1.625</v>
      </c>
      <c r="AA278" s="55">
        <v>208.359</v>
      </c>
      <c r="AB278" s="55">
        <f t="shared" si="24"/>
        <v>209.14916666666667</v>
      </c>
      <c r="AC278" s="33">
        <v>0.121</v>
      </c>
      <c r="AD278" s="58">
        <v>0</v>
      </c>
      <c r="AE278" s="58">
        <f t="shared" si="25"/>
        <v>0</v>
      </c>
      <c r="AF278" s="30">
        <v>10</v>
      </c>
      <c r="AG278" s="29">
        <v>2720.7871080564064</v>
      </c>
    </row>
    <row r="279" spans="1:33" ht="12.75">
      <c r="A279" s="20">
        <v>37082</v>
      </c>
      <c r="B279" s="27">
        <v>191</v>
      </c>
      <c r="C279" s="23">
        <v>0.265393525</v>
      </c>
      <c r="D279" s="28">
        <v>0.265393525</v>
      </c>
      <c r="E279" s="24">
        <v>2692</v>
      </c>
      <c r="F279" s="31">
        <v>0</v>
      </c>
      <c r="G279" s="53">
        <v>40.06140219</v>
      </c>
      <c r="H279" s="53">
        <v>-74.96672585</v>
      </c>
      <c r="I279" s="32">
        <v>770.1</v>
      </c>
      <c r="J279" s="26">
        <f t="shared" si="28"/>
        <v>728.2</v>
      </c>
      <c r="K279" s="25">
        <f t="shared" si="26"/>
        <v>2743.148303289335</v>
      </c>
      <c r="L279" s="25">
        <f t="shared" si="29"/>
        <v>2729.0483032893353</v>
      </c>
      <c r="M279" s="25">
        <f t="shared" si="27"/>
        <v>2742.148303289335</v>
      </c>
      <c r="N279" s="29">
        <f t="shared" si="30"/>
        <v>2735.5983032893355</v>
      </c>
      <c r="O279" s="26">
        <v>8.1</v>
      </c>
      <c r="P279" s="26">
        <v>95.2</v>
      </c>
      <c r="Q279" s="26">
        <v>49.6</v>
      </c>
      <c r="Z279" s="33">
        <v>1.665</v>
      </c>
      <c r="AA279" s="55">
        <v>257.05</v>
      </c>
      <c r="AB279" s="55">
        <f t="shared" si="24"/>
        <v>208.83433333333335</v>
      </c>
      <c r="AC279" s="33">
        <v>0.091</v>
      </c>
      <c r="AD279" s="58">
        <v>0</v>
      </c>
      <c r="AE279" s="58">
        <f t="shared" si="25"/>
        <v>0</v>
      </c>
      <c r="AF279" s="30">
        <v>10</v>
      </c>
      <c r="AG279" s="29">
        <v>2735.5983032893355</v>
      </c>
    </row>
    <row r="280" spans="1:33" ht="12.75">
      <c r="A280" s="20">
        <v>37082</v>
      </c>
      <c r="B280" s="27">
        <v>191</v>
      </c>
      <c r="C280" s="23">
        <v>0.265509248</v>
      </c>
      <c r="D280" s="28">
        <v>0.265509248</v>
      </c>
      <c r="E280" s="24">
        <v>2702</v>
      </c>
      <c r="F280" s="31">
        <v>0</v>
      </c>
      <c r="G280" s="53">
        <v>40.06690094</v>
      </c>
      <c r="H280" s="53">
        <v>-74.96744538</v>
      </c>
      <c r="I280" s="32">
        <v>768.6</v>
      </c>
      <c r="J280" s="26">
        <f t="shared" si="28"/>
        <v>726.7</v>
      </c>
      <c r="K280" s="25">
        <f t="shared" si="26"/>
        <v>2760.27103539653</v>
      </c>
      <c r="L280" s="25">
        <f t="shared" si="29"/>
        <v>2746.17103539653</v>
      </c>
      <c r="M280" s="25">
        <f t="shared" si="27"/>
        <v>2759.27103539653</v>
      </c>
      <c r="N280" s="29">
        <f t="shared" si="30"/>
        <v>2752.72103539653</v>
      </c>
      <c r="O280" s="26">
        <v>8</v>
      </c>
      <c r="P280" s="26">
        <v>95.1</v>
      </c>
      <c r="Q280" s="26">
        <v>47</v>
      </c>
      <c r="S280" s="21">
        <v>3.995E-05</v>
      </c>
      <c r="T280" s="21">
        <v>2.521E-05</v>
      </c>
      <c r="U280" s="21">
        <v>1.35E-05</v>
      </c>
      <c r="V280" s="57">
        <v>710.2</v>
      </c>
      <c r="W280" s="57">
        <v>308.7</v>
      </c>
      <c r="X280" s="57">
        <v>303.7</v>
      </c>
      <c r="Y280" s="57">
        <v>15.1</v>
      </c>
      <c r="Z280" s="33">
        <v>1.656</v>
      </c>
      <c r="AA280" s="55">
        <v>256.771</v>
      </c>
      <c r="AB280" s="55">
        <f t="shared" si="24"/>
        <v>224.86316666666667</v>
      </c>
      <c r="AC280" s="33">
        <v>0.183</v>
      </c>
      <c r="AD280" s="58">
        <v>1.11</v>
      </c>
      <c r="AE280" s="58">
        <f t="shared" si="25"/>
        <v>0.18500000000000003</v>
      </c>
      <c r="AF280" s="30">
        <v>10</v>
      </c>
      <c r="AG280" s="29">
        <v>2752.72103539653</v>
      </c>
    </row>
    <row r="281" spans="1:33" ht="12.75">
      <c r="A281" s="20">
        <v>37082</v>
      </c>
      <c r="B281" s="27">
        <v>191</v>
      </c>
      <c r="C281" s="23">
        <v>0.265625</v>
      </c>
      <c r="D281" s="28">
        <v>0.265625</v>
      </c>
      <c r="E281" s="24">
        <v>2712</v>
      </c>
      <c r="F281" s="31">
        <v>0</v>
      </c>
      <c r="G281" s="53">
        <v>40.07204717</v>
      </c>
      <c r="H281" s="53">
        <v>-74.97022583</v>
      </c>
      <c r="I281" s="32">
        <v>767.1</v>
      </c>
      <c r="J281" s="26">
        <f t="shared" si="28"/>
        <v>725.2</v>
      </c>
      <c r="K281" s="25">
        <f t="shared" si="26"/>
        <v>2777.429147511191</v>
      </c>
      <c r="L281" s="25">
        <f t="shared" si="29"/>
        <v>2763.329147511191</v>
      </c>
      <c r="M281" s="25">
        <f t="shared" si="27"/>
        <v>2776.429147511191</v>
      </c>
      <c r="N281" s="29">
        <f t="shared" si="30"/>
        <v>2769.879147511191</v>
      </c>
      <c r="O281" s="26">
        <v>7.9</v>
      </c>
      <c r="P281" s="26">
        <v>95.5</v>
      </c>
      <c r="Q281" s="26">
        <v>48.4</v>
      </c>
      <c r="R281" s="21">
        <v>9.35E-07</v>
      </c>
      <c r="Z281" s="33">
        <v>1.606</v>
      </c>
      <c r="AA281" s="55">
        <v>207.43</v>
      </c>
      <c r="AB281" s="55">
        <f t="shared" si="24"/>
        <v>224.5533333333333</v>
      </c>
      <c r="AC281" s="33">
        <v>0.09</v>
      </c>
      <c r="AD281" s="58">
        <v>0</v>
      </c>
      <c r="AE281" s="58">
        <f t="shared" si="25"/>
        <v>0.18500000000000003</v>
      </c>
      <c r="AF281" s="30">
        <v>10</v>
      </c>
      <c r="AG281" s="29">
        <v>2769.879147511191</v>
      </c>
    </row>
    <row r="282" spans="1:33" ht="12.75">
      <c r="A282" s="20">
        <v>37082</v>
      </c>
      <c r="B282" s="27">
        <v>191</v>
      </c>
      <c r="C282" s="23">
        <v>0.265740752</v>
      </c>
      <c r="D282" s="28">
        <v>0.265740752</v>
      </c>
      <c r="E282" s="24">
        <v>2722</v>
      </c>
      <c r="F282" s="31">
        <v>0</v>
      </c>
      <c r="G282" s="53">
        <v>40.07578127</v>
      </c>
      <c r="H282" s="53">
        <v>-74.97537249</v>
      </c>
      <c r="I282" s="32">
        <v>765.3</v>
      </c>
      <c r="J282" s="26">
        <f t="shared" si="28"/>
        <v>723.4</v>
      </c>
      <c r="K282" s="25">
        <f t="shared" si="26"/>
        <v>2798.065790010709</v>
      </c>
      <c r="L282" s="25">
        <f t="shared" si="29"/>
        <v>2783.965790010709</v>
      </c>
      <c r="M282" s="25">
        <f t="shared" si="27"/>
        <v>2797.065790010709</v>
      </c>
      <c r="N282" s="29">
        <f t="shared" si="30"/>
        <v>2790.5157900107088</v>
      </c>
      <c r="O282" s="26">
        <v>7.8</v>
      </c>
      <c r="P282" s="26">
        <v>95.5</v>
      </c>
      <c r="Q282" s="26">
        <v>46.6</v>
      </c>
      <c r="Z282" s="33">
        <v>1.595</v>
      </c>
      <c r="AA282" s="55">
        <v>207.12</v>
      </c>
      <c r="AB282" s="55">
        <f t="shared" si="24"/>
        <v>224.23833333333332</v>
      </c>
      <c r="AC282" s="33">
        <v>0.101</v>
      </c>
      <c r="AD282" s="58">
        <v>0</v>
      </c>
      <c r="AE282" s="58">
        <f t="shared" si="25"/>
        <v>0.18500000000000003</v>
      </c>
      <c r="AF282" s="30">
        <v>10</v>
      </c>
      <c r="AG282" s="29">
        <v>2790.5157900107088</v>
      </c>
    </row>
    <row r="283" spans="1:33" ht="12.75">
      <c r="A283" s="20">
        <v>37082</v>
      </c>
      <c r="B283" s="27">
        <v>191</v>
      </c>
      <c r="C283" s="23">
        <v>0.265856475</v>
      </c>
      <c r="D283" s="28">
        <v>0.265856475</v>
      </c>
      <c r="E283" s="24">
        <v>2732</v>
      </c>
      <c r="F283" s="31">
        <v>0</v>
      </c>
      <c r="G283" s="53">
        <v>40.07759595</v>
      </c>
      <c r="H283" s="53">
        <v>-74.98184229</v>
      </c>
      <c r="I283" s="32">
        <v>764.6</v>
      </c>
      <c r="J283" s="26">
        <f t="shared" si="28"/>
        <v>722.7</v>
      </c>
      <c r="K283" s="25">
        <f t="shared" si="26"/>
        <v>2806.1050216190415</v>
      </c>
      <c r="L283" s="25">
        <f t="shared" si="29"/>
        <v>2792.0050216190416</v>
      </c>
      <c r="M283" s="25">
        <f t="shared" si="27"/>
        <v>2805.1050216190415</v>
      </c>
      <c r="N283" s="29">
        <f t="shared" si="30"/>
        <v>2798.5550216190413</v>
      </c>
      <c r="O283" s="26">
        <v>7.6</v>
      </c>
      <c r="P283" s="26">
        <v>96.4</v>
      </c>
      <c r="Q283" s="26">
        <v>48.9</v>
      </c>
      <c r="S283" s="21">
        <v>4.08E-05</v>
      </c>
      <c r="T283" s="21">
        <v>2.585E-05</v>
      </c>
      <c r="U283" s="21">
        <v>1.384E-05</v>
      </c>
      <c r="V283" s="57">
        <v>705.8</v>
      </c>
      <c r="W283" s="57">
        <v>308.7</v>
      </c>
      <c r="X283" s="57">
        <v>303.6</v>
      </c>
      <c r="Y283" s="57">
        <v>14.7</v>
      </c>
      <c r="Z283" s="33">
        <v>1.536</v>
      </c>
      <c r="AA283" s="55">
        <v>157.842</v>
      </c>
      <c r="AB283" s="55">
        <f t="shared" si="24"/>
        <v>215.76200000000003</v>
      </c>
      <c r="AC283" s="33">
        <v>0.111</v>
      </c>
      <c r="AD283" s="58">
        <v>0</v>
      </c>
      <c r="AE283" s="58">
        <f t="shared" si="25"/>
        <v>0.18500000000000003</v>
      </c>
      <c r="AF283" s="30">
        <v>10</v>
      </c>
      <c r="AG283" s="29">
        <v>2798.5550216190413</v>
      </c>
    </row>
    <row r="284" spans="1:33" ht="12.75">
      <c r="A284" s="20">
        <v>37082</v>
      </c>
      <c r="B284" s="27">
        <v>191</v>
      </c>
      <c r="C284" s="23">
        <v>0.265972227</v>
      </c>
      <c r="D284" s="28">
        <v>0.265972227</v>
      </c>
      <c r="E284" s="24">
        <v>2742</v>
      </c>
      <c r="F284" s="31">
        <v>0</v>
      </c>
      <c r="G284" s="53">
        <v>40.07694571</v>
      </c>
      <c r="H284" s="53">
        <v>-74.98869397</v>
      </c>
      <c r="I284" s="32">
        <v>762.6</v>
      </c>
      <c r="J284" s="26">
        <f t="shared" si="28"/>
        <v>720.7</v>
      </c>
      <c r="K284" s="25">
        <f t="shared" si="26"/>
        <v>2829.117233580677</v>
      </c>
      <c r="L284" s="25">
        <f t="shared" si="29"/>
        <v>2815.017233580677</v>
      </c>
      <c r="M284" s="25">
        <f t="shared" si="27"/>
        <v>2828.117233580677</v>
      </c>
      <c r="N284" s="29">
        <f t="shared" si="30"/>
        <v>2821.5672335806767</v>
      </c>
      <c r="O284" s="26">
        <v>7.4</v>
      </c>
      <c r="P284" s="26">
        <v>96.1</v>
      </c>
      <c r="Q284" s="26">
        <v>46.6</v>
      </c>
      <c r="Z284" s="33">
        <v>1.656</v>
      </c>
      <c r="AA284" s="55">
        <v>255.532</v>
      </c>
      <c r="AB284" s="55">
        <f t="shared" si="24"/>
        <v>223.62416666666664</v>
      </c>
      <c r="AC284" s="33">
        <v>0.131</v>
      </c>
      <c r="AD284" s="58">
        <v>0</v>
      </c>
      <c r="AE284" s="58">
        <f t="shared" si="25"/>
        <v>0.18500000000000003</v>
      </c>
      <c r="AF284" s="30">
        <v>10</v>
      </c>
      <c r="AG284" s="29">
        <v>2821.5672335806767</v>
      </c>
    </row>
    <row r="285" spans="1:33" ht="12.75">
      <c r="A285" s="20">
        <v>37082</v>
      </c>
      <c r="B285" s="27">
        <v>191</v>
      </c>
      <c r="C285" s="23">
        <v>0.266087949</v>
      </c>
      <c r="D285" s="28">
        <v>0.266087949</v>
      </c>
      <c r="E285" s="24">
        <v>2752</v>
      </c>
      <c r="F285" s="31">
        <v>0</v>
      </c>
      <c r="G285" s="53">
        <v>40.07389487</v>
      </c>
      <c r="H285" s="53">
        <v>-74.99453465</v>
      </c>
      <c r="I285" s="32">
        <v>761</v>
      </c>
      <c r="J285" s="26">
        <f t="shared" si="28"/>
        <v>719.1</v>
      </c>
      <c r="K285" s="25">
        <f t="shared" si="26"/>
        <v>2847.573029752847</v>
      </c>
      <c r="L285" s="25">
        <f t="shared" si="29"/>
        <v>2833.473029752847</v>
      </c>
      <c r="M285" s="25">
        <f t="shared" si="27"/>
        <v>2846.573029752847</v>
      </c>
      <c r="N285" s="29">
        <f t="shared" si="30"/>
        <v>2840.023029752847</v>
      </c>
      <c r="O285" s="26">
        <v>7.2</v>
      </c>
      <c r="P285" s="26">
        <v>96.7</v>
      </c>
      <c r="Q285" s="26">
        <v>46.1</v>
      </c>
      <c r="Z285" s="33">
        <v>1.585</v>
      </c>
      <c r="AA285" s="55">
        <v>206.191</v>
      </c>
      <c r="AB285" s="55">
        <f t="shared" si="24"/>
        <v>215.14766666666665</v>
      </c>
      <c r="AC285" s="33">
        <v>0.111</v>
      </c>
      <c r="AD285" s="58">
        <v>0</v>
      </c>
      <c r="AE285" s="58">
        <f t="shared" si="25"/>
        <v>0.18500000000000003</v>
      </c>
      <c r="AF285" s="30">
        <v>10</v>
      </c>
      <c r="AG285" s="29">
        <v>2840.023029752847</v>
      </c>
    </row>
    <row r="286" spans="1:33" ht="12.75">
      <c r="A286" s="20">
        <v>37082</v>
      </c>
      <c r="B286" s="27">
        <v>191</v>
      </c>
      <c r="C286" s="23">
        <v>0.266203701</v>
      </c>
      <c r="D286" s="28">
        <v>0.266203701</v>
      </c>
      <c r="E286" s="24">
        <v>2762</v>
      </c>
      <c r="F286" s="31">
        <v>0</v>
      </c>
      <c r="G286" s="53">
        <v>40.06921335</v>
      </c>
      <c r="H286" s="53">
        <v>-74.99861663</v>
      </c>
      <c r="I286" s="32">
        <v>760.6</v>
      </c>
      <c r="J286" s="26">
        <f t="shared" si="28"/>
        <v>718.7</v>
      </c>
      <c r="K286" s="25">
        <f t="shared" si="26"/>
        <v>2852.1933950811176</v>
      </c>
      <c r="L286" s="25">
        <f t="shared" si="29"/>
        <v>2838.0933950811177</v>
      </c>
      <c r="M286" s="25">
        <f t="shared" si="27"/>
        <v>2851.1933950811176</v>
      </c>
      <c r="N286" s="29">
        <f t="shared" si="30"/>
        <v>2844.643395081118</v>
      </c>
      <c r="O286" s="26">
        <v>7.2</v>
      </c>
      <c r="P286" s="26">
        <v>96.8</v>
      </c>
      <c r="Q286" s="26">
        <v>46</v>
      </c>
      <c r="S286" s="21">
        <v>3.785E-05</v>
      </c>
      <c r="T286" s="21">
        <v>2.391E-05</v>
      </c>
      <c r="U286" s="21">
        <v>1.29E-05</v>
      </c>
      <c r="V286" s="57">
        <v>701.4</v>
      </c>
      <c r="W286" s="57">
        <v>308.7</v>
      </c>
      <c r="X286" s="57">
        <v>303.6</v>
      </c>
      <c r="Y286" s="57">
        <v>14.5</v>
      </c>
      <c r="Z286" s="33">
        <v>1.655</v>
      </c>
      <c r="AA286" s="55">
        <v>254.881</v>
      </c>
      <c r="AB286" s="55">
        <f t="shared" si="24"/>
        <v>214.83266666666668</v>
      </c>
      <c r="AC286" s="33">
        <v>0.111</v>
      </c>
      <c r="AD286" s="58">
        <v>0</v>
      </c>
      <c r="AE286" s="58">
        <f t="shared" si="25"/>
        <v>0</v>
      </c>
      <c r="AF286" s="30">
        <v>10</v>
      </c>
      <c r="AG286" s="29">
        <v>2844.643395081118</v>
      </c>
    </row>
    <row r="287" spans="1:33" ht="12.75">
      <c r="A287" s="20">
        <v>37082</v>
      </c>
      <c r="B287" s="27">
        <v>191</v>
      </c>
      <c r="C287" s="23">
        <v>0.266319454</v>
      </c>
      <c r="D287" s="28">
        <v>0.266319454</v>
      </c>
      <c r="E287" s="24">
        <v>2772</v>
      </c>
      <c r="F287" s="31">
        <v>0</v>
      </c>
      <c r="G287" s="53">
        <v>40.06348288</v>
      </c>
      <c r="H287" s="53">
        <v>-75.00022517</v>
      </c>
      <c r="I287" s="32">
        <v>758.6</v>
      </c>
      <c r="J287" s="26">
        <f t="shared" si="28"/>
        <v>716.7</v>
      </c>
      <c r="K287" s="25">
        <f t="shared" si="26"/>
        <v>2875.3338625348124</v>
      </c>
      <c r="L287" s="25">
        <f t="shared" si="29"/>
        <v>2861.2338625348125</v>
      </c>
      <c r="M287" s="25">
        <f t="shared" si="27"/>
        <v>2874.3338625348124</v>
      </c>
      <c r="N287" s="29">
        <f t="shared" si="30"/>
        <v>2867.783862534812</v>
      </c>
      <c r="O287" s="26">
        <v>7</v>
      </c>
      <c r="P287" s="26">
        <v>97.4</v>
      </c>
      <c r="Q287" s="26">
        <v>46.9</v>
      </c>
      <c r="R287" s="21">
        <v>-8.51E-06</v>
      </c>
      <c r="Z287" s="33">
        <v>1.674</v>
      </c>
      <c r="AA287" s="55">
        <v>254.603</v>
      </c>
      <c r="AB287" s="55">
        <f t="shared" si="24"/>
        <v>222.69483333333335</v>
      </c>
      <c r="AC287" s="33">
        <v>0.111</v>
      </c>
      <c r="AD287" s="58">
        <v>0</v>
      </c>
      <c r="AE287" s="58">
        <f t="shared" si="25"/>
        <v>0</v>
      </c>
      <c r="AF287" s="30">
        <v>10</v>
      </c>
      <c r="AG287" s="29">
        <v>2867.783862534812</v>
      </c>
    </row>
    <row r="288" spans="1:33" ht="12.75">
      <c r="A288" s="20">
        <v>37082</v>
      </c>
      <c r="B288" s="27">
        <v>191</v>
      </c>
      <c r="C288" s="23">
        <v>0.266435176</v>
      </c>
      <c r="D288" s="28">
        <v>0.266435176</v>
      </c>
      <c r="E288" s="24">
        <v>2782</v>
      </c>
      <c r="F288" s="31">
        <v>0</v>
      </c>
      <c r="G288" s="53">
        <v>40.05748904</v>
      </c>
      <c r="H288" s="53">
        <v>-74.99913738</v>
      </c>
      <c r="I288" s="32">
        <v>756.8</v>
      </c>
      <c r="J288" s="26">
        <f t="shared" si="28"/>
        <v>714.9</v>
      </c>
      <c r="K288" s="25">
        <f t="shared" si="26"/>
        <v>2896.2155618169963</v>
      </c>
      <c r="L288" s="25">
        <f t="shared" si="29"/>
        <v>2882.1155618169964</v>
      </c>
      <c r="M288" s="25">
        <f t="shared" si="27"/>
        <v>2895.2155618169963</v>
      </c>
      <c r="N288" s="29">
        <f t="shared" si="30"/>
        <v>2888.665561816996</v>
      </c>
      <c r="O288" s="26">
        <v>7</v>
      </c>
      <c r="P288" s="26">
        <v>96</v>
      </c>
      <c r="Q288" s="26">
        <v>46.6</v>
      </c>
      <c r="Z288" s="33">
        <v>1.703</v>
      </c>
      <c r="AA288" s="55">
        <v>254.293</v>
      </c>
      <c r="AB288" s="55">
        <f t="shared" si="24"/>
        <v>230.55700000000002</v>
      </c>
      <c r="AC288" s="33">
        <v>0.111</v>
      </c>
      <c r="AD288" s="58">
        <v>0</v>
      </c>
      <c r="AE288" s="58">
        <f t="shared" si="25"/>
        <v>0</v>
      </c>
      <c r="AF288" s="30">
        <v>10</v>
      </c>
      <c r="AG288" s="29">
        <v>2888.665561816996</v>
      </c>
    </row>
    <row r="289" spans="1:33" ht="12.75">
      <c r="A289" s="20">
        <v>37082</v>
      </c>
      <c r="B289" s="27">
        <v>191</v>
      </c>
      <c r="C289" s="23">
        <v>0.266550928</v>
      </c>
      <c r="D289" s="28">
        <v>0.266550928</v>
      </c>
      <c r="E289" s="24">
        <v>2792</v>
      </c>
      <c r="F289" s="31">
        <v>0</v>
      </c>
      <c r="G289" s="53">
        <v>40.05206603</v>
      </c>
      <c r="H289" s="53">
        <v>-74.99546711</v>
      </c>
      <c r="I289" s="32">
        <v>756.3</v>
      </c>
      <c r="J289" s="26">
        <f t="shared" si="28"/>
        <v>714.4</v>
      </c>
      <c r="K289" s="25">
        <f t="shared" si="26"/>
        <v>2902.025365014879</v>
      </c>
      <c r="L289" s="25">
        <f t="shared" si="29"/>
        <v>2887.925365014879</v>
      </c>
      <c r="M289" s="25">
        <f t="shared" si="27"/>
        <v>2901.025365014879</v>
      </c>
      <c r="N289" s="29">
        <f t="shared" si="30"/>
        <v>2894.4753650148787</v>
      </c>
      <c r="O289" s="26">
        <v>7</v>
      </c>
      <c r="P289" s="26">
        <v>95</v>
      </c>
      <c r="Q289" s="26">
        <v>48</v>
      </c>
      <c r="Z289" s="33">
        <v>1.664</v>
      </c>
      <c r="AA289" s="55">
        <v>253.952</v>
      </c>
      <c r="AB289" s="55">
        <f t="shared" si="24"/>
        <v>246.57533333333333</v>
      </c>
      <c r="AC289" s="33">
        <v>0.131</v>
      </c>
      <c r="AD289" s="58">
        <v>0</v>
      </c>
      <c r="AE289" s="58">
        <f t="shared" si="25"/>
        <v>0</v>
      </c>
      <c r="AF289" s="30">
        <v>10</v>
      </c>
      <c r="AG289" s="29">
        <v>2894.4753650148787</v>
      </c>
    </row>
    <row r="290" spans="1:33" ht="12.75">
      <c r="A290" s="20">
        <v>37082</v>
      </c>
      <c r="B290" s="27">
        <v>191</v>
      </c>
      <c r="C290" s="23">
        <v>0.266666681</v>
      </c>
      <c r="D290" s="28">
        <v>0.266666681</v>
      </c>
      <c r="E290" s="24">
        <v>2802</v>
      </c>
      <c r="F290" s="31">
        <v>0</v>
      </c>
      <c r="G290" s="53">
        <v>40.04807286</v>
      </c>
      <c r="H290" s="53">
        <v>-74.98885901</v>
      </c>
      <c r="I290" s="32">
        <v>754.6</v>
      </c>
      <c r="J290" s="26">
        <f t="shared" si="28"/>
        <v>712.7</v>
      </c>
      <c r="K290" s="25">
        <f t="shared" si="26"/>
        <v>2921.809155933125</v>
      </c>
      <c r="L290" s="25">
        <f t="shared" si="29"/>
        <v>2907.709155933125</v>
      </c>
      <c r="M290" s="25">
        <f t="shared" si="27"/>
        <v>2920.809155933125</v>
      </c>
      <c r="N290" s="29">
        <f t="shared" si="30"/>
        <v>2914.259155933125</v>
      </c>
      <c r="O290" s="26">
        <v>6.8</v>
      </c>
      <c r="P290" s="26">
        <v>94.9</v>
      </c>
      <c r="Q290" s="26">
        <v>41.6</v>
      </c>
      <c r="S290" s="21">
        <v>3.823E-05</v>
      </c>
      <c r="T290" s="21">
        <v>2.345E-05</v>
      </c>
      <c r="U290" s="21">
        <v>1.223E-05</v>
      </c>
      <c r="V290" s="57">
        <v>697.1</v>
      </c>
      <c r="W290" s="57">
        <v>308.6</v>
      </c>
      <c r="X290" s="57">
        <v>303.5</v>
      </c>
      <c r="Y290" s="57">
        <v>14.3</v>
      </c>
      <c r="Z290" s="33">
        <v>1.702</v>
      </c>
      <c r="AA290" s="55">
        <v>253.642</v>
      </c>
      <c r="AB290" s="55">
        <f t="shared" si="24"/>
        <v>246.26033333333336</v>
      </c>
      <c r="AC290" s="33">
        <v>0.111</v>
      </c>
      <c r="AD290" s="58">
        <v>0</v>
      </c>
      <c r="AE290" s="58">
        <f t="shared" si="25"/>
        <v>0</v>
      </c>
      <c r="AF290" s="30">
        <v>10</v>
      </c>
      <c r="AG290" s="29">
        <v>2914.259155933125</v>
      </c>
    </row>
    <row r="291" spans="1:33" ht="12.75">
      <c r="A291" s="20">
        <v>37082</v>
      </c>
      <c r="B291" s="27">
        <v>191</v>
      </c>
      <c r="C291" s="23">
        <v>0.266782403</v>
      </c>
      <c r="D291" s="28">
        <v>0.266782403</v>
      </c>
      <c r="E291" s="24">
        <v>2812</v>
      </c>
      <c r="F291" s="31">
        <v>0</v>
      </c>
      <c r="G291" s="53">
        <v>40.04685922</v>
      </c>
      <c r="H291" s="53">
        <v>-74.98088194</v>
      </c>
      <c r="I291" s="32">
        <v>753.1</v>
      </c>
      <c r="J291" s="26">
        <f t="shared" si="28"/>
        <v>711.2</v>
      </c>
      <c r="K291" s="25">
        <f t="shared" si="26"/>
        <v>2939.3046705979755</v>
      </c>
      <c r="L291" s="25">
        <f t="shared" si="29"/>
        <v>2925.2046705979756</v>
      </c>
      <c r="M291" s="25">
        <f t="shared" si="27"/>
        <v>2938.3046705979755</v>
      </c>
      <c r="N291" s="29">
        <f t="shared" si="30"/>
        <v>2931.7546705979757</v>
      </c>
      <c r="O291" s="26">
        <v>6.8</v>
      </c>
      <c r="P291" s="26">
        <v>93.1</v>
      </c>
      <c r="Q291" s="26">
        <v>42.6</v>
      </c>
      <c r="Z291" s="33">
        <v>1.514</v>
      </c>
      <c r="AA291" s="55">
        <v>155.364</v>
      </c>
      <c r="AB291" s="55">
        <f t="shared" si="24"/>
        <v>237.7891666666667</v>
      </c>
      <c r="AC291" s="33">
        <v>0.131</v>
      </c>
      <c r="AD291" s="58">
        <v>0</v>
      </c>
      <c r="AE291" s="58">
        <f t="shared" si="25"/>
        <v>0</v>
      </c>
      <c r="AF291" s="30">
        <v>10</v>
      </c>
      <c r="AG291" s="29">
        <v>2931.7546705979757</v>
      </c>
    </row>
    <row r="292" spans="1:33" ht="12.75">
      <c r="A292" s="20">
        <v>37082</v>
      </c>
      <c r="B292" s="27">
        <v>191</v>
      </c>
      <c r="C292" s="23">
        <v>0.266898155</v>
      </c>
      <c r="D292" s="28">
        <v>0.266898155</v>
      </c>
      <c r="E292" s="24">
        <v>2822</v>
      </c>
      <c r="F292" s="31">
        <v>0</v>
      </c>
      <c r="G292" s="53">
        <v>40.04777021</v>
      </c>
      <c r="H292" s="53">
        <v>-74.97307459</v>
      </c>
      <c r="I292" s="32">
        <v>752.2</v>
      </c>
      <c r="J292" s="26">
        <f t="shared" si="28"/>
        <v>710.3000000000001</v>
      </c>
      <c r="K292" s="25">
        <f t="shared" si="26"/>
        <v>2949.8197001208937</v>
      </c>
      <c r="L292" s="25">
        <f t="shared" si="29"/>
        <v>2935.719700120894</v>
      </c>
      <c r="M292" s="25">
        <f t="shared" si="27"/>
        <v>2948.8197001208937</v>
      </c>
      <c r="N292" s="29">
        <f t="shared" si="30"/>
        <v>2942.2697001208935</v>
      </c>
      <c r="O292" s="26">
        <v>6.9</v>
      </c>
      <c r="P292" s="26">
        <v>91.4</v>
      </c>
      <c r="Q292" s="26">
        <v>48.6</v>
      </c>
      <c r="Z292" s="33">
        <v>1.584</v>
      </c>
      <c r="AA292" s="55">
        <v>204.054</v>
      </c>
      <c r="AB292" s="55">
        <f t="shared" si="24"/>
        <v>229.318</v>
      </c>
      <c r="AC292" s="33">
        <v>0.121</v>
      </c>
      <c r="AD292" s="58">
        <v>0</v>
      </c>
      <c r="AE292" s="58">
        <f t="shared" si="25"/>
        <v>0</v>
      </c>
      <c r="AF292" s="30">
        <v>10</v>
      </c>
      <c r="AG292" s="29">
        <v>2942.2697001208935</v>
      </c>
    </row>
    <row r="293" spans="1:33" ht="12.75">
      <c r="A293" s="20">
        <v>37082</v>
      </c>
      <c r="B293" s="27">
        <v>191</v>
      </c>
      <c r="C293" s="23">
        <v>0.267013878</v>
      </c>
      <c r="D293" s="28">
        <v>0.267013878</v>
      </c>
      <c r="E293" s="24">
        <v>2832</v>
      </c>
      <c r="F293" s="31">
        <v>0</v>
      </c>
      <c r="G293" s="53">
        <v>40.05119556</v>
      </c>
      <c r="H293" s="53">
        <v>-74.96667516</v>
      </c>
      <c r="I293" s="32">
        <v>750</v>
      </c>
      <c r="J293" s="26">
        <f t="shared" si="28"/>
        <v>708.1</v>
      </c>
      <c r="K293" s="25">
        <f t="shared" si="26"/>
        <v>2975.5792992019756</v>
      </c>
      <c r="L293" s="25">
        <f t="shared" si="29"/>
        <v>2961.4792992019757</v>
      </c>
      <c r="M293" s="25">
        <f t="shared" si="27"/>
        <v>2974.5792992019756</v>
      </c>
      <c r="N293" s="29">
        <f t="shared" si="30"/>
        <v>2968.029299201976</v>
      </c>
      <c r="O293" s="26">
        <v>6.7</v>
      </c>
      <c r="P293" s="26">
        <v>91.3</v>
      </c>
      <c r="Q293" s="26">
        <v>55.9</v>
      </c>
      <c r="R293" s="21">
        <v>-2.23E-06</v>
      </c>
      <c r="S293" s="21">
        <v>3.626E-05</v>
      </c>
      <c r="T293" s="21">
        <v>2.285E-05</v>
      </c>
      <c r="U293" s="21">
        <v>1.264E-05</v>
      </c>
      <c r="V293" s="57">
        <v>692.6</v>
      </c>
      <c r="W293" s="57">
        <v>308.6</v>
      </c>
      <c r="X293" s="57">
        <v>303.4</v>
      </c>
      <c r="Y293" s="57">
        <v>14.2</v>
      </c>
      <c r="Z293" s="33">
        <v>1.566</v>
      </c>
      <c r="AA293" s="55">
        <v>203.713</v>
      </c>
      <c r="AB293" s="55">
        <f t="shared" si="24"/>
        <v>220.83633333333333</v>
      </c>
      <c r="AC293" s="33">
        <v>0.102</v>
      </c>
      <c r="AD293" s="58">
        <v>0</v>
      </c>
      <c r="AE293" s="58">
        <f t="shared" si="25"/>
        <v>0</v>
      </c>
      <c r="AF293" s="30">
        <v>10</v>
      </c>
      <c r="AG293" s="29">
        <v>2968.029299201976</v>
      </c>
    </row>
    <row r="294" spans="1:33" ht="12.75">
      <c r="A294" s="20">
        <v>37082</v>
      </c>
      <c r="B294" s="27">
        <v>191</v>
      </c>
      <c r="C294" s="23">
        <v>0.26712963</v>
      </c>
      <c r="D294" s="28">
        <v>0.26712963</v>
      </c>
      <c r="E294" s="24">
        <v>2842</v>
      </c>
      <c r="F294" s="31">
        <v>0</v>
      </c>
      <c r="G294" s="53">
        <v>40.05601733</v>
      </c>
      <c r="H294" s="53">
        <v>-74.96275095</v>
      </c>
      <c r="I294" s="32">
        <v>748.6</v>
      </c>
      <c r="J294" s="26">
        <f t="shared" si="28"/>
        <v>706.7</v>
      </c>
      <c r="K294" s="25">
        <f t="shared" si="26"/>
        <v>2992.0134746548</v>
      </c>
      <c r="L294" s="25">
        <f t="shared" si="29"/>
        <v>2977.9134746548</v>
      </c>
      <c r="M294" s="25">
        <f t="shared" si="27"/>
        <v>2991.0134746548</v>
      </c>
      <c r="N294" s="29">
        <f t="shared" si="30"/>
        <v>2984.4634746548</v>
      </c>
      <c r="O294" s="26">
        <v>6.3</v>
      </c>
      <c r="P294" s="26">
        <v>93.7</v>
      </c>
      <c r="Q294" s="26">
        <v>51.6</v>
      </c>
      <c r="Z294" s="33">
        <v>1.566</v>
      </c>
      <c r="AA294" s="55">
        <v>203.403</v>
      </c>
      <c r="AB294" s="55">
        <f t="shared" si="24"/>
        <v>212.35466666666665</v>
      </c>
      <c r="AC294" s="33">
        <v>0.112</v>
      </c>
      <c r="AD294" s="58">
        <v>0</v>
      </c>
      <c r="AE294" s="58">
        <f t="shared" si="25"/>
        <v>0</v>
      </c>
      <c r="AF294" s="30">
        <v>10</v>
      </c>
      <c r="AG294" s="29">
        <v>2984.4634746548</v>
      </c>
    </row>
    <row r="295" spans="1:33" ht="12.75">
      <c r="A295" s="20">
        <v>37082</v>
      </c>
      <c r="B295" s="27">
        <v>191</v>
      </c>
      <c r="C295" s="23">
        <v>0.267245382</v>
      </c>
      <c r="D295" s="28">
        <v>0.267245382</v>
      </c>
      <c r="E295" s="24">
        <v>2852</v>
      </c>
      <c r="F295" s="31">
        <v>0</v>
      </c>
      <c r="G295" s="53">
        <v>40.06134905</v>
      </c>
      <c r="H295" s="53">
        <v>-74.96184777</v>
      </c>
      <c r="I295" s="32">
        <v>747.8</v>
      </c>
      <c r="J295" s="26">
        <f t="shared" si="28"/>
        <v>705.9</v>
      </c>
      <c r="K295" s="25">
        <f t="shared" si="26"/>
        <v>3001.419055580504</v>
      </c>
      <c r="L295" s="25">
        <f t="shared" si="29"/>
        <v>2987.319055580504</v>
      </c>
      <c r="M295" s="25">
        <f t="shared" si="27"/>
        <v>3000.419055580504</v>
      </c>
      <c r="N295" s="29">
        <f t="shared" si="30"/>
        <v>2993.869055580504</v>
      </c>
      <c r="O295" s="26">
        <v>6.5</v>
      </c>
      <c r="P295" s="26">
        <v>92.5</v>
      </c>
      <c r="Q295" s="26">
        <v>50.5</v>
      </c>
      <c r="Z295" s="33">
        <v>1.674</v>
      </c>
      <c r="AA295" s="55">
        <v>252.124</v>
      </c>
      <c r="AB295" s="55">
        <f t="shared" si="24"/>
        <v>212.04999999999998</v>
      </c>
      <c r="AC295" s="33">
        <v>0.131</v>
      </c>
      <c r="AD295" s="58">
        <v>0</v>
      </c>
      <c r="AE295" s="58">
        <f t="shared" si="25"/>
        <v>0</v>
      </c>
      <c r="AF295" s="30">
        <v>10</v>
      </c>
      <c r="AG295" s="29">
        <v>2993.869055580504</v>
      </c>
    </row>
    <row r="296" spans="1:33" ht="12.75">
      <c r="A296" s="20">
        <v>37082</v>
      </c>
      <c r="B296" s="27">
        <v>191</v>
      </c>
      <c r="C296" s="23">
        <v>0.267361104</v>
      </c>
      <c r="D296" s="28">
        <v>0.267361104</v>
      </c>
      <c r="E296" s="24">
        <v>2862</v>
      </c>
      <c r="F296" s="31">
        <v>0</v>
      </c>
      <c r="G296" s="53">
        <v>40.06643173</v>
      </c>
      <c r="H296" s="53">
        <v>-74.96361335</v>
      </c>
      <c r="I296" s="32">
        <v>747.5</v>
      </c>
      <c r="J296" s="26">
        <f t="shared" si="28"/>
        <v>705.6</v>
      </c>
      <c r="K296" s="25">
        <f t="shared" si="26"/>
        <v>3004.948896811976</v>
      </c>
      <c r="L296" s="25">
        <f t="shared" si="29"/>
        <v>2990.848896811976</v>
      </c>
      <c r="M296" s="25">
        <f t="shared" si="27"/>
        <v>3003.948896811976</v>
      </c>
      <c r="N296" s="29">
        <f t="shared" si="30"/>
        <v>2997.3988968119756</v>
      </c>
      <c r="O296" s="26">
        <v>6.6</v>
      </c>
      <c r="P296" s="26">
        <v>91.7</v>
      </c>
      <c r="Q296" s="26">
        <v>44.9</v>
      </c>
      <c r="S296" s="21">
        <v>3.596E-05</v>
      </c>
      <c r="T296" s="21">
        <v>2.265E-05</v>
      </c>
      <c r="U296" s="21">
        <v>1.146E-05</v>
      </c>
      <c r="V296" s="57">
        <v>688.7</v>
      </c>
      <c r="W296" s="57">
        <v>308.5</v>
      </c>
      <c r="X296" s="57">
        <v>303.3</v>
      </c>
      <c r="Y296" s="57">
        <v>13.6</v>
      </c>
      <c r="Z296" s="33">
        <v>1.635</v>
      </c>
      <c r="AA296" s="55">
        <v>202.815</v>
      </c>
      <c r="AB296" s="55">
        <f t="shared" si="24"/>
        <v>203.57883333333334</v>
      </c>
      <c r="AC296" s="33">
        <v>0.111</v>
      </c>
      <c r="AD296" s="58">
        <v>0</v>
      </c>
      <c r="AE296" s="58">
        <f t="shared" si="25"/>
        <v>0</v>
      </c>
      <c r="AF296" s="30">
        <v>10</v>
      </c>
      <c r="AG296" s="29">
        <v>2997.3988968119756</v>
      </c>
    </row>
    <row r="297" spans="1:33" ht="12.75">
      <c r="A297" s="20">
        <v>37082</v>
      </c>
      <c r="B297" s="27">
        <v>191</v>
      </c>
      <c r="C297" s="23">
        <v>0.267476857</v>
      </c>
      <c r="D297" s="28">
        <v>0.267476857</v>
      </c>
      <c r="E297" s="24">
        <v>2872</v>
      </c>
      <c r="F297" s="31">
        <v>0</v>
      </c>
      <c r="G297" s="53">
        <v>40.07051922</v>
      </c>
      <c r="H297" s="53">
        <v>-74.96779334</v>
      </c>
      <c r="I297" s="32">
        <v>745.6</v>
      </c>
      <c r="J297" s="26">
        <f t="shared" si="28"/>
        <v>703.7</v>
      </c>
      <c r="K297" s="25">
        <f t="shared" si="26"/>
        <v>3027.339469672147</v>
      </c>
      <c r="L297" s="25">
        <f t="shared" si="29"/>
        <v>3013.239469672147</v>
      </c>
      <c r="M297" s="25">
        <f t="shared" si="27"/>
        <v>3026.339469672147</v>
      </c>
      <c r="N297" s="29">
        <f t="shared" si="30"/>
        <v>3019.789469672147</v>
      </c>
      <c r="O297" s="26">
        <v>6.6</v>
      </c>
      <c r="P297" s="26">
        <v>90.9</v>
      </c>
      <c r="Q297" s="26">
        <v>46.5</v>
      </c>
      <c r="Z297" s="33">
        <v>1.554</v>
      </c>
      <c r="AA297" s="55">
        <v>202.474</v>
      </c>
      <c r="AB297" s="55">
        <f t="shared" si="24"/>
        <v>211.43049999999997</v>
      </c>
      <c r="AC297" s="33">
        <v>0.101</v>
      </c>
      <c r="AD297" s="58">
        <v>0</v>
      </c>
      <c r="AE297" s="58">
        <f t="shared" si="25"/>
        <v>0</v>
      </c>
      <c r="AF297" s="30">
        <v>10</v>
      </c>
      <c r="AG297" s="29">
        <v>3019.789469672147</v>
      </c>
    </row>
    <row r="298" spans="1:33" ht="12.75">
      <c r="A298" s="20">
        <v>37082</v>
      </c>
      <c r="B298" s="27">
        <v>191</v>
      </c>
      <c r="C298" s="23">
        <v>0.267592579</v>
      </c>
      <c r="D298" s="28">
        <v>0.267592579</v>
      </c>
      <c r="E298" s="24">
        <v>2882</v>
      </c>
      <c r="F298" s="31">
        <v>0</v>
      </c>
      <c r="G298" s="53">
        <v>40.07283993</v>
      </c>
      <c r="H298" s="53">
        <v>-74.97398438</v>
      </c>
      <c r="I298" s="32">
        <v>743.7</v>
      </c>
      <c r="J298" s="26">
        <f t="shared" si="28"/>
        <v>701.8000000000001</v>
      </c>
      <c r="K298" s="25">
        <f t="shared" si="26"/>
        <v>3049.7905791957037</v>
      </c>
      <c r="L298" s="25">
        <f t="shared" si="29"/>
        <v>3035.690579195704</v>
      </c>
      <c r="M298" s="25">
        <f t="shared" si="27"/>
        <v>3048.7905791957037</v>
      </c>
      <c r="N298" s="29">
        <f t="shared" si="30"/>
        <v>3042.2405791957035</v>
      </c>
      <c r="O298" s="26">
        <v>6.5</v>
      </c>
      <c r="P298" s="26">
        <v>90.4</v>
      </c>
      <c r="Q298" s="26">
        <v>48</v>
      </c>
      <c r="Z298" s="33">
        <v>1.713</v>
      </c>
      <c r="AB298" s="55">
        <f t="shared" si="24"/>
        <v>212.9058</v>
      </c>
      <c r="AC298" s="33">
        <v>0.088</v>
      </c>
      <c r="AE298" s="58">
        <f t="shared" si="25"/>
        <v>0</v>
      </c>
      <c r="AF298" s="30">
        <v>0</v>
      </c>
      <c r="AG298" s="29">
        <v>3042.2405791957035</v>
      </c>
    </row>
    <row r="299" spans="1:33" ht="12.75">
      <c r="A299" s="20">
        <v>37082</v>
      </c>
      <c r="B299" s="27">
        <v>191</v>
      </c>
      <c r="C299" s="23">
        <v>0.267708331</v>
      </c>
      <c r="D299" s="28">
        <v>0.267708331</v>
      </c>
      <c r="E299" s="24">
        <v>2892</v>
      </c>
      <c r="F299" s="31">
        <v>0</v>
      </c>
      <c r="G299" s="53">
        <v>40.07277685</v>
      </c>
      <c r="H299" s="53">
        <v>-74.98086506</v>
      </c>
      <c r="I299" s="32">
        <v>745.6</v>
      </c>
      <c r="J299" s="26">
        <f t="shared" si="28"/>
        <v>703.7</v>
      </c>
      <c r="K299" s="25">
        <f t="shared" si="26"/>
        <v>3027.339469672147</v>
      </c>
      <c r="L299" s="25">
        <f t="shared" si="29"/>
        <v>3013.239469672147</v>
      </c>
      <c r="M299" s="25">
        <f t="shared" si="27"/>
        <v>3026.339469672147</v>
      </c>
      <c r="N299" s="29">
        <f t="shared" si="30"/>
        <v>3019.789469672147</v>
      </c>
      <c r="O299" s="26">
        <v>6.6</v>
      </c>
      <c r="P299" s="26">
        <v>91.8</v>
      </c>
      <c r="Q299" s="26">
        <v>49.6</v>
      </c>
      <c r="R299" s="21">
        <v>-3.58E-06</v>
      </c>
      <c r="S299" s="21">
        <v>3.559E-05</v>
      </c>
      <c r="T299" s="21">
        <v>2.275E-05</v>
      </c>
      <c r="U299" s="21">
        <v>1.264E-05</v>
      </c>
      <c r="V299" s="57">
        <v>686.3</v>
      </c>
      <c r="W299" s="57">
        <v>308.5</v>
      </c>
      <c r="X299" s="57">
        <v>303.3</v>
      </c>
      <c r="Y299" s="57">
        <v>13.1</v>
      </c>
      <c r="Z299" s="33">
        <v>1.366</v>
      </c>
      <c r="AB299" s="55">
        <f t="shared" si="24"/>
        <v>215.204</v>
      </c>
      <c r="AC299" s="33">
        <v>0.092</v>
      </c>
      <c r="AE299" s="58">
        <f t="shared" si="25"/>
        <v>0</v>
      </c>
      <c r="AF299" s="30">
        <v>0</v>
      </c>
      <c r="AG299" s="29">
        <v>3019.789469672147</v>
      </c>
    </row>
    <row r="300" spans="1:33" ht="12.75">
      <c r="A300" s="20">
        <v>37082</v>
      </c>
      <c r="B300" s="27">
        <v>191</v>
      </c>
      <c r="C300" s="23">
        <v>0.267824084</v>
      </c>
      <c r="D300" s="28">
        <v>0.267824084</v>
      </c>
      <c r="E300" s="24">
        <v>2902</v>
      </c>
      <c r="F300" s="31">
        <v>0</v>
      </c>
      <c r="G300" s="53">
        <v>40.0698817</v>
      </c>
      <c r="H300" s="53">
        <v>-74.98736691</v>
      </c>
      <c r="I300" s="32">
        <v>745.3</v>
      </c>
      <c r="J300" s="26">
        <f t="shared" si="28"/>
        <v>703.4</v>
      </c>
      <c r="K300" s="25">
        <f t="shared" si="26"/>
        <v>3030.8803487132213</v>
      </c>
      <c r="L300" s="25">
        <f t="shared" si="29"/>
        <v>3016.7803487132214</v>
      </c>
      <c r="M300" s="25">
        <f t="shared" si="27"/>
        <v>3029.8803487132213</v>
      </c>
      <c r="N300" s="29">
        <f t="shared" si="30"/>
        <v>3023.3303487132216</v>
      </c>
      <c r="O300" s="26">
        <v>6.5</v>
      </c>
      <c r="P300" s="26">
        <v>91.9</v>
      </c>
      <c r="Q300" s="26">
        <v>48</v>
      </c>
      <c r="Z300" s="33">
        <v>1.316</v>
      </c>
      <c r="AB300" s="55">
        <f t="shared" si="24"/>
        <v>219.13766666666666</v>
      </c>
      <c r="AC300" s="33">
        <v>0.111</v>
      </c>
      <c r="AE300" s="58">
        <f t="shared" si="25"/>
        <v>0</v>
      </c>
      <c r="AF300" s="30">
        <v>0</v>
      </c>
      <c r="AG300" s="29">
        <v>3023.3303487132216</v>
      </c>
    </row>
    <row r="301" spans="1:33" ht="12.75">
      <c r="A301" s="20">
        <v>37082</v>
      </c>
      <c r="B301" s="27">
        <v>191</v>
      </c>
      <c r="C301" s="23">
        <v>0.267939806</v>
      </c>
      <c r="D301" s="28">
        <v>0.267939806</v>
      </c>
      <c r="E301" s="24">
        <v>2912</v>
      </c>
      <c r="F301" s="31">
        <v>0</v>
      </c>
      <c r="G301" s="53">
        <v>40.06493503</v>
      </c>
      <c r="H301" s="53">
        <v>-74.99183243</v>
      </c>
      <c r="I301" s="32">
        <v>744.3</v>
      </c>
      <c r="J301" s="26">
        <f t="shared" si="28"/>
        <v>702.4</v>
      </c>
      <c r="K301" s="25">
        <f t="shared" si="26"/>
        <v>3042.694195309618</v>
      </c>
      <c r="L301" s="25">
        <f t="shared" si="29"/>
        <v>3028.594195309618</v>
      </c>
      <c r="M301" s="25">
        <f t="shared" si="27"/>
        <v>3041.694195309618</v>
      </c>
      <c r="N301" s="29">
        <f t="shared" si="30"/>
        <v>3035.144195309618</v>
      </c>
      <c r="O301" s="26">
        <v>6.5</v>
      </c>
      <c r="P301" s="26">
        <v>91.6</v>
      </c>
      <c r="Q301" s="26">
        <v>50</v>
      </c>
      <c r="Z301" s="33">
        <v>1.186</v>
      </c>
      <c r="AC301" s="33">
        <v>0.101</v>
      </c>
      <c r="AF301" s="30">
        <v>0</v>
      </c>
      <c r="AG301" s="29">
        <v>3035.144195309618</v>
      </c>
    </row>
    <row r="302" spans="1:33" ht="12.75">
      <c r="A302" s="20">
        <v>37082</v>
      </c>
      <c r="B302" s="27">
        <v>191</v>
      </c>
      <c r="C302" s="23">
        <v>0.268055558</v>
      </c>
      <c r="D302" s="28">
        <v>0.268055558</v>
      </c>
      <c r="E302" s="24">
        <v>2922</v>
      </c>
      <c r="F302" s="31">
        <v>0</v>
      </c>
      <c r="G302" s="53">
        <v>40.05908662</v>
      </c>
      <c r="H302" s="53">
        <v>-74.99423391</v>
      </c>
      <c r="I302" s="32">
        <v>745.4</v>
      </c>
      <c r="J302" s="26">
        <f t="shared" si="28"/>
        <v>703.5</v>
      </c>
      <c r="K302" s="25">
        <f t="shared" si="26"/>
        <v>3029.6998879290877</v>
      </c>
      <c r="L302" s="25">
        <f t="shared" si="29"/>
        <v>3015.599887929088</v>
      </c>
      <c r="M302" s="25">
        <f t="shared" si="27"/>
        <v>3028.6998879290877</v>
      </c>
      <c r="N302" s="29">
        <f t="shared" si="30"/>
        <v>3022.1498879290875</v>
      </c>
      <c r="O302" s="26">
        <v>6.9</v>
      </c>
      <c r="P302" s="26">
        <v>89.7</v>
      </c>
      <c r="Q302" s="26">
        <v>49.4</v>
      </c>
      <c r="S302" s="21">
        <v>3.433E-05</v>
      </c>
      <c r="T302" s="21">
        <v>2.253E-05</v>
      </c>
      <c r="U302" s="21">
        <v>1.226E-05</v>
      </c>
      <c r="V302" s="57">
        <v>685.6</v>
      </c>
      <c r="W302" s="57">
        <v>308.5</v>
      </c>
      <c r="X302" s="57">
        <v>303.2</v>
      </c>
      <c r="Y302" s="57">
        <v>12.7</v>
      </c>
      <c r="Z302" s="33">
        <v>1.366</v>
      </c>
      <c r="AC302" s="33">
        <v>0.101</v>
      </c>
      <c r="AF302" s="30">
        <v>0</v>
      </c>
      <c r="AG302" s="29">
        <v>3022.1498879290875</v>
      </c>
    </row>
    <row r="303" spans="1:33" ht="12.75">
      <c r="A303" s="20">
        <v>37082</v>
      </c>
      <c r="B303" s="27">
        <v>191</v>
      </c>
      <c r="C303" s="23">
        <v>0.26817131</v>
      </c>
      <c r="D303" s="28">
        <v>0.26817131</v>
      </c>
      <c r="E303" s="24">
        <v>2932</v>
      </c>
      <c r="F303" s="31">
        <v>0</v>
      </c>
      <c r="G303" s="53">
        <v>40.0527413</v>
      </c>
      <c r="H303" s="53">
        <v>-74.99452815</v>
      </c>
      <c r="I303" s="32">
        <v>743.6</v>
      </c>
      <c r="J303" s="26">
        <f t="shared" si="28"/>
        <v>701.7</v>
      </c>
      <c r="K303" s="25">
        <f t="shared" si="26"/>
        <v>3050.9738996639685</v>
      </c>
      <c r="L303" s="25">
        <f t="shared" si="29"/>
        <v>3036.8738996639686</v>
      </c>
      <c r="M303" s="25">
        <f t="shared" si="27"/>
        <v>3049.9738996639685</v>
      </c>
      <c r="N303" s="29">
        <f t="shared" si="30"/>
        <v>3043.4238996639688</v>
      </c>
      <c r="O303" s="26">
        <v>7</v>
      </c>
      <c r="P303" s="26">
        <v>86.8</v>
      </c>
      <c r="Q303" s="26">
        <v>52</v>
      </c>
      <c r="Z303" s="33">
        <v>1.257</v>
      </c>
      <c r="AC303" s="33">
        <v>0.122</v>
      </c>
      <c r="AF303" s="30">
        <v>0</v>
      </c>
      <c r="AG303" s="29">
        <v>3043.4238996639688</v>
      </c>
    </row>
    <row r="304" spans="1:33" ht="12.75">
      <c r="A304" s="20">
        <v>37082</v>
      </c>
      <c r="B304" s="27">
        <v>191</v>
      </c>
      <c r="C304" s="23">
        <v>0.268287033</v>
      </c>
      <c r="D304" s="28">
        <v>0.268287033</v>
      </c>
      <c r="E304" s="24">
        <v>2942</v>
      </c>
      <c r="F304" s="31">
        <v>0</v>
      </c>
      <c r="G304" s="53">
        <v>40.04630965</v>
      </c>
      <c r="H304" s="53">
        <v>-74.99303189</v>
      </c>
      <c r="I304" s="32">
        <v>743.4</v>
      </c>
      <c r="J304" s="26">
        <f t="shared" si="28"/>
        <v>701.5</v>
      </c>
      <c r="K304" s="25">
        <f t="shared" si="26"/>
        <v>3053.3410465933407</v>
      </c>
      <c r="L304" s="25">
        <f t="shared" si="29"/>
        <v>3039.241046593341</v>
      </c>
      <c r="M304" s="25">
        <f t="shared" si="27"/>
        <v>3052.3410465933407</v>
      </c>
      <c r="N304" s="29">
        <f t="shared" si="30"/>
        <v>3045.791046593341</v>
      </c>
      <c r="O304" s="26">
        <v>6.8</v>
      </c>
      <c r="P304" s="26">
        <v>87</v>
      </c>
      <c r="Q304" s="26">
        <v>52</v>
      </c>
      <c r="Z304" s="33">
        <v>1.195</v>
      </c>
      <c r="AC304" s="33">
        <v>0.081</v>
      </c>
      <c r="AF304" s="30">
        <v>0</v>
      </c>
      <c r="AG304" s="29">
        <v>3045.791046593341</v>
      </c>
    </row>
    <row r="305" spans="1:33" ht="12.75">
      <c r="A305" s="20">
        <v>37082</v>
      </c>
      <c r="B305" s="27">
        <v>191</v>
      </c>
      <c r="C305" s="23">
        <v>0.268402785</v>
      </c>
      <c r="D305" s="28">
        <v>0.268402785</v>
      </c>
      <c r="E305" s="24">
        <v>2952</v>
      </c>
      <c r="F305" s="31">
        <v>0</v>
      </c>
      <c r="G305" s="53">
        <v>40.04037663</v>
      </c>
      <c r="H305" s="53">
        <v>-74.98936543</v>
      </c>
      <c r="I305" s="32">
        <v>743.2</v>
      </c>
      <c r="J305" s="26">
        <f t="shared" si="28"/>
        <v>701.3000000000001</v>
      </c>
      <c r="K305" s="25">
        <f t="shared" si="26"/>
        <v>3055.708868500458</v>
      </c>
      <c r="L305" s="25">
        <f t="shared" si="29"/>
        <v>3041.608868500458</v>
      </c>
      <c r="M305" s="25">
        <f t="shared" si="27"/>
        <v>3054.708868500458</v>
      </c>
      <c r="N305" s="29">
        <f t="shared" si="30"/>
        <v>3048.158868500458</v>
      </c>
      <c r="O305" s="26">
        <v>6.8</v>
      </c>
      <c r="P305" s="26">
        <v>86.8</v>
      </c>
      <c r="Q305" s="26">
        <v>52.5</v>
      </c>
      <c r="R305" s="21">
        <v>-1.8E-06</v>
      </c>
      <c r="Z305" s="33">
        <v>1.208</v>
      </c>
      <c r="AC305" s="33">
        <v>0.101</v>
      </c>
      <c r="AF305" s="30">
        <v>0</v>
      </c>
      <c r="AG305" s="29">
        <v>3048.158868500458</v>
      </c>
    </row>
    <row r="306" spans="1:33" ht="12.75">
      <c r="A306" s="20">
        <v>37082</v>
      </c>
      <c r="B306" s="27">
        <v>191</v>
      </c>
      <c r="C306" s="23">
        <v>0.268518507</v>
      </c>
      <c r="D306" s="28">
        <v>0.268518507</v>
      </c>
      <c r="E306" s="24">
        <v>2962</v>
      </c>
      <c r="F306" s="31">
        <v>0</v>
      </c>
      <c r="G306" s="53">
        <v>40.03509123</v>
      </c>
      <c r="H306" s="53">
        <v>-74.98386082</v>
      </c>
      <c r="I306" s="32">
        <v>742.5</v>
      </c>
      <c r="J306" s="26">
        <f t="shared" si="28"/>
        <v>700.6</v>
      </c>
      <c r="K306" s="25">
        <f t="shared" si="26"/>
        <v>3064.0015661871475</v>
      </c>
      <c r="L306" s="25">
        <f t="shared" si="29"/>
        <v>3049.9015661871476</v>
      </c>
      <c r="M306" s="25">
        <f t="shared" si="27"/>
        <v>3063.0015661871475</v>
      </c>
      <c r="N306" s="29">
        <f t="shared" si="30"/>
        <v>3056.4515661871474</v>
      </c>
      <c r="O306" s="26">
        <v>6.9</v>
      </c>
      <c r="P306" s="26">
        <v>86.2</v>
      </c>
      <c r="Q306" s="26">
        <v>51.9</v>
      </c>
      <c r="S306" s="21">
        <v>3.285E-05</v>
      </c>
      <c r="T306" s="21">
        <v>2.1E-05</v>
      </c>
      <c r="U306" s="21">
        <v>1.118E-05</v>
      </c>
      <c r="V306" s="57">
        <v>683.8</v>
      </c>
      <c r="W306" s="57">
        <v>308.4</v>
      </c>
      <c r="X306" s="57">
        <v>303.1</v>
      </c>
      <c r="Y306" s="57">
        <v>12.5</v>
      </c>
      <c r="Z306" s="33">
        <v>1.218</v>
      </c>
      <c r="AC306" s="33">
        <v>0.091</v>
      </c>
      <c r="AF306" s="30">
        <v>0</v>
      </c>
      <c r="AG306" s="29">
        <v>3056.4515661871474</v>
      </c>
    </row>
    <row r="307" spans="1:33" ht="12.75">
      <c r="A307" s="20">
        <v>37082</v>
      </c>
      <c r="B307" s="27">
        <v>191</v>
      </c>
      <c r="C307" s="23">
        <v>0.26863426</v>
      </c>
      <c r="D307" s="28">
        <v>0.26863426</v>
      </c>
      <c r="E307" s="24">
        <v>2972</v>
      </c>
      <c r="F307" s="31">
        <v>0</v>
      </c>
      <c r="G307" s="53">
        <v>40.03222282</v>
      </c>
      <c r="H307" s="53">
        <v>-74.97548569</v>
      </c>
      <c r="I307" s="32">
        <v>743.7</v>
      </c>
      <c r="J307" s="26">
        <f t="shared" si="28"/>
        <v>701.8000000000001</v>
      </c>
      <c r="K307" s="25">
        <f t="shared" si="26"/>
        <v>3049.7905791957037</v>
      </c>
      <c r="L307" s="25">
        <f t="shared" si="29"/>
        <v>3035.690579195704</v>
      </c>
      <c r="M307" s="25">
        <f t="shared" si="27"/>
        <v>3048.7905791957037</v>
      </c>
      <c r="N307" s="29">
        <f t="shared" si="30"/>
        <v>3042.2405791957035</v>
      </c>
      <c r="O307" s="26">
        <v>7.1</v>
      </c>
      <c r="P307" s="26">
        <v>85.1</v>
      </c>
      <c r="Q307" s="26">
        <v>53.6</v>
      </c>
      <c r="Z307" s="33">
        <v>1.246</v>
      </c>
      <c r="AC307" s="33">
        <v>0.081</v>
      </c>
      <c r="AF307" s="30">
        <v>0</v>
      </c>
      <c r="AG307" s="29">
        <v>3042.2405791957035</v>
      </c>
    </row>
    <row r="308" spans="1:33" ht="12.75">
      <c r="A308" s="20">
        <v>37082</v>
      </c>
      <c r="B308" s="27">
        <v>191</v>
      </c>
      <c r="C308" s="23">
        <v>0.268750012</v>
      </c>
      <c r="D308" s="28">
        <v>0.268750012</v>
      </c>
      <c r="E308" s="24">
        <v>2982</v>
      </c>
      <c r="F308" s="31">
        <v>0</v>
      </c>
      <c r="G308" s="53">
        <v>40.03177828</v>
      </c>
      <c r="H308" s="53">
        <v>-74.96658878</v>
      </c>
      <c r="I308" s="32">
        <v>743</v>
      </c>
      <c r="J308" s="26">
        <f t="shared" si="28"/>
        <v>701.1</v>
      </c>
      <c r="K308" s="25">
        <f t="shared" si="26"/>
        <v>3058.0773657703667</v>
      </c>
      <c r="L308" s="25">
        <f t="shared" si="29"/>
        <v>3043.9773657703668</v>
      </c>
      <c r="M308" s="25">
        <f t="shared" si="27"/>
        <v>3057.0773657703667</v>
      </c>
      <c r="N308" s="29">
        <f t="shared" si="30"/>
        <v>3050.5273657703665</v>
      </c>
      <c r="O308" s="26">
        <v>7.2</v>
      </c>
      <c r="P308" s="26">
        <v>83.7</v>
      </c>
      <c r="Q308" s="26">
        <v>52.1</v>
      </c>
      <c r="Z308" s="33">
        <v>1.137</v>
      </c>
      <c r="AC308" s="33">
        <v>0.091</v>
      </c>
      <c r="AF308" s="30">
        <v>0</v>
      </c>
      <c r="AG308" s="29">
        <v>3050.5273657703665</v>
      </c>
    </row>
    <row r="309" spans="1:33" ht="12.75">
      <c r="A309" s="20">
        <v>37082</v>
      </c>
      <c r="B309" s="27">
        <v>191</v>
      </c>
      <c r="C309" s="23">
        <v>0.268865734</v>
      </c>
      <c r="D309" s="28">
        <v>0.268865734</v>
      </c>
      <c r="E309" s="24">
        <v>2992</v>
      </c>
      <c r="F309" s="31">
        <v>0</v>
      </c>
      <c r="G309" s="53">
        <v>40.03400023</v>
      </c>
      <c r="H309" s="53">
        <v>-74.95821084</v>
      </c>
      <c r="I309" s="32">
        <v>743.6</v>
      </c>
      <c r="J309" s="26">
        <f t="shared" si="28"/>
        <v>701.7</v>
      </c>
      <c r="K309" s="25">
        <f t="shared" si="26"/>
        <v>3050.9738996639685</v>
      </c>
      <c r="L309" s="25">
        <f t="shared" si="29"/>
        <v>3036.8738996639686</v>
      </c>
      <c r="M309" s="25">
        <f t="shared" si="27"/>
        <v>3049.9738996639685</v>
      </c>
      <c r="N309" s="29">
        <f t="shared" si="30"/>
        <v>3043.4238996639688</v>
      </c>
      <c r="O309" s="26">
        <v>7.2</v>
      </c>
      <c r="P309" s="26">
        <v>83.6</v>
      </c>
      <c r="Q309" s="26">
        <v>53.1</v>
      </c>
      <c r="S309" s="21">
        <v>3.237E-05</v>
      </c>
      <c r="T309" s="21">
        <v>2.037E-05</v>
      </c>
      <c r="U309" s="21">
        <v>1.116E-05</v>
      </c>
      <c r="V309" s="57">
        <v>683.9</v>
      </c>
      <c r="W309" s="57">
        <v>308.4</v>
      </c>
      <c r="X309" s="57">
        <v>303</v>
      </c>
      <c r="Y309" s="57">
        <v>12.2</v>
      </c>
      <c r="Z309" s="33">
        <v>1.115</v>
      </c>
      <c r="AC309" s="33">
        <v>0.091</v>
      </c>
      <c r="AF309" s="30">
        <v>0</v>
      </c>
      <c r="AG309" s="29">
        <v>3043.4238996639688</v>
      </c>
    </row>
    <row r="310" spans="1:33" ht="12.75">
      <c r="A310" s="20">
        <v>37082</v>
      </c>
      <c r="B310" s="27">
        <v>191</v>
      </c>
      <c r="C310" s="23">
        <v>0.268981487</v>
      </c>
      <c r="D310" s="28">
        <v>0.268981487</v>
      </c>
      <c r="E310" s="24">
        <v>3002</v>
      </c>
      <c r="F310" s="31">
        <v>0</v>
      </c>
      <c r="G310" s="53">
        <v>40.03818183</v>
      </c>
      <c r="H310" s="53">
        <v>-74.95137977</v>
      </c>
      <c r="I310" s="32">
        <v>745.1</v>
      </c>
      <c r="J310" s="26">
        <f t="shared" si="28"/>
        <v>703.2</v>
      </c>
      <c r="K310" s="25">
        <f t="shared" si="26"/>
        <v>3033.2417738313657</v>
      </c>
      <c r="L310" s="25">
        <f t="shared" si="29"/>
        <v>3019.1417738313658</v>
      </c>
      <c r="M310" s="25">
        <f t="shared" si="27"/>
        <v>3032.2417738313657</v>
      </c>
      <c r="N310" s="29">
        <f t="shared" si="30"/>
        <v>3025.691773831366</v>
      </c>
      <c r="O310" s="26">
        <v>7.3</v>
      </c>
      <c r="P310" s="26">
        <v>84.5</v>
      </c>
      <c r="Q310" s="26">
        <v>53</v>
      </c>
      <c r="Z310" s="33">
        <v>1.226</v>
      </c>
      <c r="AC310" s="33">
        <v>0.091</v>
      </c>
      <c r="AF310" s="30">
        <v>0</v>
      </c>
      <c r="AG310" s="29">
        <v>3025.691773831366</v>
      </c>
    </row>
    <row r="311" spans="1:33" ht="12.75">
      <c r="A311" s="20">
        <v>37082</v>
      </c>
      <c r="B311" s="27">
        <v>191</v>
      </c>
      <c r="C311" s="23">
        <v>0.269097209</v>
      </c>
      <c r="D311" s="28">
        <v>0.269097209</v>
      </c>
      <c r="E311" s="24">
        <v>3012</v>
      </c>
      <c r="F311" s="31">
        <v>0</v>
      </c>
      <c r="G311" s="53">
        <v>40.0440857</v>
      </c>
      <c r="H311" s="53">
        <v>-74.94697461</v>
      </c>
      <c r="I311" s="32">
        <v>746</v>
      </c>
      <c r="J311" s="26">
        <f t="shared" si="28"/>
        <v>704.1</v>
      </c>
      <c r="K311" s="25">
        <f t="shared" si="26"/>
        <v>3022.6206450689588</v>
      </c>
      <c r="L311" s="25">
        <f t="shared" si="29"/>
        <v>3008.520645068959</v>
      </c>
      <c r="M311" s="25">
        <f t="shared" si="27"/>
        <v>3021.6206450689588</v>
      </c>
      <c r="N311" s="29">
        <f t="shared" si="30"/>
        <v>3015.0706450689586</v>
      </c>
      <c r="O311" s="26">
        <v>7.5</v>
      </c>
      <c r="P311" s="26">
        <v>85.2</v>
      </c>
      <c r="Q311" s="26">
        <v>56.5</v>
      </c>
      <c r="R311" s="21">
        <v>1.09E-05</v>
      </c>
      <c r="Z311" s="33">
        <v>1.266</v>
      </c>
      <c r="AC311" s="33">
        <v>0.091</v>
      </c>
      <c r="AF311" s="30">
        <v>0</v>
      </c>
      <c r="AG311" s="29">
        <v>3015.0706450689586</v>
      </c>
    </row>
    <row r="312" spans="1:33" ht="12.75">
      <c r="A312" s="20">
        <v>37082</v>
      </c>
      <c r="B312" s="27">
        <v>191</v>
      </c>
      <c r="C312" s="23">
        <v>0.269212961</v>
      </c>
      <c r="D312" s="28">
        <v>0.269212961</v>
      </c>
      <c r="E312" s="24">
        <v>3022</v>
      </c>
      <c r="F312" s="31">
        <v>0</v>
      </c>
      <c r="G312" s="53">
        <v>40.05073751</v>
      </c>
      <c r="H312" s="53">
        <v>-74.94490508</v>
      </c>
      <c r="I312" s="32">
        <v>745.4</v>
      </c>
      <c r="J312" s="26">
        <f t="shared" si="28"/>
        <v>703.5</v>
      </c>
      <c r="K312" s="25">
        <f t="shared" si="26"/>
        <v>3029.6998879290877</v>
      </c>
      <c r="L312" s="25">
        <f t="shared" si="29"/>
        <v>3015.599887929088</v>
      </c>
      <c r="M312" s="25">
        <f t="shared" si="27"/>
        <v>3028.6998879290877</v>
      </c>
      <c r="N312" s="29">
        <f t="shared" si="30"/>
        <v>3022.1498879290875</v>
      </c>
      <c r="O312" s="26">
        <v>7.3</v>
      </c>
      <c r="P312" s="26">
        <v>86</v>
      </c>
      <c r="Q312" s="26">
        <v>55.5</v>
      </c>
      <c r="S312" s="21">
        <v>3.142E-05</v>
      </c>
      <c r="T312" s="21">
        <v>2.012E-05</v>
      </c>
      <c r="U312" s="21">
        <v>1.056E-05</v>
      </c>
      <c r="V312" s="57">
        <v>685.8</v>
      </c>
      <c r="W312" s="57">
        <v>308.3</v>
      </c>
      <c r="X312" s="57">
        <v>302.8</v>
      </c>
      <c r="Y312" s="57">
        <v>11.8</v>
      </c>
      <c r="Z312" s="33">
        <v>1.196</v>
      </c>
      <c r="AC312" s="33">
        <v>0.101</v>
      </c>
      <c r="AF312" s="30">
        <v>0</v>
      </c>
      <c r="AG312" s="29">
        <v>3022.1498879290875</v>
      </c>
    </row>
    <row r="313" spans="1:33" ht="12.75">
      <c r="A313" s="20">
        <v>37082</v>
      </c>
      <c r="B313" s="27">
        <v>191</v>
      </c>
      <c r="C313" s="23">
        <v>0.269328713</v>
      </c>
      <c r="D313" s="28">
        <v>0.269328713</v>
      </c>
      <c r="E313" s="24">
        <v>3032</v>
      </c>
      <c r="F313" s="31">
        <v>0</v>
      </c>
      <c r="G313" s="53">
        <v>40.05744861</v>
      </c>
      <c r="H313" s="53">
        <v>-74.94495056</v>
      </c>
      <c r="I313" s="32">
        <v>744.4</v>
      </c>
      <c r="J313" s="26">
        <f t="shared" si="28"/>
        <v>702.5</v>
      </c>
      <c r="K313" s="25">
        <f t="shared" si="26"/>
        <v>3041.512054034649</v>
      </c>
      <c r="L313" s="25">
        <f t="shared" si="29"/>
        <v>3027.412054034649</v>
      </c>
      <c r="M313" s="25">
        <f t="shared" si="27"/>
        <v>3040.512054034649</v>
      </c>
      <c r="N313" s="29">
        <f t="shared" si="30"/>
        <v>3033.9620540346486</v>
      </c>
      <c r="O313" s="26">
        <v>7.1</v>
      </c>
      <c r="P313" s="26">
        <v>86.4</v>
      </c>
      <c r="Q313" s="26">
        <v>55</v>
      </c>
      <c r="Z313" s="33">
        <v>1.146</v>
      </c>
      <c r="AC313" s="33">
        <v>0.091</v>
      </c>
      <c r="AF313" s="30">
        <v>0</v>
      </c>
      <c r="AG313" s="29">
        <v>3033.9620540346486</v>
      </c>
    </row>
    <row r="314" spans="1:33" ht="12.75">
      <c r="A314" s="20">
        <v>37082</v>
      </c>
      <c r="B314" s="27">
        <v>191</v>
      </c>
      <c r="C314" s="23">
        <v>0.269444436</v>
      </c>
      <c r="D314" s="28">
        <v>0.269444436</v>
      </c>
      <c r="E314" s="24">
        <v>3042</v>
      </c>
      <c r="F314" s="31">
        <v>0</v>
      </c>
      <c r="G314" s="53">
        <v>40.06365534</v>
      </c>
      <c r="H314" s="53">
        <v>-74.9468986</v>
      </c>
      <c r="I314" s="32">
        <v>745</v>
      </c>
      <c r="J314" s="26">
        <f t="shared" si="28"/>
        <v>703.1</v>
      </c>
      <c r="K314" s="25">
        <f t="shared" si="26"/>
        <v>3034.422738260861</v>
      </c>
      <c r="L314" s="25">
        <f t="shared" si="29"/>
        <v>3020.322738260861</v>
      </c>
      <c r="M314" s="25">
        <f t="shared" si="27"/>
        <v>3033.422738260861</v>
      </c>
      <c r="N314" s="29">
        <f t="shared" si="30"/>
        <v>3026.8727382608613</v>
      </c>
      <c r="O314" s="26">
        <v>7.2</v>
      </c>
      <c r="P314" s="26">
        <v>86.7</v>
      </c>
      <c r="Q314" s="26">
        <v>51</v>
      </c>
      <c r="Z314" s="33">
        <v>1.226</v>
      </c>
      <c r="AC314" s="33">
        <v>0.091</v>
      </c>
      <c r="AF314" s="30">
        <v>0</v>
      </c>
      <c r="AG314" s="29">
        <v>3026.8727382608613</v>
      </c>
    </row>
    <row r="315" spans="1:33" ht="12.75">
      <c r="A315" s="20">
        <v>37082</v>
      </c>
      <c r="B315" s="27">
        <v>191</v>
      </c>
      <c r="C315" s="23">
        <v>0.269560188</v>
      </c>
      <c r="D315" s="28">
        <v>0.269560188</v>
      </c>
      <c r="E315" s="24">
        <v>3052</v>
      </c>
      <c r="F315" s="31">
        <v>0</v>
      </c>
      <c r="G315" s="53">
        <v>40.06927809</v>
      </c>
      <c r="H315" s="53">
        <v>-74.95062907</v>
      </c>
      <c r="I315" s="32">
        <v>744.9</v>
      </c>
      <c r="J315" s="26">
        <f t="shared" si="28"/>
        <v>703</v>
      </c>
      <c r="K315" s="25">
        <f t="shared" si="26"/>
        <v>3035.6038706676613</v>
      </c>
      <c r="L315" s="25">
        <f t="shared" si="29"/>
        <v>3021.5038706676614</v>
      </c>
      <c r="M315" s="25">
        <f t="shared" si="27"/>
        <v>3034.6038706676613</v>
      </c>
      <c r="N315" s="29">
        <f t="shared" si="30"/>
        <v>3028.0538706676616</v>
      </c>
      <c r="O315" s="26">
        <v>7.3</v>
      </c>
      <c r="P315" s="26">
        <v>86.5</v>
      </c>
      <c r="Q315" s="26">
        <v>54</v>
      </c>
      <c r="S315" s="21">
        <v>3.311E-05</v>
      </c>
      <c r="T315" s="21">
        <v>2.096E-05</v>
      </c>
      <c r="U315" s="21">
        <v>1.14E-05</v>
      </c>
      <c r="V315" s="57">
        <v>685.4</v>
      </c>
      <c r="W315" s="57">
        <v>308.3</v>
      </c>
      <c r="X315" s="57">
        <v>302.7</v>
      </c>
      <c r="Y315" s="57">
        <v>11.6</v>
      </c>
      <c r="Z315" s="33">
        <v>1.116</v>
      </c>
      <c r="AC315" s="33">
        <v>0.091</v>
      </c>
      <c r="AF315" s="30">
        <v>0</v>
      </c>
      <c r="AG315" s="29">
        <v>3028.0538706676616</v>
      </c>
    </row>
    <row r="316" spans="1:33" ht="12.75">
      <c r="A316" s="20">
        <v>37082</v>
      </c>
      <c r="B316" s="27">
        <v>191</v>
      </c>
      <c r="C316" s="23">
        <v>0.26967594</v>
      </c>
      <c r="D316" s="28">
        <v>0.26967594</v>
      </c>
      <c r="E316" s="24">
        <v>3062</v>
      </c>
      <c r="F316" s="31">
        <v>0</v>
      </c>
      <c r="G316" s="53">
        <v>40.07391163</v>
      </c>
      <c r="H316" s="53">
        <v>-74.95619605</v>
      </c>
      <c r="I316" s="32">
        <v>744</v>
      </c>
      <c r="J316" s="26">
        <f t="shared" si="28"/>
        <v>702.1</v>
      </c>
      <c r="K316" s="25">
        <f t="shared" si="26"/>
        <v>3046.241629199951</v>
      </c>
      <c r="L316" s="25">
        <f t="shared" si="29"/>
        <v>3032.1416291999512</v>
      </c>
      <c r="M316" s="25">
        <f t="shared" si="27"/>
        <v>3045.241629199951</v>
      </c>
      <c r="N316" s="29">
        <f t="shared" si="30"/>
        <v>3038.6916291999514</v>
      </c>
      <c r="O316" s="26">
        <v>7</v>
      </c>
      <c r="P316" s="26">
        <v>87</v>
      </c>
      <c r="Q316" s="26">
        <v>55.9</v>
      </c>
      <c r="Z316" s="33">
        <v>1.366</v>
      </c>
      <c r="AC316" s="33">
        <v>0.071</v>
      </c>
      <c r="AF316" s="30">
        <v>0</v>
      </c>
      <c r="AG316" s="29">
        <v>3038.6916291999514</v>
      </c>
    </row>
    <row r="317" spans="1:33" ht="12.75">
      <c r="A317" s="20">
        <v>37082</v>
      </c>
      <c r="B317" s="27">
        <v>191</v>
      </c>
      <c r="C317" s="23">
        <v>0.269791663</v>
      </c>
      <c r="D317" s="28">
        <v>0.269791663</v>
      </c>
      <c r="E317" s="24">
        <v>3072</v>
      </c>
      <c r="F317" s="31">
        <v>0</v>
      </c>
      <c r="G317" s="53">
        <v>40.07685774</v>
      </c>
      <c r="H317" s="53">
        <v>-74.96313258</v>
      </c>
      <c r="I317" s="32">
        <v>743</v>
      </c>
      <c r="J317" s="26">
        <f t="shared" si="28"/>
        <v>701.1</v>
      </c>
      <c r="K317" s="25">
        <f t="shared" si="26"/>
        <v>3058.0773657703667</v>
      </c>
      <c r="L317" s="25">
        <f t="shared" si="29"/>
        <v>3043.9773657703668</v>
      </c>
      <c r="M317" s="25">
        <f t="shared" si="27"/>
        <v>3057.0773657703667</v>
      </c>
      <c r="N317" s="29">
        <f t="shared" si="30"/>
        <v>3050.5273657703665</v>
      </c>
      <c r="O317" s="26">
        <v>6.8</v>
      </c>
      <c r="P317" s="26">
        <v>88.4</v>
      </c>
      <c r="Q317" s="26">
        <v>52</v>
      </c>
      <c r="R317" s="21">
        <v>1.19E-05</v>
      </c>
      <c r="Z317" s="33">
        <v>1.316</v>
      </c>
      <c r="AC317" s="33">
        <v>0.091</v>
      </c>
      <c r="AF317" s="30">
        <v>0</v>
      </c>
      <c r="AG317" s="29">
        <v>3050.5273657703665</v>
      </c>
    </row>
    <row r="318" spans="1:33" ht="12.75">
      <c r="A318" s="20">
        <v>37082</v>
      </c>
      <c r="B318" s="27">
        <v>191</v>
      </c>
      <c r="C318" s="23">
        <v>0.269907415</v>
      </c>
      <c r="D318" s="28">
        <v>0.269907415</v>
      </c>
      <c r="E318" s="24">
        <v>3082</v>
      </c>
      <c r="F318" s="31">
        <v>0</v>
      </c>
      <c r="G318" s="53">
        <v>40.07802216</v>
      </c>
      <c r="H318" s="53">
        <v>-74.97074723</v>
      </c>
      <c r="I318" s="32">
        <v>743.3</v>
      </c>
      <c r="J318" s="26">
        <f t="shared" si="28"/>
        <v>701.4</v>
      </c>
      <c r="K318" s="25">
        <f t="shared" si="26"/>
        <v>3054.5248731506244</v>
      </c>
      <c r="L318" s="25">
        <f t="shared" si="29"/>
        <v>3040.4248731506245</v>
      </c>
      <c r="M318" s="25">
        <f t="shared" si="27"/>
        <v>3053.5248731506244</v>
      </c>
      <c r="N318" s="29">
        <f t="shared" si="30"/>
        <v>3046.9748731506243</v>
      </c>
      <c r="O318" s="26">
        <v>6.7</v>
      </c>
      <c r="P318" s="26">
        <v>89.7</v>
      </c>
      <c r="Q318" s="26">
        <v>51.5</v>
      </c>
      <c r="S318" s="21">
        <v>3.202E-05</v>
      </c>
      <c r="T318" s="21">
        <v>1.939E-05</v>
      </c>
      <c r="U318" s="21">
        <v>1.07E-05</v>
      </c>
      <c r="V318" s="57">
        <v>683.9</v>
      </c>
      <c r="W318" s="57">
        <v>308.3</v>
      </c>
      <c r="X318" s="57">
        <v>302.6</v>
      </c>
      <c r="Y318" s="57">
        <v>11.8</v>
      </c>
      <c r="Z318" s="33">
        <v>1.186</v>
      </c>
      <c r="AC318" s="33">
        <v>0.061</v>
      </c>
      <c r="AF318" s="30">
        <v>0</v>
      </c>
      <c r="AG318" s="29">
        <v>3046.9748731506243</v>
      </c>
    </row>
    <row r="319" spans="1:33" ht="12.75">
      <c r="A319" s="20">
        <v>37082</v>
      </c>
      <c r="B319" s="27">
        <v>191</v>
      </c>
      <c r="C319" s="23">
        <v>0.270023137</v>
      </c>
      <c r="D319" s="28">
        <v>0.270023137</v>
      </c>
      <c r="E319" s="24">
        <v>3092</v>
      </c>
      <c r="F319" s="31">
        <v>0</v>
      </c>
      <c r="G319" s="53">
        <v>40.07820218</v>
      </c>
      <c r="H319" s="53">
        <v>-74.97843487</v>
      </c>
      <c r="I319" s="32">
        <v>745.4</v>
      </c>
      <c r="J319" s="26">
        <f t="shared" si="28"/>
        <v>703.5</v>
      </c>
      <c r="K319" s="25">
        <f t="shared" si="26"/>
        <v>3029.6998879290877</v>
      </c>
      <c r="L319" s="25">
        <f t="shared" si="29"/>
        <v>3015.599887929088</v>
      </c>
      <c r="M319" s="25">
        <f t="shared" si="27"/>
        <v>3028.6998879290877</v>
      </c>
      <c r="N319" s="29">
        <f t="shared" si="30"/>
        <v>3022.1498879290875</v>
      </c>
      <c r="O319" s="26">
        <v>6.9</v>
      </c>
      <c r="P319" s="26">
        <v>90.6</v>
      </c>
      <c r="Q319" s="26">
        <v>54.5</v>
      </c>
      <c r="Z319" s="33">
        <v>1.366</v>
      </c>
      <c r="AC319" s="33">
        <v>0.091</v>
      </c>
      <c r="AF319" s="30">
        <v>0</v>
      </c>
      <c r="AG319" s="29">
        <v>3022.1498879290875</v>
      </c>
    </row>
    <row r="320" spans="1:33" ht="12.75">
      <c r="A320" s="20">
        <v>37082</v>
      </c>
      <c r="B320" s="27">
        <v>191</v>
      </c>
      <c r="C320" s="23">
        <v>0.27013889</v>
      </c>
      <c r="D320" s="28">
        <v>0.27013889</v>
      </c>
      <c r="E320" s="24">
        <v>3102</v>
      </c>
      <c r="F320" s="31">
        <v>0</v>
      </c>
      <c r="G320" s="53">
        <v>40.07754304</v>
      </c>
      <c r="H320" s="53">
        <v>-74.98641814</v>
      </c>
      <c r="I320" s="32">
        <v>745</v>
      </c>
      <c r="J320" s="26">
        <f t="shared" si="28"/>
        <v>703.1</v>
      </c>
      <c r="K320" s="25">
        <f t="shared" si="26"/>
        <v>3034.422738260861</v>
      </c>
      <c r="L320" s="25">
        <f t="shared" si="29"/>
        <v>3020.322738260861</v>
      </c>
      <c r="M320" s="25">
        <f t="shared" si="27"/>
        <v>3033.422738260861</v>
      </c>
      <c r="N320" s="29">
        <f t="shared" si="30"/>
        <v>3026.8727382608613</v>
      </c>
      <c r="O320" s="26">
        <v>6.8</v>
      </c>
      <c r="P320" s="26">
        <v>91.4</v>
      </c>
      <c r="Q320" s="26">
        <v>51.5</v>
      </c>
      <c r="Z320" s="33">
        <v>1.257</v>
      </c>
      <c r="AC320" s="33">
        <v>0.111</v>
      </c>
      <c r="AF320" s="30">
        <v>0</v>
      </c>
      <c r="AG320" s="29">
        <v>3026.8727382608613</v>
      </c>
    </row>
    <row r="321" spans="1:33" ht="12.75">
      <c r="A321" s="20">
        <v>37082</v>
      </c>
      <c r="B321" s="27">
        <v>191</v>
      </c>
      <c r="C321" s="23">
        <v>0.270254642</v>
      </c>
      <c r="D321" s="28">
        <v>0.270254642</v>
      </c>
      <c r="E321" s="24">
        <v>3112</v>
      </c>
      <c r="F321" s="31">
        <v>0</v>
      </c>
      <c r="G321" s="53">
        <v>40.07580537</v>
      </c>
      <c r="H321" s="53">
        <v>-74.99421994</v>
      </c>
      <c r="I321" s="32">
        <v>744.7</v>
      </c>
      <c r="J321" s="26">
        <f t="shared" si="28"/>
        <v>702.8000000000001</v>
      </c>
      <c r="K321" s="25">
        <f t="shared" si="26"/>
        <v>3037.966639604358</v>
      </c>
      <c r="L321" s="25">
        <f t="shared" si="29"/>
        <v>3023.866639604358</v>
      </c>
      <c r="M321" s="25">
        <f t="shared" si="27"/>
        <v>3036.966639604358</v>
      </c>
      <c r="N321" s="29">
        <f t="shared" si="30"/>
        <v>3030.4166396043584</v>
      </c>
      <c r="O321" s="26">
        <v>6.6</v>
      </c>
      <c r="P321" s="26">
        <v>92.4</v>
      </c>
      <c r="Q321" s="26">
        <v>51.9</v>
      </c>
      <c r="S321" s="21">
        <v>3.397E-05</v>
      </c>
      <c r="T321" s="21">
        <v>2.108E-05</v>
      </c>
      <c r="U321" s="21">
        <v>1.121E-05</v>
      </c>
      <c r="V321" s="57">
        <v>685.4</v>
      </c>
      <c r="W321" s="57">
        <v>308.2</v>
      </c>
      <c r="X321" s="57">
        <v>302.5</v>
      </c>
      <c r="Y321" s="57">
        <v>11.8</v>
      </c>
      <c r="Z321" s="33">
        <v>1.195</v>
      </c>
      <c r="AC321" s="33">
        <v>0.1</v>
      </c>
      <c r="AF321" s="30">
        <v>0</v>
      </c>
      <c r="AG321" s="29">
        <v>3030.4166396043584</v>
      </c>
    </row>
    <row r="322" spans="1:33" ht="12.75">
      <c r="A322" s="20">
        <v>37082</v>
      </c>
      <c r="B322" s="27">
        <v>191</v>
      </c>
      <c r="C322" s="23">
        <v>0.270370364</v>
      </c>
      <c r="D322" s="28">
        <v>0.270370364</v>
      </c>
      <c r="E322" s="24">
        <v>3122</v>
      </c>
      <c r="F322" s="31">
        <v>0</v>
      </c>
      <c r="G322" s="53">
        <v>40.07268597</v>
      </c>
      <c r="H322" s="53">
        <v>-75.00118865</v>
      </c>
      <c r="I322" s="32">
        <v>744.6</v>
      </c>
      <c r="J322" s="26">
        <f t="shared" si="28"/>
        <v>702.7</v>
      </c>
      <c r="K322" s="25">
        <f t="shared" si="26"/>
        <v>3039.1482762299024</v>
      </c>
      <c r="L322" s="25">
        <f t="shared" si="29"/>
        <v>3025.0482762299025</v>
      </c>
      <c r="M322" s="25">
        <f t="shared" si="27"/>
        <v>3038.1482762299024</v>
      </c>
      <c r="N322" s="29">
        <f t="shared" si="30"/>
        <v>3031.5982762299027</v>
      </c>
      <c r="O322" s="26">
        <v>6.4</v>
      </c>
      <c r="P322" s="26">
        <v>93.6</v>
      </c>
      <c r="Q322" s="26">
        <v>50.6</v>
      </c>
      <c r="Z322" s="33">
        <v>1.208</v>
      </c>
      <c r="AC322" s="33">
        <v>0.082</v>
      </c>
      <c r="AF322" s="30">
        <v>0</v>
      </c>
      <c r="AG322" s="29">
        <v>3031.5982762299027</v>
      </c>
    </row>
    <row r="323" spans="1:33" ht="12.75">
      <c r="A323" s="20">
        <v>37082</v>
      </c>
      <c r="B323" s="27">
        <v>191</v>
      </c>
      <c r="C323" s="23">
        <v>0.270486116</v>
      </c>
      <c r="D323" s="28">
        <v>0.270486116</v>
      </c>
      <c r="E323" s="24">
        <v>3132</v>
      </c>
      <c r="F323" s="31">
        <v>0</v>
      </c>
      <c r="G323" s="53">
        <v>40.06844878</v>
      </c>
      <c r="H323" s="53">
        <v>-75.00731393</v>
      </c>
      <c r="I323" s="32">
        <v>744.8</v>
      </c>
      <c r="J323" s="26">
        <f t="shared" si="28"/>
        <v>702.9</v>
      </c>
      <c r="K323" s="25">
        <f t="shared" si="26"/>
        <v>3036.785171099556</v>
      </c>
      <c r="L323" s="25">
        <f t="shared" si="29"/>
        <v>3022.685171099556</v>
      </c>
      <c r="M323" s="25">
        <f t="shared" si="27"/>
        <v>3035.785171099556</v>
      </c>
      <c r="N323" s="29">
        <f t="shared" si="30"/>
        <v>3029.2351710995563</v>
      </c>
      <c r="O323" s="26">
        <v>6.5</v>
      </c>
      <c r="P323" s="26">
        <v>92.8</v>
      </c>
      <c r="Q323" s="26">
        <v>53.5</v>
      </c>
      <c r="R323" s="21">
        <v>-1.4E-06</v>
      </c>
      <c r="Z323" s="33">
        <v>1.218</v>
      </c>
      <c r="AC323" s="33">
        <v>0.081</v>
      </c>
      <c r="AF323" s="30">
        <v>0</v>
      </c>
      <c r="AG323" s="29">
        <v>3029.2351710995563</v>
      </c>
    </row>
    <row r="324" spans="1:33" ht="12.75">
      <c r="A324" s="20">
        <v>37082</v>
      </c>
      <c r="B324" s="27">
        <v>191</v>
      </c>
      <c r="C324" s="23">
        <v>0.270601839</v>
      </c>
      <c r="D324" s="28">
        <v>0.270601839</v>
      </c>
      <c r="E324" s="24">
        <v>3142</v>
      </c>
      <c r="F324" s="31">
        <v>0</v>
      </c>
      <c r="G324" s="53">
        <v>40.06351136</v>
      </c>
      <c r="H324" s="53">
        <v>-75.01257388</v>
      </c>
      <c r="I324" s="32">
        <v>745.1</v>
      </c>
      <c r="J324" s="26">
        <f t="shared" si="28"/>
        <v>703.2</v>
      </c>
      <c r="K324" s="25">
        <f t="shared" si="26"/>
        <v>3033.2417738313657</v>
      </c>
      <c r="L324" s="25">
        <f t="shared" si="29"/>
        <v>3019.1417738313658</v>
      </c>
      <c r="M324" s="25">
        <f t="shared" si="27"/>
        <v>3032.2417738313657</v>
      </c>
      <c r="N324" s="29">
        <f t="shared" si="30"/>
        <v>3025.691773831366</v>
      </c>
      <c r="O324" s="26">
        <v>6.7</v>
      </c>
      <c r="P324" s="26">
        <v>91</v>
      </c>
      <c r="Q324" s="26">
        <v>49.9</v>
      </c>
      <c r="S324" s="21">
        <v>3.394E-05</v>
      </c>
      <c r="T324" s="21">
        <v>2.236E-05</v>
      </c>
      <c r="U324" s="21">
        <v>1.113E-05</v>
      </c>
      <c r="V324" s="57">
        <v>685.4</v>
      </c>
      <c r="W324" s="57">
        <v>308.2</v>
      </c>
      <c r="X324" s="57">
        <v>302.4</v>
      </c>
      <c r="Y324" s="57">
        <v>12.2</v>
      </c>
      <c r="Z324" s="33">
        <v>1.246</v>
      </c>
      <c r="AC324" s="33">
        <v>0.081</v>
      </c>
      <c r="AF324" s="30">
        <v>0</v>
      </c>
      <c r="AG324" s="29">
        <v>3025.691773831366</v>
      </c>
    </row>
    <row r="325" spans="1:33" ht="12.75">
      <c r="A325" s="20">
        <v>37082</v>
      </c>
      <c r="B325" s="27">
        <v>191</v>
      </c>
      <c r="C325" s="23">
        <v>0.270717591</v>
      </c>
      <c r="D325" s="28">
        <v>0.270717591</v>
      </c>
      <c r="E325" s="24">
        <v>3152</v>
      </c>
      <c r="F325" s="31">
        <v>0</v>
      </c>
      <c r="G325" s="53">
        <v>40.05788675</v>
      </c>
      <c r="H325" s="53">
        <v>-75.01697078</v>
      </c>
      <c r="I325" s="32">
        <v>745.8</v>
      </c>
      <c r="J325" s="26">
        <f t="shared" si="28"/>
        <v>703.9</v>
      </c>
      <c r="K325" s="25">
        <f t="shared" si="26"/>
        <v>3024.979722179144</v>
      </c>
      <c r="L325" s="25">
        <f t="shared" si="29"/>
        <v>3010.879722179144</v>
      </c>
      <c r="M325" s="25">
        <f t="shared" si="27"/>
        <v>3023.979722179144</v>
      </c>
      <c r="N325" s="29">
        <f t="shared" si="30"/>
        <v>3017.429722179144</v>
      </c>
      <c r="O325" s="26">
        <v>6.9</v>
      </c>
      <c r="P325" s="26">
        <v>89.9</v>
      </c>
      <c r="Q325" s="26">
        <v>49.1</v>
      </c>
      <c r="Z325" s="33">
        <v>1.137</v>
      </c>
      <c r="AC325" s="33">
        <v>0.091</v>
      </c>
      <c r="AF325" s="30">
        <v>0</v>
      </c>
      <c r="AG325" s="29">
        <v>3017.429722179144</v>
      </c>
    </row>
    <row r="326" spans="1:33" ht="12.75">
      <c r="A326" s="20">
        <v>37082</v>
      </c>
      <c r="B326" s="27">
        <v>191</v>
      </c>
      <c r="C326" s="23">
        <v>0.270833343</v>
      </c>
      <c r="D326" s="28">
        <v>0.270833343</v>
      </c>
      <c r="E326" s="24">
        <v>3162</v>
      </c>
      <c r="F326" s="31">
        <v>0</v>
      </c>
      <c r="G326" s="53">
        <v>40.05192018</v>
      </c>
      <c r="H326" s="53">
        <v>-75.02065506</v>
      </c>
      <c r="I326" s="32">
        <v>746.8</v>
      </c>
      <c r="J326" s="26">
        <f t="shared" si="28"/>
        <v>704.9</v>
      </c>
      <c r="K326" s="25">
        <f t="shared" si="26"/>
        <v>3013.1910328454564</v>
      </c>
      <c r="L326" s="25">
        <f t="shared" si="29"/>
        <v>2999.0910328454565</v>
      </c>
      <c r="M326" s="25">
        <f t="shared" si="27"/>
        <v>3012.1910328454564</v>
      </c>
      <c r="N326" s="29">
        <f t="shared" si="30"/>
        <v>3005.6410328454567</v>
      </c>
      <c r="O326" s="26">
        <v>7.1</v>
      </c>
      <c r="P326" s="26">
        <v>89.8</v>
      </c>
      <c r="Q326" s="26">
        <v>49.9</v>
      </c>
      <c r="Z326" s="33">
        <v>1.115</v>
      </c>
      <c r="AC326" s="33">
        <v>0.081</v>
      </c>
      <c r="AF326" s="30">
        <v>0</v>
      </c>
      <c r="AG326" s="29">
        <v>3005.6410328454567</v>
      </c>
    </row>
    <row r="327" spans="1:33" ht="12.75">
      <c r="A327" s="20">
        <v>37082</v>
      </c>
      <c r="B327" s="27">
        <v>191</v>
      </c>
      <c r="C327" s="23">
        <v>0.270949066</v>
      </c>
      <c r="D327" s="28">
        <v>0.270949066</v>
      </c>
      <c r="E327" s="24">
        <v>3172</v>
      </c>
      <c r="F327" s="31">
        <v>0</v>
      </c>
      <c r="G327" s="53">
        <v>40.04570459</v>
      </c>
      <c r="H327" s="53">
        <v>-75.02412493</v>
      </c>
      <c r="I327" s="32">
        <v>746.1</v>
      </c>
      <c r="J327" s="26">
        <f t="shared" si="28"/>
        <v>704.2</v>
      </c>
      <c r="K327" s="25">
        <f t="shared" si="26"/>
        <v>3021.441357788414</v>
      </c>
      <c r="L327" s="25">
        <f t="shared" si="29"/>
        <v>3007.341357788414</v>
      </c>
      <c r="M327" s="25">
        <f t="shared" si="27"/>
        <v>3020.441357788414</v>
      </c>
      <c r="N327" s="29">
        <f t="shared" si="30"/>
        <v>3013.891357788414</v>
      </c>
      <c r="O327" s="26">
        <v>7.1</v>
      </c>
      <c r="P327" s="26">
        <v>89.2</v>
      </c>
      <c r="Q327" s="26">
        <v>50.5</v>
      </c>
      <c r="Z327" s="33">
        <v>1.226</v>
      </c>
      <c r="AC327" s="33">
        <v>0.09</v>
      </c>
      <c r="AF327" s="30">
        <v>0</v>
      </c>
      <c r="AG327" s="29">
        <v>3013.891357788414</v>
      </c>
    </row>
    <row r="328" spans="1:33" ht="12.75">
      <c r="A328" s="20">
        <v>37082</v>
      </c>
      <c r="B328" s="27">
        <v>191</v>
      </c>
      <c r="C328" s="23">
        <v>0.271064818</v>
      </c>
      <c r="D328" s="28">
        <v>0.271064818</v>
      </c>
      <c r="E328" s="24">
        <v>3182</v>
      </c>
      <c r="F328" s="31">
        <v>0</v>
      </c>
      <c r="G328" s="53">
        <v>40.03933253</v>
      </c>
      <c r="H328" s="53">
        <v>-75.02700809</v>
      </c>
      <c r="I328" s="32">
        <v>745</v>
      </c>
      <c r="J328" s="26">
        <f t="shared" si="28"/>
        <v>703.1</v>
      </c>
      <c r="K328" s="25">
        <f t="shared" si="26"/>
        <v>3034.422738260861</v>
      </c>
      <c r="L328" s="25">
        <f t="shared" si="29"/>
        <v>3020.322738260861</v>
      </c>
      <c r="M328" s="25">
        <f t="shared" si="27"/>
        <v>3033.422738260861</v>
      </c>
      <c r="N328" s="29">
        <f t="shared" si="30"/>
        <v>3026.8727382608613</v>
      </c>
      <c r="O328" s="26">
        <v>6.9</v>
      </c>
      <c r="P328" s="26">
        <v>89.2</v>
      </c>
      <c r="Q328" s="26">
        <v>48.5</v>
      </c>
      <c r="S328" s="21">
        <v>2.89E-05</v>
      </c>
      <c r="T328" s="21">
        <v>1.783E-05</v>
      </c>
      <c r="U328" s="21">
        <v>9.285E-06</v>
      </c>
      <c r="V328" s="57">
        <v>686.6</v>
      </c>
      <c r="W328" s="57">
        <v>308.1</v>
      </c>
      <c r="X328" s="57">
        <v>302.3</v>
      </c>
      <c r="Y328" s="57">
        <v>12.3</v>
      </c>
      <c r="Z328" s="33">
        <v>1.266</v>
      </c>
      <c r="AC328" s="33">
        <v>0.101</v>
      </c>
      <c r="AF328" s="30">
        <v>0</v>
      </c>
      <c r="AG328" s="29">
        <v>3026.8727382608613</v>
      </c>
    </row>
    <row r="329" spans="1:33" ht="12.75">
      <c r="A329" s="20">
        <v>37082</v>
      </c>
      <c r="B329" s="27">
        <v>191</v>
      </c>
      <c r="C329" s="23">
        <v>0.27118057</v>
      </c>
      <c r="D329" s="28">
        <v>0.27118057</v>
      </c>
      <c r="E329" s="24">
        <v>3192</v>
      </c>
      <c r="F329" s="31">
        <v>0</v>
      </c>
      <c r="G329" s="53">
        <v>40.0328053</v>
      </c>
      <c r="H329" s="53">
        <v>-75.02871019</v>
      </c>
      <c r="I329" s="32">
        <v>744.8</v>
      </c>
      <c r="J329" s="26">
        <f t="shared" si="28"/>
        <v>702.9</v>
      </c>
      <c r="K329" s="25">
        <f aca="true" t="shared" si="31" ref="K329:K392">(8303.951372*(LN(1013.25/J329)))</f>
        <v>3036.785171099556</v>
      </c>
      <c r="L329" s="25">
        <f t="shared" si="29"/>
        <v>3022.685171099556</v>
      </c>
      <c r="M329" s="25">
        <f aca="true" t="shared" si="32" ref="M329:M392">K329-1</f>
        <v>3035.785171099556</v>
      </c>
      <c r="N329" s="29">
        <f t="shared" si="30"/>
        <v>3029.2351710995563</v>
      </c>
      <c r="O329" s="26">
        <v>6.9</v>
      </c>
      <c r="P329" s="26">
        <v>88.5</v>
      </c>
      <c r="Q329" s="26">
        <v>50.4</v>
      </c>
      <c r="R329" s="21">
        <v>-9.09E-07</v>
      </c>
      <c r="Z329" s="33">
        <v>1.196</v>
      </c>
      <c r="AC329" s="33">
        <v>0.101</v>
      </c>
      <c r="AF329" s="30">
        <v>0</v>
      </c>
      <c r="AG329" s="29">
        <v>3029.2351710995563</v>
      </c>
    </row>
    <row r="330" spans="1:33" ht="12.75">
      <c r="A330" s="20">
        <v>37082</v>
      </c>
      <c r="B330" s="27">
        <v>191</v>
      </c>
      <c r="C330" s="23">
        <v>0.271296293</v>
      </c>
      <c r="D330" s="28">
        <v>0.271296293</v>
      </c>
      <c r="E330" s="24">
        <v>3202</v>
      </c>
      <c r="F330" s="31">
        <v>0</v>
      </c>
      <c r="G330" s="53">
        <v>40.02619866</v>
      </c>
      <c r="H330" s="53">
        <v>-75.02908066</v>
      </c>
      <c r="I330" s="32">
        <v>745</v>
      </c>
      <c r="J330" s="26">
        <f aca="true" t="shared" si="33" ref="J330:J393">I330-41.9</f>
        <v>703.1</v>
      </c>
      <c r="K330" s="25">
        <f t="shared" si="31"/>
        <v>3034.422738260861</v>
      </c>
      <c r="L330" s="25">
        <f aca="true" t="shared" si="34" ref="L330:L393">K330-14.1</f>
        <v>3020.322738260861</v>
      </c>
      <c r="M330" s="25">
        <f t="shared" si="32"/>
        <v>3033.422738260861</v>
      </c>
      <c r="N330" s="29">
        <f aca="true" t="shared" si="35" ref="N330:N393">AVERAGE(L330:M330)</f>
        <v>3026.8727382608613</v>
      </c>
      <c r="O330" s="26">
        <v>7.1</v>
      </c>
      <c r="P330" s="26">
        <v>87.1</v>
      </c>
      <c r="Q330" s="26">
        <v>51.5</v>
      </c>
      <c r="Z330" s="33">
        <v>1.146</v>
      </c>
      <c r="AC330" s="33">
        <v>0.101</v>
      </c>
      <c r="AF330" s="30">
        <v>0</v>
      </c>
      <c r="AG330" s="29">
        <v>3026.8727382608613</v>
      </c>
    </row>
    <row r="331" spans="1:33" ht="12.75">
      <c r="A331" s="20">
        <v>37082</v>
      </c>
      <c r="B331" s="27">
        <v>191</v>
      </c>
      <c r="C331" s="23">
        <v>0.271412045</v>
      </c>
      <c r="D331" s="28">
        <v>0.271412045</v>
      </c>
      <c r="E331" s="24">
        <v>3212</v>
      </c>
      <c r="F331" s="31">
        <v>0</v>
      </c>
      <c r="G331" s="53">
        <v>40.01943905</v>
      </c>
      <c r="H331" s="53">
        <v>-75.02815978</v>
      </c>
      <c r="I331" s="32">
        <v>745.4</v>
      </c>
      <c r="J331" s="26">
        <f t="shared" si="33"/>
        <v>703.5</v>
      </c>
      <c r="K331" s="25">
        <f t="shared" si="31"/>
        <v>3029.6998879290877</v>
      </c>
      <c r="L331" s="25">
        <f t="shared" si="34"/>
        <v>3015.599887929088</v>
      </c>
      <c r="M331" s="25">
        <f t="shared" si="32"/>
        <v>3028.6998879290877</v>
      </c>
      <c r="N331" s="29">
        <f t="shared" si="35"/>
        <v>3022.1498879290875</v>
      </c>
      <c r="O331" s="26">
        <v>7.2</v>
      </c>
      <c r="P331" s="26">
        <v>86.6</v>
      </c>
      <c r="Q331" s="26">
        <v>53.6</v>
      </c>
      <c r="S331" s="21">
        <v>3.411E-05</v>
      </c>
      <c r="T331" s="21">
        <v>2.157E-05</v>
      </c>
      <c r="U331" s="21">
        <v>1.141E-05</v>
      </c>
      <c r="V331" s="57">
        <v>685.3</v>
      </c>
      <c r="W331" s="57">
        <v>308.1</v>
      </c>
      <c r="X331" s="57">
        <v>302.1</v>
      </c>
      <c r="Y331" s="57">
        <v>12.2</v>
      </c>
      <c r="Z331" s="33">
        <v>1.226</v>
      </c>
      <c r="AC331" s="33">
        <v>0.091</v>
      </c>
      <c r="AF331" s="30">
        <v>0</v>
      </c>
      <c r="AG331" s="29">
        <v>3022.1498879290875</v>
      </c>
    </row>
    <row r="332" spans="1:33" ht="12.75">
      <c r="A332" s="20">
        <v>37082</v>
      </c>
      <c r="B332" s="27">
        <v>191</v>
      </c>
      <c r="C332" s="23">
        <v>0.271527767</v>
      </c>
      <c r="D332" s="28">
        <v>0.271527767</v>
      </c>
      <c r="E332" s="24">
        <v>3222</v>
      </c>
      <c r="F332" s="31">
        <v>0</v>
      </c>
      <c r="G332" s="53">
        <v>40.01270166</v>
      </c>
      <c r="H332" s="53">
        <v>-75.02609669</v>
      </c>
      <c r="I332" s="32">
        <v>746.1</v>
      </c>
      <c r="J332" s="26">
        <f t="shared" si="33"/>
        <v>704.2</v>
      </c>
      <c r="K332" s="25">
        <f t="shared" si="31"/>
        <v>3021.441357788414</v>
      </c>
      <c r="L332" s="25">
        <f t="shared" si="34"/>
        <v>3007.341357788414</v>
      </c>
      <c r="M332" s="25">
        <f t="shared" si="32"/>
        <v>3020.441357788414</v>
      </c>
      <c r="N332" s="29">
        <f t="shared" si="35"/>
        <v>3013.891357788414</v>
      </c>
      <c r="O332" s="26">
        <v>7.3</v>
      </c>
      <c r="P332" s="26">
        <v>86.7</v>
      </c>
      <c r="Q332" s="26">
        <v>50.9</v>
      </c>
      <c r="Z332" s="33">
        <v>1.116</v>
      </c>
      <c r="AC332" s="33">
        <v>0.071</v>
      </c>
      <c r="AF332" s="30">
        <v>0</v>
      </c>
      <c r="AG332" s="29">
        <v>3013.891357788414</v>
      </c>
    </row>
    <row r="333" spans="1:33" ht="12.75">
      <c r="A333" s="20">
        <v>37082</v>
      </c>
      <c r="B333" s="27">
        <v>191</v>
      </c>
      <c r="C333" s="23">
        <v>0.271643519</v>
      </c>
      <c r="D333" s="28">
        <v>0.271643519</v>
      </c>
      <c r="E333" s="24">
        <v>3232</v>
      </c>
      <c r="F333" s="31">
        <v>0</v>
      </c>
      <c r="G333" s="53">
        <v>40.00611801</v>
      </c>
      <c r="H333" s="53">
        <v>-75.02277806</v>
      </c>
      <c r="I333" s="32">
        <v>745.4</v>
      </c>
      <c r="J333" s="26">
        <f t="shared" si="33"/>
        <v>703.5</v>
      </c>
      <c r="K333" s="25">
        <f t="shared" si="31"/>
        <v>3029.6998879290877</v>
      </c>
      <c r="L333" s="25">
        <f t="shared" si="34"/>
        <v>3015.599887929088</v>
      </c>
      <c r="M333" s="25">
        <f t="shared" si="32"/>
        <v>3028.6998879290877</v>
      </c>
      <c r="N333" s="29">
        <f t="shared" si="35"/>
        <v>3022.1498879290875</v>
      </c>
      <c r="O333" s="26">
        <v>7.3</v>
      </c>
      <c r="P333" s="26">
        <v>86.4</v>
      </c>
      <c r="Q333" s="26">
        <v>52.6</v>
      </c>
      <c r="Z333" s="33">
        <v>1.066</v>
      </c>
      <c r="AC333" s="33">
        <v>0.092</v>
      </c>
      <c r="AF333" s="30">
        <v>10</v>
      </c>
      <c r="AG333" s="29">
        <v>3022.1498879290875</v>
      </c>
    </row>
    <row r="334" spans="1:33" ht="12.75">
      <c r="A334" s="20">
        <v>37082</v>
      </c>
      <c r="B334" s="27">
        <v>191</v>
      </c>
      <c r="C334" s="23">
        <v>0.271759272</v>
      </c>
      <c r="D334" s="28">
        <v>0.271759272</v>
      </c>
      <c r="E334" s="24">
        <v>3242</v>
      </c>
      <c r="F334" s="31">
        <v>0</v>
      </c>
      <c r="G334" s="53">
        <v>40.00026659</v>
      </c>
      <c r="H334" s="53">
        <v>-75.01753752</v>
      </c>
      <c r="I334" s="32">
        <v>745.1</v>
      </c>
      <c r="J334" s="26">
        <f t="shared" si="33"/>
        <v>703.2</v>
      </c>
      <c r="K334" s="25">
        <f t="shared" si="31"/>
        <v>3033.2417738313657</v>
      </c>
      <c r="L334" s="25">
        <f t="shared" si="34"/>
        <v>3019.1417738313658</v>
      </c>
      <c r="M334" s="25">
        <f t="shared" si="32"/>
        <v>3032.2417738313657</v>
      </c>
      <c r="N334" s="29">
        <f t="shared" si="35"/>
        <v>3025.691773831366</v>
      </c>
      <c r="O334" s="26">
        <v>7.3</v>
      </c>
      <c r="P334" s="26">
        <v>85.1</v>
      </c>
      <c r="Q334" s="26">
        <v>54</v>
      </c>
      <c r="S334" s="21">
        <v>3.2E-05</v>
      </c>
      <c r="T334" s="21">
        <v>2.064E-05</v>
      </c>
      <c r="U334" s="21">
        <v>1.108E-05</v>
      </c>
      <c r="V334" s="57">
        <v>686.1</v>
      </c>
      <c r="W334" s="57">
        <v>308.1</v>
      </c>
      <c r="X334" s="57">
        <v>302</v>
      </c>
      <c r="Y334" s="57">
        <v>12</v>
      </c>
      <c r="Z334" s="33">
        <v>1.146</v>
      </c>
      <c r="AC334" s="33">
        <v>0.101</v>
      </c>
      <c r="AF334" s="30">
        <v>10</v>
      </c>
      <c r="AG334" s="29">
        <v>3025.691773831366</v>
      </c>
    </row>
    <row r="335" spans="1:33" ht="12.75">
      <c r="A335" s="20">
        <v>37082</v>
      </c>
      <c r="B335" s="27">
        <v>191</v>
      </c>
      <c r="C335" s="23">
        <v>0.271874994</v>
      </c>
      <c r="D335" s="28">
        <v>0.271874994</v>
      </c>
      <c r="E335" s="24">
        <v>3252</v>
      </c>
      <c r="F335" s="31">
        <v>0</v>
      </c>
      <c r="G335" s="53">
        <v>39.99558712</v>
      </c>
      <c r="H335" s="53">
        <v>-75.01063989</v>
      </c>
      <c r="I335" s="32">
        <v>745.7</v>
      </c>
      <c r="J335" s="26">
        <f t="shared" si="33"/>
        <v>703.8000000000001</v>
      </c>
      <c r="K335" s="25">
        <f t="shared" si="31"/>
        <v>3026.159512103981</v>
      </c>
      <c r="L335" s="25">
        <f t="shared" si="34"/>
        <v>3012.059512103981</v>
      </c>
      <c r="M335" s="25">
        <f t="shared" si="32"/>
        <v>3025.159512103981</v>
      </c>
      <c r="N335" s="29">
        <f t="shared" si="35"/>
        <v>3018.6095121039807</v>
      </c>
      <c r="O335" s="26">
        <v>7.4</v>
      </c>
      <c r="P335" s="26">
        <v>86.2</v>
      </c>
      <c r="Q335" s="26">
        <v>52</v>
      </c>
      <c r="R335" s="21">
        <v>3.83E-06</v>
      </c>
      <c r="Z335" s="33">
        <v>1.246</v>
      </c>
      <c r="AC335" s="33">
        <v>0.11</v>
      </c>
      <c r="AF335" s="30">
        <v>10</v>
      </c>
      <c r="AG335" s="29">
        <v>3018.6095121039807</v>
      </c>
    </row>
    <row r="336" spans="1:33" ht="12.75">
      <c r="A336" s="20">
        <v>37082</v>
      </c>
      <c r="B336" s="27">
        <v>191</v>
      </c>
      <c r="C336" s="23">
        <v>0.271990746</v>
      </c>
      <c r="D336" s="28">
        <v>0.271990746</v>
      </c>
      <c r="E336" s="24">
        <v>3262</v>
      </c>
      <c r="F336" s="31">
        <v>0</v>
      </c>
      <c r="G336" s="53">
        <v>39.99253942</v>
      </c>
      <c r="H336" s="53">
        <v>-75.00231913</v>
      </c>
      <c r="I336" s="32">
        <v>746.1</v>
      </c>
      <c r="J336" s="26">
        <f t="shared" si="33"/>
        <v>704.2</v>
      </c>
      <c r="K336" s="25">
        <f t="shared" si="31"/>
        <v>3021.441357788414</v>
      </c>
      <c r="L336" s="25">
        <f t="shared" si="34"/>
        <v>3007.341357788414</v>
      </c>
      <c r="M336" s="25">
        <f t="shared" si="32"/>
        <v>3020.441357788414</v>
      </c>
      <c r="N336" s="29">
        <f t="shared" si="35"/>
        <v>3013.891357788414</v>
      </c>
      <c r="O336" s="26">
        <v>7.4</v>
      </c>
      <c r="P336" s="26">
        <v>86.5</v>
      </c>
      <c r="Q336" s="26">
        <v>50.4</v>
      </c>
      <c r="Z336" s="33">
        <v>1.306</v>
      </c>
      <c r="AC336" s="33">
        <v>0.102</v>
      </c>
      <c r="AF336" s="30">
        <v>10</v>
      </c>
      <c r="AG336" s="29">
        <v>3013.891357788414</v>
      </c>
    </row>
    <row r="337" spans="1:33" ht="12.75">
      <c r="A337" s="20">
        <v>37082</v>
      </c>
      <c r="B337" s="27">
        <v>191</v>
      </c>
      <c r="C337" s="23">
        <v>0.272106469</v>
      </c>
      <c r="D337" s="28">
        <v>0.272106469</v>
      </c>
      <c r="E337" s="24">
        <v>3272</v>
      </c>
      <c r="F337" s="31">
        <v>0</v>
      </c>
      <c r="G337" s="53">
        <v>39.99167921</v>
      </c>
      <c r="H337" s="53">
        <v>-74.99330468</v>
      </c>
      <c r="I337" s="32">
        <v>746.9</v>
      </c>
      <c r="J337" s="26">
        <f t="shared" si="33"/>
        <v>705</v>
      </c>
      <c r="K337" s="25">
        <f t="shared" si="31"/>
        <v>3012.013083858164</v>
      </c>
      <c r="L337" s="25">
        <f t="shared" si="34"/>
        <v>2997.913083858164</v>
      </c>
      <c r="M337" s="25">
        <f t="shared" si="32"/>
        <v>3011.013083858164</v>
      </c>
      <c r="N337" s="29">
        <f t="shared" si="35"/>
        <v>3004.4630838581643</v>
      </c>
      <c r="O337" s="26">
        <v>7.3</v>
      </c>
      <c r="P337" s="26">
        <v>86.7</v>
      </c>
      <c r="Q337" s="26">
        <v>54</v>
      </c>
      <c r="S337" s="21">
        <v>3.405E-05</v>
      </c>
      <c r="T337" s="21">
        <v>2.033E-05</v>
      </c>
      <c r="U337" s="21">
        <v>1.078E-05</v>
      </c>
      <c r="V337" s="57">
        <v>686.5</v>
      </c>
      <c r="W337" s="57">
        <v>308</v>
      </c>
      <c r="X337" s="57">
        <v>301.9</v>
      </c>
      <c r="Y337" s="57">
        <v>11.8</v>
      </c>
      <c r="Z337" s="33">
        <v>1.376</v>
      </c>
      <c r="AC337" s="33">
        <v>0.073</v>
      </c>
      <c r="AF337" s="30">
        <v>10</v>
      </c>
      <c r="AG337" s="29">
        <v>3004.4630838581643</v>
      </c>
    </row>
    <row r="338" spans="1:33" ht="12.75">
      <c r="A338" s="20">
        <v>37082</v>
      </c>
      <c r="B338" s="27">
        <v>191</v>
      </c>
      <c r="C338" s="23">
        <v>0.272222221</v>
      </c>
      <c r="D338" s="28">
        <v>0.272222221</v>
      </c>
      <c r="E338" s="24">
        <v>3282</v>
      </c>
      <c r="F338" s="31">
        <v>0</v>
      </c>
      <c r="G338" s="53">
        <v>39.9930758</v>
      </c>
      <c r="H338" s="53">
        <v>-74.98431297</v>
      </c>
      <c r="I338" s="32">
        <v>747.8</v>
      </c>
      <c r="J338" s="26">
        <f t="shared" si="33"/>
        <v>705.9</v>
      </c>
      <c r="K338" s="25">
        <f t="shared" si="31"/>
        <v>3001.419055580504</v>
      </c>
      <c r="L338" s="25">
        <f t="shared" si="34"/>
        <v>2987.319055580504</v>
      </c>
      <c r="M338" s="25">
        <f t="shared" si="32"/>
        <v>3000.419055580504</v>
      </c>
      <c r="N338" s="29">
        <f t="shared" si="35"/>
        <v>2993.869055580504</v>
      </c>
      <c r="O338" s="26">
        <v>7.6</v>
      </c>
      <c r="P338" s="26">
        <v>85.8</v>
      </c>
      <c r="Q338" s="26">
        <v>54.9</v>
      </c>
      <c r="Z338" s="33">
        <v>1.536</v>
      </c>
      <c r="AC338" s="33">
        <v>0.091</v>
      </c>
      <c r="AF338" s="30">
        <v>10</v>
      </c>
      <c r="AG338" s="29">
        <v>2993.869055580504</v>
      </c>
    </row>
    <row r="339" spans="1:33" ht="12.75">
      <c r="A339" s="20">
        <v>37082</v>
      </c>
      <c r="B339" s="27">
        <v>191</v>
      </c>
      <c r="C339" s="23">
        <v>0.272337973</v>
      </c>
      <c r="D339" s="28">
        <v>0.272337973</v>
      </c>
      <c r="E339" s="24">
        <v>3292</v>
      </c>
      <c r="F339" s="31">
        <v>0</v>
      </c>
      <c r="G339" s="53">
        <v>39.99678934</v>
      </c>
      <c r="H339" s="53">
        <v>-74.9763396</v>
      </c>
      <c r="I339" s="32">
        <v>747.2</v>
      </c>
      <c r="J339" s="26">
        <f t="shared" si="33"/>
        <v>705.3000000000001</v>
      </c>
      <c r="K339" s="25">
        <f t="shared" si="31"/>
        <v>3008.480239145441</v>
      </c>
      <c r="L339" s="25">
        <f t="shared" si="34"/>
        <v>2994.380239145441</v>
      </c>
      <c r="M339" s="25">
        <f t="shared" si="32"/>
        <v>3007.480239145441</v>
      </c>
      <c r="N339" s="29">
        <f t="shared" si="35"/>
        <v>3000.930239145441</v>
      </c>
      <c r="O339" s="26">
        <v>7.5</v>
      </c>
      <c r="P339" s="26">
        <v>85.5</v>
      </c>
      <c r="Q339" s="26">
        <v>56</v>
      </c>
      <c r="Z339" s="33">
        <v>1.514</v>
      </c>
      <c r="AA339" s="55">
        <v>160.365</v>
      </c>
      <c r="AB339" s="55">
        <f aca="true" t="shared" si="36" ref="AB339:AB402">AVERAGE(AA334:AA339)</f>
        <v>160.365</v>
      </c>
      <c r="AC339" s="33">
        <v>0.091</v>
      </c>
      <c r="AD339" s="58">
        <v>0</v>
      </c>
      <c r="AE339" s="58">
        <f aca="true" t="shared" si="37" ref="AE339:AE402">AVERAGE(AD334:AD339)</f>
        <v>0</v>
      </c>
      <c r="AF339" s="30">
        <v>10</v>
      </c>
      <c r="AG339" s="29">
        <v>3000.930239145441</v>
      </c>
    </row>
    <row r="340" spans="1:33" ht="12.75">
      <c r="A340" s="20">
        <v>37082</v>
      </c>
      <c r="B340" s="27">
        <v>191</v>
      </c>
      <c r="C340" s="23">
        <v>0.272453696</v>
      </c>
      <c r="D340" s="28">
        <v>0.272453696</v>
      </c>
      <c r="E340" s="24">
        <v>3302</v>
      </c>
      <c r="F340" s="31">
        <v>0</v>
      </c>
      <c r="G340" s="53">
        <v>40.00189095</v>
      </c>
      <c r="H340" s="53">
        <v>-74.96997116</v>
      </c>
      <c r="I340" s="32">
        <v>746.7</v>
      </c>
      <c r="J340" s="26">
        <f t="shared" si="33"/>
        <v>704.8000000000001</v>
      </c>
      <c r="K340" s="25">
        <f t="shared" si="31"/>
        <v>3014.3691489532703</v>
      </c>
      <c r="L340" s="25">
        <f t="shared" si="34"/>
        <v>3000.2691489532704</v>
      </c>
      <c r="M340" s="25">
        <f t="shared" si="32"/>
        <v>3013.3691489532703</v>
      </c>
      <c r="N340" s="29">
        <f t="shared" si="35"/>
        <v>3006.81914895327</v>
      </c>
      <c r="O340" s="26">
        <v>7.4</v>
      </c>
      <c r="P340" s="26">
        <v>85.5</v>
      </c>
      <c r="Q340" s="26">
        <v>52.9</v>
      </c>
      <c r="S340" s="21">
        <v>3.217E-05</v>
      </c>
      <c r="T340" s="21">
        <v>2.072E-05</v>
      </c>
      <c r="U340" s="21">
        <v>1.148E-05</v>
      </c>
      <c r="V340" s="57">
        <v>687.4</v>
      </c>
      <c r="W340" s="57">
        <v>307.9</v>
      </c>
      <c r="X340" s="57">
        <v>301.8</v>
      </c>
      <c r="Y340" s="57">
        <v>11.8</v>
      </c>
      <c r="Z340" s="33">
        <v>1.424</v>
      </c>
      <c r="AA340" s="55">
        <v>111.998</v>
      </c>
      <c r="AB340" s="55">
        <f t="shared" si="36"/>
        <v>136.1815</v>
      </c>
      <c r="AC340" s="33">
        <v>0.101</v>
      </c>
      <c r="AD340" s="58">
        <v>0</v>
      </c>
      <c r="AE340" s="58">
        <f t="shared" si="37"/>
        <v>0</v>
      </c>
      <c r="AF340" s="30">
        <v>10</v>
      </c>
      <c r="AG340" s="29">
        <v>3006.81914895327</v>
      </c>
    </row>
    <row r="341" spans="1:33" ht="12.75">
      <c r="A341" s="20">
        <v>37082</v>
      </c>
      <c r="B341" s="27">
        <v>191</v>
      </c>
      <c r="C341" s="23">
        <v>0.272569448</v>
      </c>
      <c r="D341" s="28">
        <v>0.272569448</v>
      </c>
      <c r="E341" s="24">
        <v>3312</v>
      </c>
      <c r="F341" s="31">
        <v>0</v>
      </c>
      <c r="G341" s="53">
        <v>40.0076519</v>
      </c>
      <c r="H341" s="53">
        <v>-74.96516972</v>
      </c>
      <c r="I341" s="32">
        <v>746.3</v>
      </c>
      <c r="J341" s="26">
        <f t="shared" si="33"/>
        <v>704.4</v>
      </c>
      <c r="K341" s="25">
        <f t="shared" si="31"/>
        <v>3019.0832855385775</v>
      </c>
      <c r="L341" s="25">
        <f t="shared" si="34"/>
        <v>3004.9832855385775</v>
      </c>
      <c r="M341" s="25">
        <f t="shared" si="32"/>
        <v>3018.0832855385775</v>
      </c>
      <c r="N341" s="29">
        <f t="shared" si="35"/>
        <v>3011.5332855385777</v>
      </c>
      <c r="O341" s="26">
        <v>7.4</v>
      </c>
      <c r="P341" s="26">
        <v>85.1</v>
      </c>
      <c r="Q341" s="26">
        <v>54.1</v>
      </c>
      <c r="R341" s="21">
        <v>8.04E-06</v>
      </c>
      <c r="Z341" s="33">
        <v>1.415</v>
      </c>
      <c r="AA341" s="55">
        <v>112.568</v>
      </c>
      <c r="AB341" s="55">
        <f t="shared" si="36"/>
        <v>128.31033333333332</v>
      </c>
      <c r="AC341" s="33">
        <v>0.091</v>
      </c>
      <c r="AD341" s="58">
        <v>0</v>
      </c>
      <c r="AE341" s="58">
        <f t="shared" si="37"/>
        <v>0</v>
      </c>
      <c r="AF341" s="30">
        <v>10</v>
      </c>
      <c r="AG341" s="29">
        <v>3011.5332855385777</v>
      </c>
    </row>
    <row r="342" spans="1:33" ht="12.75">
      <c r="A342" s="20">
        <v>37082</v>
      </c>
      <c r="B342" s="27">
        <v>191</v>
      </c>
      <c r="C342" s="23">
        <v>0.2726852</v>
      </c>
      <c r="D342" s="28">
        <v>0.2726852</v>
      </c>
      <c r="E342" s="24">
        <v>3322</v>
      </c>
      <c r="F342" s="31">
        <v>0</v>
      </c>
      <c r="G342" s="53">
        <v>40.01382445</v>
      </c>
      <c r="H342" s="53">
        <v>-74.9615493</v>
      </c>
      <c r="I342" s="32">
        <v>746.7</v>
      </c>
      <c r="J342" s="26">
        <f t="shared" si="33"/>
        <v>704.8000000000001</v>
      </c>
      <c r="K342" s="25">
        <f t="shared" si="31"/>
        <v>3014.3691489532703</v>
      </c>
      <c r="L342" s="25">
        <f t="shared" si="34"/>
        <v>3000.2691489532704</v>
      </c>
      <c r="M342" s="25">
        <f t="shared" si="32"/>
        <v>3013.3691489532703</v>
      </c>
      <c r="N342" s="29">
        <f t="shared" si="35"/>
        <v>3006.81914895327</v>
      </c>
      <c r="O342" s="26">
        <v>7.4</v>
      </c>
      <c r="P342" s="26">
        <v>85.3</v>
      </c>
      <c r="Q342" s="26">
        <v>54</v>
      </c>
      <c r="Z342" s="33">
        <v>1.376</v>
      </c>
      <c r="AA342" s="55">
        <v>113.202</v>
      </c>
      <c r="AB342" s="55">
        <f t="shared" si="36"/>
        <v>124.53325</v>
      </c>
      <c r="AC342" s="33">
        <v>0.092</v>
      </c>
      <c r="AD342" s="58">
        <v>0</v>
      </c>
      <c r="AE342" s="58">
        <f t="shared" si="37"/>
        <v>0</v>
      </c>
      <c r="AF342" s="30">
        <v>10</v>
      </c>
      <c r="AG342" s="29">
        <v>3006.81914895327</v>
      </c>
    </row>
    <row r="343" spans="1:33" ht="12.75">
      <c r="A343" s="20">
        <v>37082</v>
      </c>
      <c r="B343" s="27">
        <v>191</v>
      </c>
      <c r="C343" s="23">
        <v>0.272800922</v>
      </c>
      <c r="D343" s="28">
        <v>0.272800922</v>
      </c>
      <c r="E343" s="24">
        <v>3332</v>
      </c>
      <c r="F343" s="31">
        <v>0</v>
      </c>
      <c r="G343" s="53">
        <v>40.02006566</v>
      </c>
      <c r="H343" s="53">
        <v>-74.95819777</v>
      </c>
      <c r="I343" s="32">
        <v>747.1</v>
      </c>
      <c r="J343" s="26">
        <f t="shared" si="33"/>
        <v>705.2</v>
      </c>
      <c r="K343" s="25">
        <f t="shared" si="31"/>
        <v>3009.6576870555314</v>
      </c>
      <c r="L343" s="25">
        <f t="shared" si="34"/>
        <v>2995.5576870555315</v>
      </c>
      <c r="M343" s="25">
        <f t="shared" si="32"/>
        <v>3008.6576870555314</v>
      </c>
      <c r="N343" s="29">
        <f t="shared" si="35"/>
        <v>3002.1076870555316</v>
      </c>
      <c r="O343" s="26">
        <v>7.5</v>
      </c>
      <c r="P343" s="26">
        <v>85.7</v>
      </c>
      <c r="Q343" s="26">
        <v>52.6</v>
      </c>
      <c r="S343" s="21">
        <v>3.399E-05</v>
      </c>
      <c r="T343" s="21">
        <v>2.168E-05</v>
      </c>
      <c r="U343" s="21">
        <v>1.184E-05</v>
      </c>
      <c r="V343" s="57">
        <v>686.9</v>
      </c>
      <c r="W343" s="57">
        <v>307.9</v>
      </c>
      <c r="X343" s="57">
        <v>301.6</v>
      </c>
      <c r="Y343" s="57">
        <v>11.6</v>
      </c>
      <c r="Z343" s="33">
        <v>1.476</v>
      </c>
      <c r="AA343" s="55">
        <v>162.899</v>
      </c>
      <c r="AB343" s="55">
        <f t="shared" si="36"/>
        <v>132.20639999999997</v>
      </c>
      <c r="AC343" s="33">
        <v>0.092</v>
      </c>
      <c r="AD343" s="58">
        <v>0</v>
      </c>
      <c r="AE343" s="58">
        <f t="shared" si="37"/>
        <v>0</v>
      </c>
      <c r="AF343" s="30">
        <v>10</v>
      </c>
      <c r="AG343" s="29">
        <v>3002.1076870555316</v>
      </c>
    </row>
    <row r="344" spans="1:33" ht="12.75">
      <c r="A344" s="20">
        <v>37082</v>
      </c>
      <c r="B344" s="27">
        <v>191</v>
      </c>
      <c r="C344" s="23">
        <v>0.272916675</v>
      </c>
      <c r="D344" s="28">
        <v>0.272916675</v>
      </c>
      <c r="E344" s="24">
        <v>3342</v>
      </c>
      <c r="F344" s="31">
        <v>0</v>
      </c>
      <c r="G344" s="53">
        <v>40.02637119</v>
      </c>
      <c r="H344" s="53">
        <v>-74.95503333</v>
      </c>
      <c r="I344" s="32">
        <v>746</v>
      </c>
      <c r="J344" s="26">
        <f t="shared" si="33"/>
        <v>704.1</v>
      </c>
      <c r="K344" s="25">
        <f t="shared" si="31"/>
        <v>3022.6206450689588</v>
      </c>
      <c r="L344" s="25">
        <f t="shared" si="34"/>
        <v>3008.520645068959</v>
      </c>
      <c r="M344" s="25">
        <f t="shared" si="32"/>
        <v>3021.6206450689588</v>
      </c>
      <c r="N344" s="29">
        <f t="shared" si="35"/>
        <v>3015.0706450689586</v>
      </c>
      <c r="O344" s="26">
        <v>7.5</v>
      </c>
      <c r="P344" s="26">
        <v>84.5</v>
      </c>
      <c r="Q344" s="26">
        <v>55.3</v>
      </c>
      <c r="Z344" s="33">
        <v>1.461</v>
      </c>
      <c r="AA344" s="55">
        <v>163.532</v>
      </c>
      <c r="AB344" s="55">
        <f t="shared" si="36"/>
        <v>137.42733333333334</v>
      </c>
      <c r="AC344" s="33">
        <v>0.086</v>
      </c>
      <c r="AD344" s="58">
        <v>0</v>
      </c>
      <c r="AE344" s="58">
        <f t="shared" si="37"/>
        <v>0</v>
      </c>
      <c r="AF344" s="30">
        <v>10</v>
      </c>
      <c r="AG344" s="29">
        <v>3015.0706450689586</v>
      </c>
    </row>
    <row r="345" spans="1:33" ht="12.75">
      <c r="A345" s="20">
        <v>37082</v>
      </c>
      <c r="B345" s="27">
        <v>191</v>
      </c>
      <c r="C345" s="23">
        <v>0.273032397</v>
      </c>
      <c r="D345" s="28">
        <v>0.273032397</v>
      </c>
      <c r="E345" s="24">
        <v>3352</v>
      </c>
      <c r="F345" s="31">
        <v>0</v>
      </c>
      <c r="G345" s="53">
        <v>40.03275152</v>
      </c>
      <c r="H345" s="53">
        <v>-74.95222364</v>
      </c>
      <c r="I345" s="32">
        <v>748.6</v>
      </c>
      <c r="J345" s="26">
        <f t="shared" si="33"/>
        <v>706.7</v>
      </c>
      <c r="K345" s="25">
        <f t="shared" si="31"/>
        <v>2992.0134746548</v>
      </c>
      <c r="L345" s="25">
        <f t="shared" si="34"/>
        <v>2977.9134746548</v>
      </c>
      <c r="M345" s="25">
        <f t="shared" si="32"/>
        <v>2991.0134746548</v>
      </c>
      <c r="N345" s="29">
        <f t="shared" si="35"/>
        <v>2984.4634746548</v>
      </c>
      <c r="O345" s="26">
        <v>7.7</v>
      </c>
      <c r="P345" s="26">
        <v>85.4</v>
      </c>
      <c r="Q345" s="26">
        <v>53.9</v>
      </c>
      <c r="Z345" s="33">
        <v>1.504</v>
      </c>
      <c r="AA345" s="55">
        <v>164.102</v>
      </c>
      <c r="AB345" s="55">
        <f t="shared" si="36"/>
        <v>138.05016666666668</v>
      </c>
      <c r="AC345" s="33">
        <v>0.111</v>
      </c>
      <c r="AD345" s="58">
        <v>0</v>
      </c>
      <c r="AE345" s="58">
        <f t="shared" si="37"/>
        <v>0</v>
      </c>
      <c r="AF345" s="30">
        <v>10</v>
      </c>
      <c r="AG345" s="29">
        <v>2984.4634746548</v>
      </c>
    </row>
    <row r="346" spans="1:33" ht="12.75">
      <c r="A346" s="20">
        <v>37082</v>
      </c>
      <c r="B346" s="27">
        <v>191</v>
      </c>
      <c r="C346" s="23">
        <v>0.273148149</v>
      </c>
      <c r="D346" s="28">
        <v>0.273148149</v>
      </c>
      <c r="E346" s="24">
        <v>3362</v>
      </c>
      <c r="F346" s="31">
        <v>0</v>
      </c>
      <c r="G346" s="53">
        <v>40.03941103</v>
      </c>
      <c r="H346" s="53">
        <v>-74.949802</v>
      </c>
      <c r="I346" s="32">
        <v>748.6</v>
      </c>
      <c r="J346" s="26">
        <f t="shared" si="33"/>
        <v>706.7</v>
      </c>
      <c r="K346" s="25">
        <f t="shared" si="31"/>
        <v>2992.0134746548</v>
      </c>
      <c r="L346" s="25">
        <f t="shared" si="34"/>
        <v>2977.9134746548</v>
      </c>
      <c r="M346" s="25">
        <f t="shared" si="32"/>
        <v>2991.0134746548</v>
      </c>
      <c r="N346" s="29">
        <f t="shared" si="35"/>
        <v>2984.4634746548</v>
      </c>
      <c r="O346" s="26">
        <v>7.5</v>
      </c>
      <c r="P346" s="26">
        <v>87.2</v>
      </c>
      <c r="Q346" s="26">
        <v>53</v>
      </c>
      <c r="S346" s="21">
        <v>3.305E-05</v>
      </c>
      <c r="T346" s="21">
        <v>2.026E-05</v>
      </c>
      <c r="U346" s="21">
        <v>1.137E-05</v>
      </c>
      <c r="V346" s="57">
        <v>688.7</v>
      </c>
      <c r="W346" s="57">
        <v>307.8</v>
      </c>
      <c r="X346" s="57">
        <v>301.5</v>
      </c>
      <c r="Y346" s="57">
        <v>11.6</v>
      </c>
      <c r="Z346" s="33">
        <v>1.617</v>
      </c>
      <c r="AA346" s="55">
        <v>213.736</v>
      </c>
      <c r="AB346" s="55">
        <f t="shared" si="36"/>
        <v>155.0065</v>
      </c>
      <c r="AC346" s="33">
        <v>0.102</v>
      </c>
      <c r="AD346" s="58">
        <v>0</v>
      </c>
      <c r="AE346" s="58">
        <f t="shared" si="37"/>
        <v>0</v>
      </c>
      <c r="AF346" s="30">
        <v>10</v>
      </c>
      <c r="AG346" s="29">
        <v>2984.4634746548</v>
      </c>
    </row>
    <row r="347" spans="1:33" ht="12.75">
      <c r="A347" s="20">
        <v>37082</v>
      </c>
      <c r="B347" s="27">
        <v>191</v>
      </c>
      <c r="C347" s="23">
        <v>0.273263901</v>
      </c>
      <c r="D347" s="28">
        <v>0.273263901</v>
      </c>
      <c r="E347" s="24">
        <v>3372</v>
      </c>
      <c r="F347" s="31">
        <v>0</v>
      </c>
      <c r="G347" s="53">
        <v>40.04625626</v>
      </c>
      <c r="H347" s="53">
        <v>-74.94848046</v>
      </c>
      <c r="I347" s="32">
        <v>749.3</v>
      </c>
      <c r="J347" s="26">
        <f t="shared" si="33"/>
        <v>707.4</v>
      </c>
      <c r="K347" s="25">
        <f t="shared" si="31"/>
        <v>2983.7923213626923</v>
      </c>
      <c r="L347" s="25">
        <f t="shared" si="34"/>
        <v>2969.6923213626924</v>
      </c>
      <c r="M347" s="25">
        <f t="shared" si="32"/>
        <v>2982.7923213626923</v>
      </c>
      <c r="N347" s="29">
        <f t="shared" si="35"/>
        <v>2976.2423213626926</v>
      </c>
      <c r="O347" s="26">
        <v>7.6</v>
      </c>
      <c r="P347" s="26">
        <v>88.2</v>
      </c>
      <c r="Q347" s="26">
        <v>54</v>
      </c>
      <c r="R347" s="21">
        <v>1.81E-05</v>
      </c>
      <c r="Z347" s="33">
        <v>1.416</v>
      </c>
      <c r="AA347" s="55">
        <v>116.432</v>
      </c>
      <c r="AB347" s="55">
        <f t="shared" si="36"/>
        <v>155.6505</v>
      </c>
      <c r="AC347" s="33">
        <v>0.092</v>
      </c>
      <c r="AD347" s="58">
        <v>0</v>
      </c>
      <c r="AE347" s="58">
        <f t="shared" si="37"/>
        <v>0</v>
      </c>
      <c r="AF347" s="30">
        <v>10</v>
      </c>
      <c r="AG347" s="29">
        <v>2976.2423213626926</v>
      </c>
    </row>
    <row r="348" spans="1:33" ht="12.75">
      <c r="A348" s="20">
        <v>37082</v>
      </c>
      <c r="B348" s="27">
        <v>191</v>
      </c>
      <c r="C348" s="23">
        <v>0.273379624</v>
      </c>
      <c r="D348" s="28">
        <v>0.273379624</v>
      </c>
      <c r="E348" s="24">
        <v>3382</v>
      </c>
      <c r="F348" s="31">
        <v>0</v>
      </c>
      <c r="G348" s="53">
        <v>40.05308499</v>
      </c>
      <c r="H348" s="53">
        <v>-74.94863052</v>
      </c>
      <c r="I348" s="32">
        <v>750.3</v>
      </c>
      <c r="J348" s="26">
        <f t="shared" si="33"/>
        <v>708.4</v>
      </c>
      <c r="K348" s="25">
        <f t="shared" si="31"/>
        <v>2972.061917699898</v>
      </c>
      <c r="L348" s="25">
        <f t="shared" si="34"/>
        <v>2957.961917699898</v>
      </c>
      <c r="M348" s="25">
        <f t="shared" si="32"/>
        <v>2971.061917699898</v>
      </c>
      <c r="N348" s="29">
        <f t="shared" si="35"/>
        <v>2964.511917699898</v>
      </c>
      <c r="O348" s="26">
        <v>7.6</v>
      </c>
      <c r="P348" s="26">
        <v>89.2</v>
      </c>
      <c r="Q348" s="26">
        <v>52.6</v>
      </c>
      <c r="Z348" s="33">
        <v>1.537</v>
      </c>
      <c r="AA348" s="55">
        <v>166.066</v>
      </c>
      <c r="AB348" s="55">
        <f t="shared" si="36"/>
        <v>164.46116666666668</v>
      </c>
      <c r="AC348" s="33">
        <v>0.081</v>
      </c>
      <c r="AD348" s="58">
        <v>0</v>
      </c>
      <c r="AE348" s="58">
        <f t="shared" si="37"/>
        <v>0</v>
      </c>
      <c r="AF348" s="30">
        <v>10</v>
      </c>
      <c r="AG348" s="29">
        <v>2964.511917699898</v>
      </c>
    </row>
    <row r="349" spans="1:33" ht="12.75">
      <c r="A349" s="20">
        <v>37082</v>
      </c>
      <c r="B349" s="27">
        <v>191</v>
      </c>
      <c r="C349" s="23">
        <v>0.273495376</v>
      </c>
      <c r="D349" s="28">
        <v>0.273495376</v>
      </c>
      <c r="E349" s="24">
        <v>3392</v>
      </c>
      <c r="F349" s="31">
        <v>0</v>
      </c>
      <c r="G349" s="53">
        <v>40.05959866</v>
      </c>
      <c r="H349" s="53">
        <v>-74.95071862</v>
      </c>
      <c r="I349" s="32">
        <v>751.4</v>
      </c>
      <c r="J349" s="26">
        <f t="shared" si="33"/>
        <v>709.5</v>
      </c>
      <c r="K349" s="25">
        <f t="shared" si="31"/>
        <v>2959.1775840491077</v>
      </c>
      <c r="L349" s="25">
        <f t="shared" si="34"/>
        <v>2945.077584049108</v>
      </c>
      <c r="M349" s="25">
        <f t="shared" si="32"/>
        <v>2958.1775840491077</v>
      </c>
      <c r="N349" s="29">
        <f t="shared" si="35"/>
        <v>2951.627584049108</v>
      </c>
      <c r="O349" s="26">
        <v>7.6</v>
      </c>
      <c r="P349" s="26">
        <v>90.7</v>
      </c>
      <c r="Q349" s="26">
        <v>52.6</v>
      </c>
      <c r="Z349" s="33">
        <v>1.356</v>
      </c>
      <c r="AA349" s="55">
        <v>117.636</v>
      </c>
      <c r="AB349" s="55">
        <f t="shared" si="36"/>
        <v>156.91733333333335</v>
      </c>
      <c r="AC349" s="33">
        <v>0.101</v>
      </c>
      <c r="AD349" s="58">
        <v>0</v>
      </c>
      <c r="AE349" s="58">
        <f t="shared" si="37"/>
        <v>0</v>
      </c>
      <c r="AF349" s="30">
        <v>10</v>
      </c>
      <c r="AG349" s="29">
        <v>2951.627584049108</v>
      </c>
    </row>
    <row r="350" spans="1:33" ht="12.75">
      <c r="A350" s="20">
        <v>37082</v>
      </c>
      <c r="B350" s="27">
        <v>191</v>
      </c>
      <c r="C350" s="23">
        <v>0.273611099</v>
      </c>
      <c r="D350" s="28">
        <v>0.273611099</v>
      </c>
      <c r="E350" s="24">
        <v>3402</v>
      </c>
      <c r="F350" s="31">
        <v>0</v>
      </c>
      <c r="G350" s="53">
        <v>40.06549425</v>
      </c>
      <c r="H350" s="53">
        <v>-74.95478579</v>
      </c>
      <c r="I350" s="32">
        <v>753.4</v>
      </c>
      <c r="J350" s="26">
        <f t="shared" si="33"/>
        <v>711.5</v>
      </c>
      <c r="K350" s="25">
        <f t="shared" si="31"/>
        <v>2935.8026175319424</v>
      </c>
      <c r="L350" s="25">
        <f t="shared" si="34"/>
        <v>2921.7026175319425</v>
      </c>
      <c r="M350" s="25">
        <f t="shared" si="32"/>
        <v>2934.8026175319424</v>
      </c>
      <c r="N350" s="29">
        <f t="shared" si="35"/>
        <v>2928.2526175319426</v>
      </c>
      <c r="O350" s="26">
        <v>7.8</v>
      </c>
      <c r="P350" s="26">
        <v>91.7</v>
      </c>
      <c r="Q350" s="26">
        <v>53</v>
      </c>
      <c r="S350" s="21">
        <v>3.528E-05</v>
      </c>
      <c r="T350" s="21">
        <v>2.241E-05</v>
      </c>
      <c r="U350" s="21">
        <v>1.241E-05</v>
      </c>
      <c r="V350" s="57">
        <v>691.2</v>
      </c>
      <c r="W350" s="57">
        <v>307.8</v>
      </c>
      <c r="X350" s="57">
        <v>301.3</v>
      </c>
      <c r="Y350" s="57">
        <v>11.8</v>
      </c>
      <c r="Z350" s="33">
        <v>1.446</v>
      </c>
      <c r="AA350" s="55">
        <v>118.269</v>
      </c>
      <c r="AB350" s="55">
        <f t="shared" si="36"/>
        <v>149.3735</v>
      </c>
      <c r="AC350" s="33">
        <v>0.091</v>
      </c>
      <c r="AD350" s="58">
        <v>0</v>
      </c>
      <c r="AE350" s="58">
        <f t="shared" si="37"/>
        <v>0</v>
      </c>
      <c r="AF350" s="30">
        <v>10</v>
      </c>
      <c r="AG350" s="29">
        <v>2928.2526175319426</v>
      </c>
    </row>
    <row r="351" spans="1:33" ht="12.75">
      <c r="A351" s="20">
        <v>37082</v>
      </c>
      <c r="B351" s="27">
        <v>191</v>
      </c>
      <c r="C351" s="23">
        <v>0.273726851</v>
      </c>
      <c r="D351" s="28">
        <v>0.273726851</v>
      </c>
      <c r="E351" s="24">
        <v>3412</v>
      </c>
      <c r="F351" s="31">
        <v>0</v>
      </c>
      <c r="G351" s="53">
        <v>40.07036889</v>
      </c>
      <c r="H351" s="53">
        <v>-74.96074912</v>
      </c>
      <c r="I351" s="32">
        <v>754.4</v>
      </c>
      <c r="J351" s="26">
        <f t="shared" si="33"/>
        <v>712.5</v>
      </c>
      <c r="K351" s="25">
        <f t="shared" si="31"/>
        <v>2924.139762564197</v>
      </c>
      <c r="L351" s="25">
        <f t="shared" si="34"/>
        <v>2910.039762564197</v>
      </c>
      <c r="M351" s="25">
        <f t="shared" si="32"/>
        <v>2923.139762564197</v>
      </c>
      <c r="N351" s="29">
        <f t="shared" si="35"/>
        <v>2916.5897625641974</v>
      </c>
      <c r="O351" s="26">
        <v>8.2</v>
      </c>
      <c r="P351" s="26">
        <v>89.7</v>
      </c>
      <c r="Q351" s="26">
        <v>53</v>
      </c>
      <c r="Z351" s="33">
        <v>1.465</v>
      </c>
      <c r="AA351" s="55">
        <v>167.966</v>
      </c>
      <c r="AB351" s="55">
        <f t="shared" si="36"/>
        <v>150.0175</v>
      </c>
      <c r="AC351" s="33">
        <v>0.101</v>
      </c>
      <c r="AD351" s="58">
        <v>0</v>
      </c>
      <c r="AE351" s="58">
        <f t="shared" si="37"/>
        <v>0</v>
      </c>
      <c r="AF351" s="30">
        <v>10</v>
      </c>
      <c r="AG351" s="29">
        <v>2916.5897625641974</v>
      </c>
    </row>
    <row r="352" spans="1:33" ht="12.75">
      <c r="A352" s="20">
        <v>37082</v>
      </c>
      <c r="B352" s="27">
        <v>191</v>
      </c>
      <c r="C352" s="23">
        <v>0.273842603</v>
      </c>
      <c r="D352" s="28">
        <v>0.273842603</v>
      </c>
      <c r="E352" s="24">
        <v>3422</v>
      </c>
      <c r="F352" s="31">
        <v>0</v>
      </c>
      <c r="G352" s="53">
        <v>40.0733822</v>
      </c>
      <c r="H352" s="53">
        <v>-74.96870398</v>
      </c>
      <c r="I352" s="32">
        <v>756.2</v>
      </c>
      <c r="J352" s="26">
        <f t="shared" si="33"/>
        <v>714.3000000000001</v>
      </c>
      <c r="K352" s="25">
        <f t="shared" si="31"/>
        <v>2903.187813588485</v>
      </c>
      <c r="L352" s="25">
        <f t="shared" si="34"/>
        <v>2889.087813588485</v>
      </c>
      <c r="M352" s="25">
        <f t="shared" si="32"/>
        <v>2902.187813588485</v>
      </c>
      <c r="N352" s="29">
        <f t="shared" si="35"/>
        <v>2895.637813588485</v>
      </c>
      <c r="O352" s="26">
        <v>8.4</v>
      </c>
      <c r="P352" s="26">
        <v>88.1</v>
      </c>
      <c r="Q352" s="26">
        <v>53.1</v>
      </c>
      <c r="Z352" s="33">
        <v>1.406</v>
      </c>
      <c r="AA352" s="55">
        <v>119.599</v>
      </c>
      <c r="AB352" s="55">
        <f t="shared" si="36"/>
        <v>134.328</v>
      </c>
      <c r="AC352" s="33">
        <v>0.101</v>
      </c>
      <c r="AD352" s="58">
        <v>0</v>
      </c>
      <c r="AE352" s="58">
        <f t="shared" si="37"/>
        <v>0</v>
      </c>
      <c r="AF352" s="30">
        <v>10</v>
      </c>
      <c r="AG352" s="29">
        <v>2895.637813588485</v>
      </c>
    </row>
    <row r="353" spans="1:33" ht="12.75">
      <c r="A353" s="20">
        <v>37082</v>
      </c>
      <c r="B353" s="27">
        <v>191</v>
      </c>
      <c r="C353" s="23">
        <v>0.273958325</v>
      </c>
      <c r="D353" s="28">
        <v>0.273958325</v>
      </c>
      <c r="E353" s="24">
        <v>3432</v>
      </c>
      <c r="F353" s="31">
        <v>0</v>
      </c>
      <c r="G353" s="53">
        <v>40.07452137</v>
      </c>
      <c r="H353" s="53">
        <v>-74.97741445</v>
      </c>
      <c r="I353" s="32">
        <v>758.7</v>
      </c>
      <c r="J353" s="26">
        <f t="shared" si="33"/>
        <v>716.8000000000001</v>
      </c>
      <c r="K353" s="25">
        <f t="shared" si="31"/>
        <v>2874.17530635965</v>
      </c>
      <c r="L353" s="25">
        <f t="shared" si="34"/>
        <v>2860.0753063596503</v>
      </c>
      <c r="M353" s="25">
        <f t="shared" si="32"/>
        <v>2873.17530635965</v>
      </c>
      <c r="N353" s="29">
        <f t="shared" si="35"/>
        <v>2866.6253063596505</v>
      </c>
      <c r="O353" s="26">
        <v>8.7</v>
      </c>
      <c r="P353" s="26">
        <v>89.2</v>
      </c>
      <c r="Q353" s="26">
        <v>53.6</v>
      </c>
      <c r="R353" s="21">
        <v>1.61E-05</v>
      </c>
      <c r="S353" s="21">
        <v>3.529E-05</v>
      </c>
      <c r="T353" s="21">
        <v>2.18E-05</v>
      </c>
      <c r="U353" s="21">
        <v>1.18E-05</v>
      </c>
      <c r="V353" s="57">
        <v>695.7</v>
      </c>
      <c r="W353" s="57">
        <v>307.7</v>
      </c>
      <c r="X353" s="57">
        <v>301.2</v>
      </c>
      <c r="Y353" s="57">
        <v>12.3</v>
      </c>
      <c r="Z353" s="33">
        <v>1.476</v>
      </c>
      <c r="AA353" s="55">
        <v>169.169</v>
      </c>
      <c r="AB353" s="55">
        <f t="shared" si="36"/>
        <v>143.1175</v>
      </c>
      <c r="AC353" s="33">
        <v>0.112</v>
      </c>
      <c r="AD353" s="58">
        <v>0</v>
      </c>
      <c r="AE353" s="58">
        <f t="shared" si="37"/>
        <v>0</v>
      </c>
      <c r="AF353" s="30">
        <v>10</v>
      </c>
      <c r="AG353" s="29">
        <v>2866.6253063596505</v>
      </c>
    </row>
    <row r="354" spans="1:33" ht="12.75">
      <c r="A354" s="20">
        <v>37082</v>
      </c>
      <c r="B354" s="27">
        <v>191</v>
      </c>
      <c r="C354" s="23">
        <v>0.274074078</v>
      </c>
      <c r="D354" s="28">
        <v>0.274074078</v>
      </c>
      <c r="E354" s="24">
        <v>3442</v>
      </c>
      <c r="F354" s="31">
        <v>0</v>
      </c>
      <c r="G354" s="53">
        <v>40.07407784</v>
      </c>
      <c r="H354" s="53">
        <v>-74.98654784</v>
      </c>
      <c r="I354" s="32">
        <v>760.4</v>
      </c>
      <c r="J354" s="26">
        <f t="shared" si="33"/>
        <v>718.5</v>
      </c>
      <c r="K354" s="25">
        <f t="shared" si="31"/>
        <v>2854.5045421519785</v>
      </c>
      <c r="L354" s="25">
        <f t="shared" si="34"/>
        <v>2840.4045421519786</v>
      </c>
      <c r="M354" s="25">
        <f t="shared" si="32"/>
        <v>2853.5045421519785</v>
      </c>
      <c r="N354" s="29">
        <f t="shared" si="35"/>
        <v>2846.954542151979</v>
      </c>
      <c r="O354" s="26">
        <v>8.6</v>
      </c>
      <c r="P354" s="26">
        <v>90.9</v>
      </c>
      <c r="Q354" s="26">
        <v>52.6</v>
      </c>
      <c r="Z354" s="33">
        <v>1.487</v>
      </c>
      <c r="AA354" s="55">
        <v>169.803</v>
      </c>
      <c r="AB354" s="55">
        <f t="shared" si="36"/>
        <v>143.74033333333333</v>
      </c>
      <c r="AC354" s="33">
        <v>0.102</v>
      </c>
      <c r="AD354" s="58">
        <v>0</v>
      </c>
      <c r="AE354" s="58">
        <f t="shared" si="37"/>
        <v>0</v>
      </c>
      <c r="AF354" s="30">
        <v>10</v>
      </c>
      <c r="AG354" s="29">
        <v>2846.954542151979</v>
      </c>
    </row>
    <row r="355" spans="1:33" ht="12.75">
      <c r="A355" s="20">
        <v>37082</v>
      </c>
      <c r="B355" s="27">
        <v>191</v>
      </c>
      <c r="C355" s="23">
        <v>0.2741898</v>
      </c>
      <c r="D355" s="28">
        <v>0.2741898</v>
      </c>
      <c r="E355" s="24">
        <v>3452</v>
      </c>
      <c r="F355" s="31">
        <v>0</v>
      </c>
      <c r="G355" s="53">
        <v>40.07283289</v>
      </c>
      <c r="H355" s="53">
        <v>-74.99573276</v>
      </c>
      <c r="I355" s="32">
        <v>761.2</v>
      </c>
      <c r="J355" s="26">
        <f t="shared" si="33"/>
        <v>719.3000000000001</v>
      </c>
      <c r="K355" s="25">
        <f t="shared" si="31"/>
        <v>2845.263810780235</v>
      </c>
      <c r="L355" s="25">
        <f t="shared" si="34"/>
        <v>2831.163810780235</v>
      </c>
      <c r="M355" s="25">
        <f t="shared" si="32"/>
        <v>2844.263810780235</v>
      </c>
      <c r="N355" s="29">
        <f t="shared" si="35"/>
        <v>2837.713810780235</v>
      </c>
      <c r="O355" s="26">
        <v>8.4</v>
      </c>
      <c r="P355" s="26">
        <v>92.4</v>
      </c>
      <c r="Q355" s="26">
        <v>51.5</v>
      </c>
      <c r="Z355" s="33">
        <v>1.464</v>
      </c>
      <c r="AA355" s="55">
        <v>170.5</v>
      </c>
      <c r="AB355" s="55">
        <f t="shared" si="36"/>
        <v>152.55100000000002</v>
      </c>
      <c r="AC355" s="33">
        <v>0.101</v>
      </c>
      <c r="AD355" s="58">
        <v>0</v>
      </c>
      <c r="AE355" s="58">
        <f t="shared" si="37"/>
        <v>0</v>
      </c>
      <c r="AF355" s="30">
        <v>10</v>
      </c>
      <c r="AG355" s="29">
        <v>2837.713810780235</v>
      </c>
    </row>
    <row r="356" spans="1:33" ht="12.75">
      <c r="A356" s="20">
        <v>37082</v>
      </c>
      <c r="B356" s="27">
        <v>191</v>
      </c>
      <c r="C356" s="23">
        <v>0.274305552</v>
      </c>
      <c r="D356" s="28">
        <v>0.274305552</v>
      </c>
      <c r="E356" s="24">
        <v>3462</v>
      </c>
      <c r="F356" s="31">
        <v>0</v>
      </c>
      <c r="G356" s="53">
        <v>40.07027988</v>
      </c>
      <c r="H356" s="53">
        <v>-75.004364</v>
      </c>
      <c r="I356" s="32">
        <v>764.2</v>
      </c>
      <c r="J356" s="26">
        <f t="shared" si="33"/>
        <v>722.3000000000001</v>
      </c>
      <c r="K356" s="25">
        <f t="shared" si="31"/>
        <v>2810.7023650566075</v>
      </c>
      <c r="L356" s="25">
        <f t="shared" si="34"/>
        <v>2796.6023650566076</v>
      </c>
      <c r="M356" s="25">
        <f t="shared" si="32"/>
        <v>2809.7023650566075</v>
      </c>
      <c r="N356" s="29">
        <f t="shared" si="35"/>
        <v>2803.152365056608</v>
      </c>
      <c r="O356" s="26">
        <v>8.7</v>
      </c>
      <c r="P356" s="26">
        <v>92.8</v>
      </c>
      <c r="Q356" s="26">
        <v>50.5</v>
      </c>
      <c r="S356" s="21">
        <v>3.614E-05</v>
      </c>
      <c r="T356" s="21">
        <v>2.26E-05</v>
      </c>
      <c r="U356" s="21">
        <v>1.189E-05</v>
      </c>
      <c r="V356" s="57">
        <v>701.5</v>
      </c>
      <c r="W356" s="57">
        <v>307.6</v>
      </c>
      <c r="X356" s="57">
        <v>301</v>
      </c>
      <c r="Y356" s="57">
        <v>12.7</v>
      </c>
      <c r="Z356" s="33">
        <v>1.357</v>
      </c>
      <c r="AA356" s="55">
        <v>122.133</v>
      </c>
      <c r="AB356" s="55">
        <f t="shared" si="36"/>
        <v>153.19500000000002</v>
      </c>
      <c r="AC356" s="33">
        <v>0.092</v>
      </c>
      <c r="AD356" s="58">
        <v>0</v>
      </c>
      <c r="AE356" s="58">
        <f t="shared" si="37"/>
        <v>0</v>
      </c>
      <c r="AF356" s="30">
        <v>10</v>
      </c>
      <c r="AG356" s="29">
        <v>2803.152365056608</v>
      </c>
    </row>
    <row r="357" spans="1:33" ht="12.75">
      <c r="A357" s="20">
        <v>37082</v>
      </c>
      <c r="B357" s="27">
        <v>191</v>
      </c>
      <c r="C357" s="23">
        <v>0.274421304</v>
      </c>
      <c r="D357" s="28">
        <v>0.274421304</v>
      </c>
      <c r="E357" s="24">
        <v>3472</v>
      </c>
      <c r="F357" s="31">
        <v>0</v>
      </c>
      <c r="G357" s="53">
        <v>40.0654093</v>
      </c>
      <c r="H357" s="53">
        <v>-75.01113761</v>
      </c>
      <c r="I357" s="32">
        <v>765.8</v>
      </c>
      <c r="J357" s="26">
        <f t="shared" si="33"/>
        <v>723.9</v>
      </c>
      <c r="K357" s="25">
        <f t="shared" si="31"/>
        <v>2792.328243059587</v>
      </c>
      <c r="L357" s="25">
        <f t="shared" si="34"/>
        <v>2778.228243059587</v>
      </c>
      <c r="M357" s="25">
        <f t="shared" si="32"/>
        <v>2791.328243059587</v>
      </c>
      <c r="N357" s="29">
        <f t="shared" si="35"/>
        <v>2784.778243059587</v>
      </c>
      <c r="O357" s="26">
        <v>9</v>
      </c>
      <c r="P357" s="26">
        <v>91.5</v>
      </c>
      <c r="Q357" s="26">
        <v>50.9</v>
      </c>
      <c r="Z357" s="33">
        <v>1.395</v>
      </c>
      <c r="AA357" s="55">
        <v>122.703</v>
      </c>
      <c r="AB357" s="55">
        <f t="shared" si="36"/>
        <v>145.65116666666668</v>
      </c>
      <c r="AC357" s="33">
        <v>0.091</v>
      </c>
      <c r="AD357" s="58">
        <v>0</v>
      </c>
      <c r="AE357" s="58">
        <f t="shared" si="37"/>
        <v>0</v>
      </c>
      <c r="AF357" s="30">
        <v>10</v>
      </c>
      <c r="AG357" s="29">
        <v>2784.778243059587</v>
      </c>
    </row>
    <row r="358" spans="1:33" ht="12.75">
      <c r="A358" s="20">
        <v>37082</v>
      </c>
      <c r="B358" s="27">
        <v>191</v>
      </c>
      <c r="C358" s="23">
        <v>0.274537027</v>
      </c>
      <c r="D358" s="28">
        <v>0.274537027</v>
      </c>
      <c r="E358" s="24">
        <v>3482</v>
      </c>
      <c r="F358" s="31">
        <v>0</v>
      </c>
      <c r="G358" s="53">
        <v>40.05844688</v>
      </c>
      <c r="H358" s="53">
        <v>-75.01506148</v>
      </c>
      <c r="I358" s="32">
        <v>766.6</v>
      </c>
      <c r="J358" s="26">
        <f t="shared" si="33"/>
        <v>724.7</v>
      </c>
      <c r="K358" s="25">
        <f t="shared" si="31"/>
        <v>2783.1564057367063</v>
      </c>
      <c r="L358" s="25">
        <f t="shared" si="34"/>
        <v>2769.0564057367064</v>
      </c>
      <c r="M358" s="25">
        <f t="shared" si="32"/>
        <v>2782.1564057367063</v>
      </c>
      <c r="N358" s="29">
        <f t="shared" si="35"/>
        <v>2775.6064057367066</v>
      </c>
      <c r="O358" s="26">
        <v>9.1</v>
      </c>
      <c r="P358" s="26">
        <v>90.1</v>
      </c>
      <c r="Q358" s="26">
        <v>50.9</v>
      </c>
      <c r="Z358" s="33">
        <v>1.406</v>
      </c>
      <c r="AA358" s="55">
        <v>123.336</v>
      </c>
      <c r="AB358" s="55">
        <f t="shared" si="36"/>
        <v>146.274</v>
      </c>
      <c r="AC358" s="33">
        <v>0.091</v>
      </c>
      <c r="AD358" s="58">
        <v>0</v>
      </c>
      <c r="AE358" s="58">
        <f t="shared" si="37"/>
        <v>0</v>
      </c>
      <c r="AF358" s="30">
        <v>10</v>
      </c>
      <c r="AG358" s="29">
        <v>2775.6064057367066</v>
      </c>
    </row>
    <row r="359" spans="1:33" ht="12.75">
      <c r="A359" s="20">
        <v>37082</v>
      </c>
      <c r="B359" s="27">
        <v>191</v>
      </c>
      <c r="C359" s="23">
        <v>0.274652779</v>
      </c>
      <c r="D359" s="28">
        <v>0.274652779</v>
      </c>
      <c r="E359" s="24">
        <v>3492</v>
      </c>
      <c r="F359" s="31">
        <v>0</v>
      </c>
      <c r="G359" s="53">
        <v>40.0505552</v>
      </c>
      <c r="H359" s="53">
        <v>-75.01496458</v>
      </c>
      <c r="I359" s="32">
        <v>768.8</v>
      </c>
      <c r="J359" s="26">
        <f t="shared" si="33"/>
        <v>726.9</v>
      </c>
      <c r="K359" s="25">
        <f t="shared" si="31"/>
        <v>2757.985963458061</v>
      </c>
      <c r="L359" s="25">
        <f t="shared" si="34"/>
        <v>2743.8859634580613</v>
      </c>
      <c r="M359" s="25">
        <f t="shared" si="32"/>
        <v>2756.985963458061</v>
      </c>
      <c r="N359" s="29">
        <f t="shared" si="35"/>
        <v>2750.4359634580615</v>
      </c>
      <c r="O359" s="26">
        <v>9.1</v>
      </c>
      <c r="P359" s="26">
        <v>91.3</v>
      </c>
      <c r="Q359" s="26">
        <v>50.5</v>
      </c>
      <c r="R359" s="21">
        <v>1.07E-05</v>
      </c>
      <c r="S359" s="21">
        <v>3.634E-05</v>
      </c>
      <c r="T359" s="21">
        <v>2.313E-05</v>
      </c>
      <c r="U359" s="21">
        <v>1.185E-05</v>
      </c>
      <c r="V359" s="57">
        <v>706.7</v>
      </c>
      <c r="W359" s="57">
        <v>307.6</v>
      </c>
      <c r="X359" s="57">
        <v>300.9</v>
      </c>
      <c r="Y359" s="57">
        <v>13.2</v>
      </c>
      <c r="Z359" s="33">
        <v>1.395</v>
      </c>
      <c r="AA359" s="55">
        <v>124.033</v>
      </c>
      <c r="AB359" s="55">
        <f t="shared" si="36"/>
        <v>138.75133333333335</v>
      </c>
      <c r="AC359" s="33">
        <v>0.1</v>
      </c>
      <c r="AD359" s="58">
        <v>0</v>
      </c>
      <c r="AE359" s="58">
        <f t="shared" si="37"/>
        <v>0</v>
      </c>
      <c r="AF359" s="30">
        <v>10</v>
      </c>
      <c r="AG359" s="29">
        <v>2750.4359634580615</v>
      </c>
    </row>
    <row r="360" spans="1:33" ht="12.75">
      <c r="A360" s="20">
        <v>37082</v>
      </c>
      <c r="B360" s="27">
        <v>191</v>
      </c>
      <c r="C360" s="23">
        <v>0.274768531</v>
      </c>
      <c r="D360" s="28">
        <v>0.274768531</v>
      </c>
      <c r="E360" s="24">
        <v>3502</v>
      </c>
      <c r="F360" s="31">
        <v>0</v>
      </c>
      <c r="G360" s="53">
        <v>40.04336064</v>
      </c>
      <c r="H360" s="53">
        <v>-75.00989613</v>
      </c>
      <c r="I360" s="32">
        <v>770.8</v>
      </c>
      <c r="J360" s="26">
        <f t="shared" si="33"/>
        <v>728.9</v>
      </c>
      <c r="K360" s="25">
        <f t="shared" si="31"/>
        <v>2735.1697617924215</v>
      </c>
      <c r="L360" s="25">
        <f t="shared" si="34"/>
        <v>2721.0697617924216</v>
      </c>
      <c r="M360" s="25">
        <f t="shared" si="32"/>
        <v>2734.1697617924215</v>
      </c>
      <c r="N360" s="29">
        <f t="shared" si="35"/>
        <v>2727.6197617924217</v>
      </c>
      <c r="O360" s="26">
        <v>9.4</v>
      </c>
      <c r="P360" s="26">
        <v>91.7</v>
      </c>
      <c r="Q360" s="26">
        <v>51</v>
      </c>
      <c r="Z360" s="33">
        <v>1.376</v>
      </c>
      <c r="AA360" s="55">
        <v>124.667</v>
      </c>
      <c r="AB360" s="55">
        <f t="shared" si="36"/>
        <v>131.22866666666667</v>
      </c>
      <c r="AC360" s="33">
        <v>0.091</v>
      </c>
      <c r="AD360" s="58">
        <v>0</v>
      </c>
      <c r="AE360" s="58">
        <f t="shared" si="37"/>
        <v>0</v>
      </c>
      <c r="AF360" s="30">
        <v>10</v>
      </c>
      <c r="AG360" s="29">
        <v>2727.6197617924217</v>
      </c>
    </row>
    <row r="361" spans="1:33" ht="12.75">
      <c r="A361" s="20">
        <v>37082</v>
      </c>
      <c r="B361" s="27">
        <v>191</v>
      </c>
      <c r="C361" s="23">
        <v>0.274884254</v>
      </c>
      <c r="D361" s="28">
        <v>0.274884254</v>
      </c>
      <c r="E361" s="24">
        <v>3512</v>
      </c>
      <c r="F361" s="31">
        <v>0</v>
      </c>
      <c r="G361" s="53">
        <v>40.03870466</v>
      </c>
      <c r="H361" s="53">
        <v>-75.00132419</v>
      </c>
      <c r="I361" s="32">
        <v>771</v>
      </c>
      <c r="J361" s="26">
        <f t="shared" si="33"/>
        <v>729.1</v>
      </c>
      <c r="K361" s="25">
        <f t="shared" si="31"/>
        <v>2732.8915858187356</v>
      </c>
      <c r="L361" s="25">
        <f t="shared" si="34"/>
        <v>2718.7915858187357</v>
      </c>
      <c r="M361" s="25">
        <f t="shared" si="32"/>
        <v>2731.8915858187356</v>
      </c>
      <c r="N361" s="29">
        <f t="shared" si="35"/>
        <v>2725.3415858187354</v>
      </c>
      <c r="O361" s="26">
        <v>9.5</v>
      </c>
      <c r="P361" s="26">
        <v>90.8</v>
      </c>
      <c r="Q361" s="26">
        <v>51.5</v>
      </c>
      <c r="Z361" s="33">
        <v>1.416</v>
      </c>
      <c r="AA361" s="55">
        <v>125.237</v>
      </c>
      <c r="AB361" s="55">
        <f t="shared" si="36"/>
        <v>123.68483333333334</v>
      </c>
      <c r="AC361" s="33">
        <v>0.101</v>
      </c>
      <c r="AD361" s="58">
        <v>0</v>
      </c>
      <c r="AE361" s="58">
        <f t="shared" si="37"/>
        <v>0</v>
      </c>
      <c r="AF361" s="30">
        <v>10</v>
      </c>
      <c r="AG361" s="29">
        <v>2725.3415858187354</v>
      </c>
    </row>
    <row r="362" spans="1:33" ht="12.75">
      <c r="A362" s="20">
        <v>37082</v>
      </c>
      <c r="B362" s="27">
        <v>191</v>
      </c>
      <c r="C362" s="23">
        <v>0.275000006</v>
      </c>
      <c r="D362" s="28">
        <v>0.275000006</v>
      </c>
      <c r="E362" s="24">
        <v>3522</v>
      </c>
      <c r="F362" s="31">
        <v>0</v>
      </c>
      <c r="G362" s="53">
        <v>40.0370947</v>
      </c>
      <c r="H362" s="53">
        <v>-74.99121252</v>
      </c>
      <c r="I362" s="32">
        <v>771.8</v>
      </c>
      <c r="J362" s="26">
        <f t="shared" si="33"/>
        <v>729.9</v>
      </c>
      <c r="K362" s="25">
        <f t="shared" si="31"/>
        <v>2723.785126924469</v>
      </c>
      <c r="L362" s="25">
        <f t="shared" si="34"/>
        <v>2709.685126924469</v>
      </c>
      <c r="M362" s="25">
        <f t="shared" si="32"/>
        <v>2722.785126924469</v>
      </c>
      <c r="N362" s="29">
        <f t="shared" si="35"/>
        <v>2716.235126924469</v>
      </c>
      <c r="O362" s="26">
        <v>9.4</v>
      </c>
      <c r="P362" s="26">
        <v>90.7</v>
      </c>
      <c r="Q362" s="26">
        <v>51.6</v>
      </c>
      <c r="S362" s="21">
        <v>3.812E-05</v>
      </c>
      <c r="T362" s="21">
        <v>2.365E-05</v>
      </c>
      <c r="U362" s="21">
        <v>1.313E-05</v>
      </c>
      <c r="V362" s="57">
        <v>710.8</v>
      </c>
      <c r="W362" s="57">
        <v>307.5</v>
      </c>
      <c r="X362" s="57">
        <v>300.7</v>
      </c>
      <c r="Y362" s="57">
        <v>13.6</v>
      </c>
      <c r="Z362" s="33">
        <v>1.456</v>
      </c>
      <c r="AA362" s="55">
        <v>174.933</v>
      </c>
      <c r="AB362" s="55">
        <f t="shared" si="36"/>
        <v>132.48483333333334</v>
      </c>
      <c r="AC362" s="33">
        <v>0.101</v>
      </c>
      <c r="AD362" s="58">
        <v>0</v>
      </c>
      <c r="AE362" s="58">
        <f t="shared" si="37"/>
        <v>0</v>
      </c>
      <c r="AF362" s="30">
        <v>10</v>
      </c>
      <c r="AG362" s="29">
        <v>2716.235126924469</v>
      </c>
    </row>
    <row r="363" spans="1:33" ht="12.75">
      <c r="A363" s="20">
        <v>37082</v>
      </c>
      <c r="B363" s="27">
        <v>191</v>
      </c>
      <c r="C363" s="23">
        <v>0.275115728</v>
      </c>
      <c r="D363" s="28">
        <v>0.275115728</v>
      </c>
      <c r="E363" s="24">
        <v>3532</v>
      </c>
      <c r="F363" s="31">
        <v>0</v>
      </c>
      <c r="G363" s="53">
        <v>40.03982476</v>
      </c>
      <c r="H363" s="53">
        <v>-74.98132558</v>
      </c>
      <c r="I363" s="32">
        <v>773.5</v>
      </c>
      <c r="J363" s="26">
        <f t="shared" si="33"/>
        <v>731.6</v>
      </c>
      <c r="K363" s="25">
        <f t="shared" si="31"/>
        <v>2704.4669966486144</v>
      </c>
      <c r="L363" s="25">
        <f t="shared" si="34"/>
        <v>2690.3669966486145</v>
      </c>
      <c r="M363" s="25">
        <f t="shared" si="32"/>
        <v>2703.4669966486144</v>
      </c>
      <c r="N363" s="29">
        <f t="shared" si="35"/>
        <v>2696.9169966486143</v>
      </c>
      <c r="O363" s="26">
        <v>9.5</v>
      </c>
      <c r="P363" s="26">
        <v>92</v>
      </c>
      <c r="Q363" s="26">
        <v>51</v>
      </c>
      <c r="Z363" s="33">
        <v>1.338</v>
      </c>
      <c r="AA363" s="55">
        <v>77.567</v>
      </c>
      <c r="AB363" s="55">
        <f t="shared" si="36"/>
        <v>124.96216666666668</v>
      </c>
      <c r="AC363" s="33">
        <v>0.091</v>
      </c>
      <c r="AD363" s="58">
        <v>0</v>
      </c>
      <c r="AE363" s="58">
        <f t="shared" si="37"/>
        <v>0</v>
      </c>
      <c r="AF363" s="30">
        <v>10</v>
      </c>
      <c r="AG363" s="29">
        <v>2696.9169966486143</v>
      </c>
    </row>
    <row r="364" spans="1:33" ht="12.75">
      <c r="A364" s="20">
        <v>37082</v>
      </c>
      <c r="B364" s="27">
        <v>191</v>
      </c>
      <c r="C364" s="23">
        <v>0.275231481</v>
      </c>
      <c r="D364" s="28">
        <v>0.275231481</v>
      </c>
      <c r="E364" s="24">
        <v>3542</v>
      </c>
      <c r="F364" s="31">
        <v>0</v>
      </c>
      <c r="G364" s="53">
        <v>40.04458582</v>
      </c>
      <c r="H364" s="53">
        <v>-74.9735449</v>
      </c>
      <c r="I364" s="32">
        <v>775</v>
      </c>
      <c r="J364" s="26">
        <f t="shared" si="33"/>
        <v>733.1</v>
      </c>
      <c r="K364" s="25">
        <f t="shared" si="31"/>
        <v>2687.4588292252242</v>
      </c>
      <c r="L364" s="25">
        <f t="shared" si="34"/>
        <v>2673.3588292252243</v>
      </c>
      <c r="M364" s="25">
        <f t="shared" si="32"/>
        <v>2686.4588292252242</v>
      </c>
      <c r="N364" s="29">
        <f t="shared" si="35"/>
        <v>2679.9088292252245</v>
      </c>
      <c r="O364" s="26">
        <v>9.7</v>
      </c>
      <c r="P364" s="26">
        <v>91.9</v>
      </c>
      <c r="Q364" s="26">
        <v>48.9</v>
      </c>
      <c r="Z364" s="33">
        <v>1.317</v>
      </c>
      <c r="AA364" s="55">
        <v>78.137</v>
      </c>
      <c r="AB364" s="55">
        <f t="shared" si="36"/>
        <v>117.42900000000002</v>
      </c>
      <c r="AC364" s="33">
        <v>0.091</v>
      </c>
      <c r="AD364" s="58">
        <v>0</v>
      </c>
      <c r="AE364" s="58">
        <f t="shared" si="37"/>
        <v>0</v>
      </c>
      <c r="AF364" s="30">
        <v>10</v>
      </c>
      <c r="AG364" s="29">
        <v>2679.9088292252245</v>
      </c>
    </row>
    <row r="365" spans="1:33" ht="12.75">
      <c r="A365" s="20">
        <v>37082</v>
      </c>
      <c r="B365" s="27">
        <v>191</v>
      </c>
      <c r="C365" s="23">
        <v>0.275347233</v>
      </c>
      <c r="D365" s="28">
        <v>0.275347233</v>
      </c>
      <c r="E365" s="24">
        <v>3552</v>
      </c>
      <c r="F365" s="31">
        <v>0</v>
      </c>
      <c r="G365" s="53">
        <v>40.05128432</v>
      </c>
      <c r="H365" s="53">
        <v>-74.96887941</v>
      </c>
      <c r="I365" s="32">
        <v>775.8</v>
      </c>
      <c r="J365" s="26">
        <f t="shared" si="33"/>
        <v>733.9</v>
      </c>
      <c r="K365" s="25">
        <f t="shared" si="31"/>
        <v>2678.4020306483653</v>
      </c>
      <c r="L365" s="25">
        <f t="shared" si="34"/>
        <v>2664.3020306483654</v>
      </c>
      <c r="M365" s="25">
        <f t="shared" si="32"/>
        <v>2677.4020306483653</v>
      </c>
      <c r="N365" s="29">
        <f t="shared" si="35"/>
        <v>2670.852030648365</v>
      </c>
      <c r="O365" s="26">
        <v>9.8</v>
      </c>
      <c r="P365" s="26">
        <v>90.8</v>
      </c>
      <c r="Q365" s="26">
        <v>49.5</v>
      </c>
      <c r="R365" s="21">
        <v>1.82E-05</v>
      </c>
      <c r="S365" s="21">
        <v>3.923E-05</v>
      </c>
      <c r="T365" s="21">
        <v>2.443E-05</v>
      </c>
      <c r="U365" s="21">
        <v>1.235E-05</v>
      </c>
      <c r="V365" s="57">
        <v>714.5</v>
      </c>
      <c r="W365" s="57">
        <v>307.4</v>
      </c>
      <c r="X365" s="57">
        <v>300.5</v>
      </c>
      <c r="Y365" s="57">
        <v>14</v>
      </c>
      <c r="Z365" s="33">
        <v>1.396</v>
      </c>
      <c r="AA365" s="55">
        <v>127.77</v>
      </c>
      <c r="AB365" s="55">
        <f t="shared" si="36"/>
        <v>118.05183333333332</v>
      </c>
      <c r="AC365" s="33">
        <v>0.091</v>
      </c>
      <c r="AD365" s="58">
        <v>0</v>
      </c>
      <c r="AE365" s="58">
        <f t="shared" si="37"/>
        <v>0</v>
      </c>
      <c r="AF365" s="30">
        <v>10</v>
      </c>
      <c r="AG365" s="29">
        <v>2670.852030648365</v>
      </c>
    </row>
    <row r="366" spans="1:33" ht="12.75">
      <c r="A366" s="20">
        <v>37082</v>
      </c>
      <c r="B366" s="27">
        <v>191</v>
      </c>
      <c r="C366" s="23">
        <v>0.275462955</v>
      </c>
      <c r="D366" s="28">
        <v>0.275462955</v>
      </c>
      <c r="E366" s="24">
        <v>3562</v>
      </c>
      <c r="F366" s="31">
        <v>0</v>
      </c>
      <c r="G366" s="53">
        <v>40.05857895</v>
      </c>
      <c r="H366" s="53">
        <v>-74.96747227</v>
      </c>
      <c r="I366" s="32">
        <v>776.4</v>
      </c>
      <c r="J366" s="26">
        <f t="shared" si="33"/>
        <v>734.5</v>
      </c>
      <c r="K366" s="25">
        <f t="shared" si="31"/>
        <v>2671.6159082015024</v>
      </c>
      <c r="L366" s="25">
        <f t="shared" si="34"/>
        <v>2657.5159082015025</v>
      </c>
      <c r="M366" s="25">
        <f t="shared" si="32"/>
        <v>2670.6159082015024</v>
      </c>
      <c r="N366" s="29">
        <f t="shared" si="35"/>
        <v>2664.0659082015027</v>
      </c>
      <c r="O366" s="26">
        <v>9.8</v>
      </c>
      <c r="P366" s="26">
        <v>91.3</v>
      </c>
      <c r="Q366" s="26">
        <v>49.1</v>
      </c>
      <c r="Z366" s="33">
        <v>1.318</v>
      </c>
      <c r="AA366" s="55">
        <v>79.467</v>
      </c>
      <c r="AB366" s="55">
        <f t="shared" si="36"/>
        <v>110.5185</v>
      </c>
      <c r="AC366" s="33">
        <v>0.111</v>
      </c>
      <c r="AD366" s="58">
        <v>0</v>
      </c>
      <c r="AE366" s="58">
        <f t="shared" si="37"/>
        <v>0</v>
      </c>
      <c r="AF366" s="30">
        <v>10</v>
      </c>
      <c r="AG366" s="29">
        <v>2664.0659082015027</v>
      </c>
    </row>
    <row r="367" spans="1:33" ht="12.75">
      <c r="A367" s="20">
        <v>37082</v>
      </c>
      <c r="B367" s="27">
        <v>191</v>
      </c>
      <c r="C367" s="23">
        <v>0.275578707</v>
      </c>
      <c r="D367" s="28">
        <v>0.275578707</v>
      </c>
      <c r="E367" s="24">
        <v>3572</v>
      </c>
      <c r="F367" s="31">
        <v>0</v>
      </c>
      <c r="G367" s="53">
        <v>40.06563222</v>
      </c>
      <c r="H367" s="53">
        <v>-74.96836063</v>
      </c>
      <c r="I367" s="32">
        <v>777.1</v>
      </c>
      <c r="J367" s="26">
        <f t="shared" si="33"/>
        <v>735.2</v>
      </c>
      <c r="K367" s="25">
        <f t="shared" si="31"/>
        <v>2663.705768173003</v>
      </c>
      <c r="L367" s="25">
        <f t="shared" si="34"/>
        <v>2649.605768173003</v>
      </c>
      <c r="M367" s="25">
        <f t="shared" si="32"/>
        <v>2662.705768173003</v>
      </c>
      <c r="N367" s="29">
        <f t="shared" si="35"/>
        <v>2656.155768173003</v>
      </c>
      <c r="O367" s="26">
        <v>9.8</v>
      </c>
      <c r="P367" s="26">
        <v>91.7</v>
      </c>
      <c r="Q367" s="26">
        <v>52.6</v>
      </c>
      <c r="Z367" s="33">
        <v>1.346</v>
      </c>
      <c r="AA367" s="55">
        <v>80.1</v>
      </c>
      <c r="AB367" s="55">
        <f t="shared" si="36"/>
        <v>102.99566666666668</v>
      </c>
      <c r="AC367" s="33">
        <v>0.101</v>
      </c>
      <c r="AD367" s="58">
        <v>0</v>
      </c>
      <c r="AE367" s="58">
        <f t="shared" si="37"/>
        <v>0</v>
      </c>
      <c r="AF367" s="30">
        <v>10</v>
      </c>
      <c r="AG367" s="29">
        <v>2656.155768173003</v>
      </c>
    </row>
    <row r="368" spans="1:33" ht="12.75">
      <c r="A368" s="20">
        <v>37082</v>
      </c>
      <c r="B368" s="27">
        <v>191</v>
      </c>
      <c r="C368" s="23">
        <v>0.27569443</v>
      </c>
      <c r="D368" s="28">
        <v>0.27569443</v>
      </c>
      <c r="E368" s="24">
        <v>3582</v>
      </c>
      <c r="F368" s="31">
        <v>0</v>
      </c>
      <c r="G368" s="53">
        <v>40.07199302</v>
      </c>
      <c r="H368" s="53">
        <v>-74.97155886</v>
      </c>
      <c r="I368" s="32">
        <v>778.4</v>
      </c>
      <c r="J368" s="26">
        <f t="shared" si="33"/>
        <v>736.5</v>
      </c>
      <c r="K368" s="25">
        <f t="shared" si="31"/>
        <v>2649.035469074914</v>
      </c>
      <c r="L368" s="25">
        <f t="shared" si="34"/>
        <v>2634.935469074914</v>
      </c>
      <c r="M368" s="25">
        <f t="shared" si="32"/>
        <v>2648.035469074914</v>
      </c>
      <c r="N368" s="29">
        <f t="shared" si="35"/>
        <v>2641.4854690749144</v>
      </c>
      <c r="O368" s="26">
        <v>9.7</v>
      </c>
      <c r="P368" s="26">
        <v>92.7</v>
      </c>
      <c r="Q368" s="26">
        <v>51.6</v>
      </c>
      <c r="Z368" s="33">
        <v>1.466</v>
      </c>
      <c r="AA368" s="55">
        <v>178.671</v>
      </c>
      <c r="AB368" s="55">
        <f t="shared" si="36"/>
        <v>103.61866666666667</v>
      </c>
      <c r="AC368" s="33">
        <v>0.111</v>
      </c>
      <c r="AD368" s="58">
        <v>0</v>
      </c>
      <c r="AE368" s="58">
        <f t="shared" si="37"/>
        <v>0</v>
      </c>
      <c r="AF368" s="30">
        <v>10</v>
      </c>
      <c r="AG368" s="29">
        <v>2641.4854690749144</v>
      </c>
    </row>
    <row r="369" spans="1:33" ht="12.75">
      <c r="A369" s="20">
        <v>37082</v>
      </c>
      <c r="B369" s="27">
        <v>191</v>
      </c>
      <c r="C369" s="23">
        <v>0.275810182</v>
      </c>
      <c r="D369" s="28">
        <v>0.275810182</v>
      </c>
      <c r="E369" s="24">
        <v>3592</v>
      </c>
      <c r="F369" s="31">
        <v>0</v>
      </c>
      <c r="G369" s="53">
        <v>40.07737107</v>
      </c>
      <c r="H369" s="53">
        <v>-74.97705174</v>
      </c>
      <c r="I369" s="32">
        <v>780.7</v>
      </c>
      <c r="J369" s="26">
        <f t="shared" si="33"/>
        <v>738.8000000000001</v>
      </c>
      <c r="K369" s="25">
        <f t="shared" si="31"/>
        <v>2623.1436455420126</v>
      </c>
      <c r="L369" s="25">
        <f t="shared" si="34"/>
        <v>2609.0436455420127</v>
      </c>
      <c r="M369" s="25">
        <f t="shared" si="32"/>
        <v>2622.1436455420126</v>
      </c>
      <c r="N369" s="29">
        <f t="shared" si="35"/>
        <v>2615.5936455420124</v>
      </c>
      <c r="O369" s="26">
        <v>9.9</v>
      </c>
      <c r="P369" s="26">
        <v>92.5</v>
      </c>
      <c r="Q369" s="26">
        <v>49.9</v>
      </c>
      <c r="S369" s="21">
        <v>3.932E-05</v>
      </c>
      <c r="T369" s="21">
        <v>2.48E-05</v>
      </c>
      <c r="U369" s="21">
        <v>1.261E-05</v>
      </c>
      <c r="V369" s="57">
        <v>717.6</v>
      </c>
      <c r="W369" s="57">
        <v>307.3</v>
      </c>
      <c r="X369" s="57">
        <v>300.4</v>
      </c>
      <c r="Y369" s="57">
        <v>14.3</v>
      </c>
      <c r="Z369" s="33">
        <v>1.336</v>
      </c>
      <c r="AA369" s="55">
        <v>81.304</v>
      </c>
      <c r="AB369" s="55">
        <f t="shared" si="36"/>
        <v>104.24149999999999</v>
      </c>
      <c r="AC369" s="33">
        <v>0.11</v>
      </c>
      <c r="AD369" s="58">
        <v>0</v>
      </c>
      <c r="AE369" s="58">
        <f t="shared" si="37"/>
        <v>0</v>
      </c>
      <c r="AF369" s="30">
        <v>10</v>
      </c>
      <c r="AG369" s="29">
        <v>2615.5936455420124</v>
      </c>
    </row>
    <row r="370" spans="1:33" ht="12.75">
      <c r="A370" s="20">
        <v>37082</v>
      </c>
      <c r="B370" s="27">
        <v>191</v>
      </c>
      <c r="C370" s="23">
        <v>0.275925934</v>
      </c>
      <c r="D370" s="28">
        <v>0.275925934</v>
      </c>
      <c r="E370" s="24">
        <v>3602</v>
      </c>
      <c r="F370" s="31">
        <v>0</v>
      </c>
      <c r="G370" s="53">
        <v>40.08088278</v>
      </c>
      <c r="H370" s="53">
        <v>-74.98475106</v>
      </c>
      <c r="I370" s="32">
        <v>782.4</v>
      </c>
      <c r="J370" s="26">
        <f t="shared" si="33"/>
        <v>740.5</v>
      </c>
      <c r="K370" s="25">
        <f t="shared" si="31"/>
        <v>2604.057965089388</v>
      </c>
      <c r="L370" s="25">
        <f t="shared" si="34"/>
        <v>2589.957965089388</v>
      </c>
      <c r="M370" s="25">
        <f t="shared" si="32"/>
        <v>2603.057965089388</v>
      </c>
      <c r="N370" s="29">
        <f t="shared" si="35"/>
        <v>2596.5079650893877</v>
      </c>
      <c r="O370" s="26">
        <v>10</v>
      </c>
      <c r="P370" s="26">
        <v>94.3</v>
      </c>
      <c r="Q370" s="26">
        <v>50.9</v>
      </c>
      <c r="Z370" s="33">
        <v>1.416</v>
      </c>
      <c r="AA370" s="55">
        <v>131.001</v>
      </c>
      <c r="AB370" s="55">
        <f t="shared" si="36"/>
        <v>113.05216666666666</v>
      </c>
      <c r="AC370" s="33">
        <v>0.091</v>
      </c>
      <c r="AD370" s="58">
        <v>0</v>
      </c>
      <c r="AE370" s="58">
        <f t="shared" si="37"/>
        <v>0</v>
      </c>
      <c r="AF370" s="30">
        <v>10</v>
      </c>
      <c r="AG370" s="29">
        <v>2596.5079650893877</v>
      </c>
    </row>
    <row r="371" spans="1:33" ht="12.75">
      <c r="A371" s="20">
        <v>37082</v>
      </c>
      <c r="B371" s="27">
        <v>191</v>
      </c>
      <c r="C371" s="23">
        <v>0.276041657</v>
      </c>
      <c r="D371" s="28">
        <v>0.276041657</v>
      </c>
      <c r="E371" s="24">
        <v>3612</v>
      </c>
      <c r="F371" s="31">
        <v>0</v>
      </c>
      <c r="G371" s="53">
        <v>40.0820717</v>
      </c>
      <c r="H371" s="53">
        <v>-74.99368508</v>
      </c>
      <c r="I371" s="32">
        <v>783.5</v>
      </c>
      <c r="J371" s="26">
        <f t="shared" si="33"/>
        <v>741.6</v>
      </c>
      <c r="K371" s="25">
        <f t="shared" si="31"/>
        <v>2591.7317412361967</v>
      </c>
      <c r="L371" s="25">
        <f t="shared" si="34"/>
        <v>2577.631741236197</v>
      </c>
      <c r="M371" s="25">
        <f t="shared" si="32"/>
        <v>2590.7317412361967</v>
      </c>
      <c r="N371" s="29">
        <f t="shared" si="35"/>
        <v>2584.181741236197</v>
      </c>
      <c r="O371" s="26">
        <v>10.1</v>
      </c>
      <c r="P371" s="26">
        <v>95.1</v>
      </c>
      <c r="Q371" s="26">
        <v>48.1</v>
      </c>
      <c r="R371" s="21">
        <v>2.23E-05</v>
      </c>
      <c r="Z371" s="33">
        <v>1.267</v>
      </c>
      <c r="AA371" s="55">
        <v>82.634</v>
      </c>
      <c r="AB371" s="55">
        <f t="shared" si="36"/>
        <v>105.5295</v>
      </c>
      <c r="AC371" s="33">
        <v>0.101</v>
      </c>
      <c r="AD371" s="58">
        <v>0</v>
      </c>
      <c r="AE371" s="58">
        <f t="shared" si="37"/>
        <v>0</v>
      </c>
      <c r="AF371" s="30">
        <v>10</v>
      </c>
      <c r="AG371" s="29">
        <v>2584.181741236197</v>
      </c>
    </row>
    <row r="372" spans="1:33" ht="12.75">
      <c r="A372" s="20">
        <v>37082</v>
      </c>
      <c r="B372" s="27">
        <v>191</v>
      </c>
      <c r="C372" s="23">
        <v>0.276157409</v>
      </c>
      <c r="D372" s="28">
        <v>0.276157409</v>
      </c>
      <c r="E372" s="24">
        <v>3622</v>
      </c>
      <c r="F372" s="31">
        <v>0</v>
      </c>
      <c r="G372" s="53">
        <v>40.08029495</v>
      </c>
      <c r="H372" s="53">
        <v>-75.00270628</v>
      </c>
      <c r="I372" s="32">
        <v>785.5</v>
      </c>
      <c r="J372" s="26">
        <f t="shared" si="33"/>
        <v>743.6</v>
      </c>
      <c r="K372" s="25">
        <f t="shared" si="31"/>
        <v>2569.3671939929254</v>
      </c>
      <c r="L372" s="25">
        <f t="shared" si="34"/>
        <v>2555.2671939929255</v>
      </c>
      <c r="M372" s="25">
        <f t="shared" si="32"/>
        <v>2568.3671939929254</v>
      </c>
      <c r="N372" s="29">
        <f t="shared" si="35"/>
        <v>2561.8171939929252</v>
      </c>
      <c r="O372" s="26">
        <v>10</v>
      </c>
      <c r="P372" s="26">
        <v>97.3</v>
      </c>
      <c r="Q372" s="26">
        <v>51</v>
      </c>
      <c r="S372" s="21">
        <v>6.252E-05</v>
      </c>
      <c r="T372" s="21">
        <v>4.85E-05</v>
      </c>
      <c r="U372" s="21">
        <v>3.888E-05</v>
      </c>
      <c r="V372" s="57">
        <v>722.2</v>
      </c>
      <c r="W372" s="57">
        <v>307.3</v>
      </c>
      <c r="X372" s="57">
        <v>300.2</v>
      </c>
      <c r="Y372" s="57">
        <v>14.7</v>
      </c>
      <c r="Z372" s="33">
        <v>1.338</v>
      </c>
      <c r="AA372" s="55">
        <v>83.204</v>
      </c>
      <c r="AB372" s="55">
        <f t="shared" si="36"/>
        <v>106.15233333333332</v>
      </c>
      <c r="AC372" s="33">
        <v>0.081</v>
      </c>
      <c r="AD372" s="58">
        <v>0</v>
      </c>
      <c r="AE372" s="58">
        <f t="shared" si="37"/>
        <v>0</v>
      </c>
      <c r="AF372" s="30">
        <v>10</v>
      </c>
      <c r="AG372" s="29">
        <v>2561.8171939929252</v>
      </c>
    </row>
    <row r="373" spans="1:33" ht="12.75">
      <c r="A373" s="20">
        <v>37082</v>
      </c>
      <c r="B373" s="27">
        <v>191</v>
      </c>
      <c r="C373" s="23">
        <v>0.276273161</v>
      </c>
      <c r="D373" s="28">
        <v>0.276273161</v>
      </c>
      <c r="E373" s="24">
        <v>3632</v>
      </c>
      <c r="F373" s="31">
        <v>0</v>
      </c>
      <c r="G373" s="53">
        <v>40.07514413</v>
      </c>
      <c r="H373" s="53">
        <v>-75.00987852</v>
      </c>
      <c r="I373" s="32">
        <v>786.5</v>
      </c>
      <c r="J373" s="26">
        <f t="shared" si="33"/>
        <v>744.6</v>
      </c>
      <c r="K373" s="25">
        <f t="shared" si="31"/>
        <v>2558.2074673139823</v>
      </c>
      <c r="L373" s="25">
        <f t="shared" si="34"/>
        <v>2544.1074673139824</v>
      </c>
      <c r="M373" s="25">
        <f t="shared" si="32"/>
        <v>2557.2074673139823</v>
      </c>
      <c r="N373" s="29">
        <f t="shared" si="35"/>
        <v>2550.657467313982</v>
      </c>
      <c r="O373" s="26">
        <v>10.2</v>
      </c>
      <c r="P373" s="26">
        <v>97.2</v>
      </c>
      <c r="Q373" s="26">
        <v>50.9</v>
      </c>
      <c r="Z373" s="33">
        <v>1.318</v>
      </c>
      <c r="AA373" s="55">
        <v>83.838</v>
      </c>
      <c r="AB373" s="55">
        <f t="shared" si="36"/>
        <v>106.77533333333332</v>
      </c>
      <c r="AC373" s="33">
        <v>0.101</v>
      </c>
      <c r="AD373" s="58">
        <v>0</v>
      </c>
      <c r="AE373" s="58">
        <f t="shared" si="37"/>
        <v>0</v>
      </c>
      <c r="AF373" s="30">
        <v>10</v>
      </c>
      <c r="AG373" s="29">
        <v>2550.657467313982</v>
      </c>
    </row>
    <row r="374" spans="1:33" ht="12.75">
      <c r="A374" s="20">
        <v>37082</v>
      </c>
      <c r="B374" s="27">
        <v>191</v>
      </c>
      <c r="C374" s="23">
        <v>0.276388884</v>
      </c>
      <c r="D374" s="28">
        <v>0.276388884</v>
      </c>
      <c r="E374" s="24">
        <v>3642</v>
      </c>
      <c r="F374" s="31">
        <v>0</v>
      </c>
      <c r="G374" s="53">
        <v>40.06812047</v>
      </c>
      <c r="H374" s="53">
        <v>-75.01330454</v>
      </c>
      <c r="I374" s="32">
        <v>786.9</v>
      </c>
      <c r="J374" s="26">
        <f t="shared" si="33"/>
        <v>745</v>
      </c>
      <c r="K374" s="25">
        <f t="shared" si="31"/>
        <v>2553.7477725923964</v>
      </c>
      <c r="L374" s="25">
        <f t="shared" si="34"/>
        <v>2539.6477725923964</v>
      </c>
      <c r="M374" s="25">
        <f t="shared" si="32"/>
        <v>2552.7477725923964</v>
      </c>
      <c r="N374" s="29">
        <f t="shared" si="35"/>
        <v>2546.197772592396</v>
      </c>
      <c r="O374" s="26">
        <v>10.4</v>
      </c>
      <c r="P374" s="26">
        <v>95.6</v>
      </c>
      <c r="Q374" s="26">
        <v>48.6</v>
      </c>
      <c r="Z374" s="33">
        <v>1.406</v>
      </c>
      <c r="AA374" s="55">
        <v>133.534</v>
      </c>
      <c r="AB374" s="55">
        <f t="shared" si="36"/>
        <v>99.2525</v>
      </c>
      <c r="AC374" s="33">
        <v>0.081</v>
      </c>
      <c r="AD374" s="58">
        <v>0</v>
      </c>
      <c r="AE374" s="58">
        <f t="shared" si="37"/>
        <v>0</v>
      </c>
      <c r="AF374" s="30">
        <v>10</v>
      </c>
      <c r="AG374" s="29">
        <v>2546.197772592396</v>
      </c>
    </row>
    <row r="375" spans="1:33" ht="12.75">
      <c r="A375" s="20">
        <v>37082</v>
      </c>
      <c r="B375" s="27">
        <v>191</v>
      </c>
      <c r="C375" s="23">
        <v>0.276504636</v>
      </c>
      <c r="D375" s="28">
        <v>0.276504636</v>
      </c>
      <c r="E375" s="24">
        <v>3652</v>
      </c>
      <c r="F375" s="31">
        <v>0</v>
      </c>
      <c r="G375" s="53">
        <v>40.06052114</v>
      </c>
      <c r="H375" s="53">
        <v>-75.0127925</v>
      </c>
      <c r="I375" s="32">
        <v>788.1</v>
      </c>
      <c r="J375" s="26">
        <f t="shared" si="33"/>
        <v>746.2</v>
      </c>
      <c r="K375" s="25">
        <f t="shared" si="31"/>
        <v>2540.383041104498</v>
      </c>
      <c r="L375" s="25">
        <f t="shared" si="34"/>
        <v>2526.283041104498</v>
      </c>
      <c r="M375" s="25">
        <f t="shared" si="32"/>
        <v>2539.383041104498</v>
      </c>
      <c r="N375" s="29">
        <f t="shared" si="35"/>
        <v>2532.833041104498</v>
      </c>
      <c r="O375" s="26">
        <v>10.5</v>
      </c>
      <c r="P375" s="26">
        <v>93.4</v>
      </c>
      <c r="Q375" s="26">
        <v>50</v>
      </c>
      <c r="S375" s="21">
        <v>0.0001822</v>
      </c>
      <c r="T375" s="21">
        <v>0.0001831</v>
      </c>
      <c r="U375" s="21">
        <v>0.0001794</v>
      </c>
      <c r="V375" s="57">
        <v>726.1</v>
      </c>
      <c r="W375" s="57">
        <v>307.2</v>
      </c>
      <c r="X375" s="57">
        <v>300.1</v>
      </c>
      <c r="Y375" s="57">
        <v>15.4</v>
      </c>
      <c r="Z375" s="33">
        <v>1.366</v>
      </c>
      <c r="AA375" s="55">
        <v>134.168</v>
      </c>
      <c r="AB375" s="55">
        <f t="shared" si="36"/>
        <v>108.06316666666667</v>
      </c>
      <c r="AC375" s="33">
        <v>0.101</v>
      </c>
      <c r="AD375" s="58">
        <v>0</v>
      </c>
      <c r="AE375" s="58">
        <f t="shared" si="37"/>
        <v>0</v>
      </c>
      <c r="AF375" s="30">
        <v>10</v>
      </c>
      <c r="AG375" s="29">
        <v>2532.833041104498</v>
      </c>
    </row>
    <row r="376" spans="1:33" ht="12.75">
      <c r="A376" s="20">
        <v>37082</v>
      </c>
      <c r="B376" s="27">
        <v>191</v>
      </c>
      <c r="C376" s="23">
        <v>0.276620358</v>
      </c>
      <c r="D376" s="28">
        <v>0.276620358</v>
      </c>
      <c r="E376" s="24">
        <v>3662</v>
      </c>
      <c r="F376" s="31">
        <v>0</v>
      </c>
      <c r="G376" s="53">
        <v>40.05340267</v>
      </c>
      <c r="H376" s="53">
        <v>-75.00875599</v>
      </c>
      <c r="I376" s="32">
        <v>789.1</v>
      </c>
      <c r="J376" s="26">
        <f t="shared" si="33"/>
        <v>747.2</v>
      </c>
      <c r="K376" s="25">
        <f t="shared" si="31"/>
        <v>2529.2621724650007</v>
      </c>
      <c r="L376" s="25">
        <f t="shared" si="34"/>
        <v>2515.162172465001</v>
      </c>
      <c r="M376" s="25">
        <f t="shared" si="32"/>
        <v>2528.2621724650007</v>
      </c>
      <c r="N376" s="29">
        <f t="shared" si="35"/>
        <v>2521.7121724650005</v>
      </c>
      <c r="O376" s="26">
        <v>10.6</v>
      </c>
      <c r="P376" s="26">
        <v>92.3</v>
      </c>
      <c r="Q376" s="26">
        <v>49</v>
      </c>
      <c r="Z376" s="33">
        <v>1.466</v>
      </c>
      <c r="AA376" s="55">
        <v>183.738</v>
      </c>
      <c r="AB376" s="55">
        <f t="shared" si="36"/>
        <v>116.85266666666666</v>
      </c>
      <c r="AC376" s="33">
        <v>0.111</v>
      </c>
      <c r="AD376" s="58">
        <v>0</v>
      </c>
      <c r="AE376" s="58">
        <f t="shared" si="37"/>
        <v>0</v>
      </c>
      <c r="AF376" s="30">
        <v>10</v>
      </c>
      <c r="AG376" s="29">
        <v>2521.7121724650005</v>
      </c>
    </row>
    <row r="377" spans="1:33" ht="12.75">
      <c r="A377" s="20">
        <v>37082</v>
      </c>
      <c r="B377" s="27">
        <v>191</v>
      </c>
      <c r="C377" s="23">
        <v>0.27673611</v>
      </c>
      <c r="D377" s="28">
        <v>0.27673611</v>
      </c>
      <c r="E377" s="24">
        <v>3672</v>
      </c>
      <c r="F377" s="31">
        <v>0</v>
      </c>
      <c r="G377" s="53">
        <v>40.0476101</v>
      </c>
      <c r="H377" s="53">
        <v>-75.00171355</v>
      </c>
      <c r="I377" s="32">
        <v>790.5</v>
      </c>
      <c r="J377" s="26">
        <f t="shared" si="33"/>
        <v>748.6</v>
      </c>
      <c r="K377" s="25">
        <f t="shared" si="31"/>
        <v>2513.717934845673</v>
      </c>
      <c r="L377" s="25">
        <f t="shared" si="34"/>
        <v>2499.617934845673</v>
      </c>
      <c r="M377" s="25">
        <f t="shared" si="32"/>
        <v>2512.717934845673</v>
      </c>
      <c r="N377" s="29">
        <f t="shared" si="35"/>
        <v>2506.167934845673</v>
      </c>
      <c r="O377" s="26">
        <v>10.6</v>
      </c>
      <c r="P377" s="26">
        <v>93.6</v>
      </c>
      <c r="Q377" s="26">
        <v>50.4</v>
      </c>
      <c r="R377" s="21">
        <v>7.09E-06</v>
      </c>
      <c r="Z377" s="33">
        <v>1.456</v>
      </c>
      <c r="AA377" s="55">
        <v>184.371</v>
      </c>
      <c r="AB377" s="55">
        <f t="shared" si="36"/>
        <v>133.80883333333333</v>
      </c>
      <c r="AC377" s="33">
        <v>0.101</v>
      </c>
      <c r="AD377" s="58">
        <v>0</v>
      </c>
      <c r="AE377" s="58">
        <f t="shared" si="37"/>
        <v>0</v>
      </c>
      <c r="AF377" s="30">
        <v>10</v>
      </c>
      <c r="AG377" s="29">
        <v>2506.167934845673</v>
      </c>
    </row>
    <row r="378" spans="1:33" ht="12.75">
      <c r="A378" s="20">
        <v>37082</v>
      </c>
      <c r="B378" s="27">
        <v>191</v>
      </c>
      <c r="C378" s="23">
        <v>0.276851863</v>
      </c>
      <c r="D378" s="28">
        <v>0.276851863</v>
      </c>
      <c r="E378" s="24">
        <v>3682</v>
      </c>
      <c r="F378" s="31">
        <v>0</v>
      </c>
      <c r="G378" s="53">
        <v>40.04372614</v>
      </c>
      <c r="H378" s="53">
        <v>-74.99276925</v>
      </c>
      <c r="I378" s="32">
        <v>791.9</v>
      </c>
      <c r="J378" s="26">
        <f t="shared" si="33"/>
        <v>750</v>
      </c>
      <c r="K378" s="25">
        <f t="shared" si="31"/>
        <v>2498.202740260297</v>
      </c>
      <c r="L378" s="25">
        <f t="shared" si="34"/>
        <v>2484.102740260297</v>
      </c>
      <c r="M378" s="25">
        <f t="shared" si="32"/>
        <v>2497.202740260297</v>
      </c>
      <c r="N378" s="29">
        <f t="shared" si="35"/>
        <v>2490.652740260297</v>
      </c>
      <c r="O378" s="26">
        <v>10.6</v>
      </c>
      <c r="P378" s="26">
        <v>94.6</v>
      </c>
      <c r="Q378" s="26">
        <v>51.1</v>
      </c>
      <c r="S378" s="21">
        <v>5.599E-05</v>
      </c>
      <c r="T378" s="21">
        <v>4.089E-05</v>
      </c>
      <c r="U378" s="21">
        <v>2.882E-05</v>
      </c>
      <c r="V378" s="57">
        <v>729.6</v>
      </c>
      <c r="W378" s="57">
        <v>307.1</v>
      </c>
      <c r="X378" s="57">
        <v>299.9</v>
      </c>
      <c r="Y378" s="57">
        <v>16</v>
      </c>
      <c r="Z378" s="33">
        <v>1.338</v>
      </c>
      <c r="AA378" s="55">
        <v>87.068</v>
      </c>
      <c r="AB378" s="55">
        <f t="shared" si="36"/>
        <v>134.45283333333333</v>
      </c>
      <c r="AC378" s="33">
        <v>0.101</v>
      </c>
      <c r="AD378" s="58">
        <v>0</v>
      </c>
      <c r="AE378" s="58">
        <f t="shared" si="37"/>
        <v>0</v>
      </c>
      <c r="AF378" s="30">
        <v>10</v>
      </c>
      <c r="AG378" s="29">
        <v>2490.652740260297</v>
      </c>
    </row>
    <row r="379" spans="1:33" ht="12.75">
      <c r="A379" s="20">
        <v>37082</v>
      </c>
      <c r="B379" s="27">
        <v>191</v>
      </c>
      <c r="C379" s="23">
        <v>0.276967585</v>
      </c>
      <c r="D379" s="28">
        <v>0.276967585</v>
      </c>
      <c r="E379" s="24">
        <v>3692</v>
      </c>
      <c r="F379" s="31">
        <v>0</v>
      </c>
      <c r="G379" s="53">
        <v>40.04156286</v>
      </c>
      <c r="H379" s="53">
        <v>-74.98290389</v>
      </c>
      <c r="I379" s="32">
        <v>794</v>
      </c>
      <c r="J379" s="26">
        <f t="shared" si="33"/>
        <v>752.1</v>
      </c>
      <c r="K379" s="25">
        <f t="shared" si="31"/>
        <v>2474.9841672726116</v>
      </c>
      <c r="L379" s="25">
        <f t="shared" si="34"/>
        <v>2460.8841672726116</v>
      </c>
      <c r="M379" s="25">
        <f t="shared" si="32"/>
        <v>2473.9841672726116</v>
      </c>
      <c r="N379" s="29">
        <f t="shared" si="35"/>
        <v>2467.4341672726114</v>
      </c>
      <c r="O379" s="26">
        <v>10.8</v>
      </c>
      <c r="P379" s="26">
        <v>94.2</v>
      </c>
      <c r="Q379" s="26">
        <v>50</v>
      </c>
      <c r="Z379" s="33">
        <v>1.187</v>
      </c>
      <c r="AA379" s="55">
        <v>38.701</v>
      </c>
      <c r="AB379" s="55">
        <f t="shared" si="36"/>
        <v>126.93</v>
      </c>
      <c r="AC379" s="33">
        <v>0.111</v>
      </c>
      <c r="AD379" s="58">
        <v>0</v>
      </c>
      <c r="AE379" s="58">
        <f t="shared" si="37"/>
        <v>0</v>
      </c>
      <c r="AF379" s="30">
        <v>10</v>
      </c>
      <c r="AG379" s="29">
        <v>2467.4341672726114</v>
      </c>
    </row>
    <row r="380" spans="1:33" ht="12.75">
      <c r="A380" s="20">
        <v>37082</v>
      </c>
      <c r="B380" s="27">
        <v>191</v>
      </c>
      <c r="C380" s="23">
        <v>0.277083337</v>
      </c>
      <c r="D380" s="28">
        <v>0.277083337</v>
      </c>
      <c r="E380" s="24">
        <v>3702</v>
      </c>
      <c r="F380" s="31">
        <v>0</v>
      </c>
      <c r="G380" s="53">
        <v>40.04092678</v>
      </c>
      <c r="H380" s="53">
        <v>-74.9728584</v>
      </c>
      <c r="I380" s="32">
        <v>795.2</v>
      </c>
      <c r="J380" s="26">
        <f t="shared" si="33"/>
        <v>753.3000000000001</v>
      </c>
      <c r="K380" s="25">
        <f t="shared" si="31"/>
        <v>2461.745501460218</v>
      </c>
      <c r="L380" s="25">
        <f t="shared" si="34"/>
        <v>2447.645501460218</v>
      </c>
      <c r="M380" s="25">
        <f t="shared" si="32"/>
        <v>2460.745501460218</v>
      </c>
      <c r="N380" s="29">
        <f t="shared" si="35"/>
        <v>2454.195501460218</v>
      </c>
      <c r="O380" s="26">
        <v>10.9</v>
      </c>
      <c r="P380" s="26">
        <v>94</v>
      </c>
      <c r="Q380" s="26">
        <v>51.5</v>
      </c>
      <c r="Z380" s="33">
        <v>1.227</v>
      </c>
      <c r="AA380" s="55">
        <v>39.272</v>
      </c>
      <c r="AB380" s="55">
        <f t="shared" si="36"/>
        <v>111.21966666666668</v>
      </c>
      <c r="AC380" s="33">
        <v>0.1</v>
      </c>
      <c r="AD380" s="58">
        <v>0</v>
      </c>
      <c r="AE380" s="58">
        <f t="shared" si="37"/>
        <v>0</v>
      </c>
      <c r="AF380" s="30">
        <v>10</v>
      </c>
      <c r="AG380" s="29">
        <v>2454.195501460218</v>
      </c>
    </row>
    <row r="381" spans="1:33" ht="12.75">
      <c r="A381" s="20">
        <v>37082</v>
      </c>
      <c r="B381" s="27">
        <v>191</v>
      </c>
      <c r="C381" s="23">
        <v>0.27719906</v>
      </c>
      <c r="D381" s="28">
        <v>0.27719906</v>
      </c>
      <c r="E381" s="24">
        <v>3712</v>
      </c>
      <c r="F381" s="31">
        <v>0</v>
      </c>
      <c r="G381" s="53">
        <v>40.04257395</v>
      </c>
      <c r="H381" s="53">
        <v>-74.96299013</v>
      </c>
      <c r="I381" s="32">
        <v>796.2</v>
      </c>
      <c r="J381" s="26">
        <f t="shared" si="33"/>
        <v>754.3000000000001</v>
      </c>
      <c r="K381" s="25">
        <f t="shared" si="31"/>
        <v>2450.729379690725</v>
      </c>
      <c r="L381" s="25">
        <f t="shared" si="34"/>
        <v>2436.6293796907253</v>
      </c>
      <c r="M381" s="25">
        <f t="shared" si="32"/>
        <v>2449.729379690725</v>
      </c>
      <c r="N381" s="29">
        <f t="shared" si="35"/>
        <v>2443.179379690725</v>
      </c>
      <c r="O381" s="26">
        <v>11.1</v>
      </c>
      <c r="P381" s="26">
        <v>93.2</v>
      </c>
      <c r="Q381" s="26">
        <v>51</v>
      </c>
      <c r="S381" s="21">
        <v>4.568E-05</v>
      </c>
      <c r="T381" s="21">
        <v>2.932E-05</v>
      </c>
      <c r="U381" s="21">
        <v>1.636E-05</v>
      </c>
      <c r="V381" s="57">
        <v>734.1</v>
      </c>
      <c r="W381" s="57">
        <v>307.1</v>
      </c>
      <c r="X381" s="57">
        <v>299.9</v>
      </c>
      <c r="Y381" s="57">
        <v>16</v>
      </c>
      <c r="Z381" s="33">
        <v>1.257</v>
      </c>
      <c r="AA381" s="55">
        <v>88.905</v>
      </c>
      <c r="AB381" s="55">
        <f t="shared" si="36"/>
        <v>103.67583333333334</v>
      </c>
      <c r="AC381" s="33">
        <v>0.091</v>
      </c>
      <c r="AD381" s="58">
        <v>0</v>
      </c>
      <c r="AE381" s="58">
        <f t="shared" si="37"/>
        <v>0</v>
      </c>
      <c r="AF381" s="30">
        <v>10</v>
      </c>
      <c r="AG381" s="29">
        <v>2443.179379690725</v>
      </c>
    </row>
    <row r="382" spans="1:33" ht="12.75">
      <c r="A382" s="20">
        <v>37082</v>
      </c>
      <c r="B382" s="27">
        <v>191</v>
      </c>
      <c r="C382" s="23">
        <v>0.277314812</v>
      </c>
      <c r="D382" s="28">
        <v>0.277314812</v>
      </c>
      <c r="E382" s="24">
        <v>3722</v>
      </c>
      <c r="F382" s="31">
        <v>0</v>
      </c>
      <c r="G382" s="53">
        <v>40.04611141</v>
      </c>
      <c r="H382" s="53">
        <v>-74.95427963</v>
      </c>
      <c r="I382" s="32">
        <v>797.6</v>
      </c>
      <c r="J382" s="26">
        <f t="shared" si="33"/>
        <v>755.7</v>
      </c>
      <c r="K382" s="25">
        <f t="shared" si="31"/>
        <v>2435.3313197543694</v>
      </c>
      <c r="L382" s="25">
        <f t="shared" si="34"/>
        <v>2421.2313197543695</v>
      </c>
      <c r="M382" s="25">
        <f t="shared" si="32"/>
        <v>2434.3313197543694</v>
      </c>
      <c r="N382" s="29">
        <f t="shared" si="35"/>
        <v>2427.781319754369</v>
      </c>
      <c r="O382" s="26">
        <v>11.3</v>
      </c>
      <c r="P382" s="26">
        <v>91.6</v>
      </c>
      <c r="Q382" s="26">
        <v>50.5</v>
      </c>
      <c r="Z382" s="33">
        <v>1.396</v>
      </c>
      <c r="AA382" s="55">
        <v>138.602</v>
      </c>
      <c r="AB382" s="55">
        <f t="shared" si="36"/>
        <v>96.15316666666666</v>
      </c>
      <c r="AC382" s="33">
        <v>0.091</v>
      </c>
      <c r="AD382" s="58">
        <v>0</v>
      </c>
      <c r="AE382" s="58">
        <f t="shared" si="37"/>
        <v>0</v>
      </c>
      <c r="AF382" s="30">
        <v>10</v>
      </c>
      <c r="AG382" s="29">
        <v>2427.781319754369</v>
      </c>
    </row>
    <row r="383" spans="1:33" ht="12.75">
      <c r="A383" s="20">
        <v>37082</v>
      </c>
      <c r="B383" s="27">
        <v>191</v>
      </c>
      <c r="C383" s="23">
        <v>0.277430564</v>
      </c>
      <c r="D383" s="28">
        <v>0.277430564</v>
      </c>
      <c r="E383" s="24">
        <v>3732</v>
      </c>
      <c r="F383" s="31">
        <v>0</v>
      </c>
      <c r="G383" s="53">
        <v>40.05127919</v>
      </c>
      <c r="H383" s="53">
        <v>-74.94736777</v>
      </c>
      <c r="I383" s="32">
        <v>799.5</v>
      </c>
      <c r="J383" s="26">
        <f t="shared" si="33"/>
        <v>757.6</v>
      </c>
      <c r="K383" s="25">
        <f t="shared" si="31"/>
        <v>2414.47951786818</v>
      </c>
      <c r="L383" s="25">
        <f t="shared" si="34"/>
        <v>2400.3795178681803</v>
      </c>
      <c r="M383" s="25">
        <f t="shared" si="32"/>
        <v>2413.47951786818</v>
      </c>
      <c r="N383" s="29">
        <f t="shared" si="35"/>
        <v>2406.9295178681805</v>
      </c>
      <c r="O383" s="26">
        <v>11.4</v>
      </c>
      <c r="P383" s="26">
        <v>92</v>
      </c>
      <c r="Q383" s="26">
        <v>50</v>
      </c>
      <c r="R383" s="21">
        <v>1.3E-05</v>
      </c>
      <c r="Z383" s="33">
        <v>1.358</v>
      </c>
      <c r="AA383" s="55">
        <v>139.235</v>
      </c>
      <c r="AB383" s="55">
        <f t="shared" si="36"/>
        <v>88.6305</v>
      </c>
      <c r="AC383" s="33">
        <v>0.091</v>
      </c>
      <c r="AD383" s="58">
        <v>0</v>
      </c>
      <c r="AE383" s="58">
        <f t="shared" si="37"/>
        <v>0</v>
      </c>
      <c r="AF383" s="30">
        <v>10</v>
      </c>
      <c r="AG383" s="29">
        <v>2406.9295178681805</v>
      </c>
    </row>
    <row r="384" spans="1:33" ht="12.75">
      <c r="A384" s="20">
        <v>37082</v>
      </c>
      <c r="B384" s="27">
        <v>191</v>
      </c>
      <c r="C384" s="23">
        <v>0.277546287</v>
      </c>
      <c r="D384" s="28">
        <v>0.277546287</v>
      </c>
      <c r="E384" s="24">
        <v>3742</v>
      </c>
      <c r="F384" s="31">
        <v>0</v>
      </c>
      <c r="G384" s="53">
        <v>40.05747752</v>
      </c>
      <c r="H384" s="53">
        <v>-74.94269961</v>
      </c>
      <c r="I384" s="32">
        <v>800.9</v>
      </c>
      <c r="J384" s="26">
        <f t="shared" si="33"/>
        <v>759</v>
      </c>
      <c r="K384" s="25">
        <f t="shared" si="31"/>
        <v>2399.148467857607</v>
      </c>
      <c r="L384" s="25">
        <f t="shared" si="34"/>
        <v>2385.048467857607</v>
      </c>
      <c r="M384" s="25">
        <f t="shared" si="32"/>
        <v>2398.148467857607</v>
      </c>
      <c r="N384" s="29">
        <f t="shared" si="35"/>
        <v>2391.598467857607</v>
      </c>
      <c r="O384" s="26">
        <v>11.4</v>
      </c>
      <c r="P384" s="26">
        <v>92.6</v>
      </c>
      <c r="Q384" s="26">
        <v>49.6</v>
      </c>
      <c r="S384" s="21">
        <v>4.625E-05</v>
      </c>
      <c r="T384" s="21">
        <v>2.842E-05</v>
      </c>
      <c r="U384" s="21">
        <v>1.565E-05</v>
      </c>
      <c r="V384" s="57">
        <v>738.4</v>
      </c>
      <c r="W384" s="57">
        <v>307</v>
      </c>
      <c r="X384" s="57">
        <v>299.8</v>
      </c>
      <c r="Y384" s="57">
        <v>16.3</v>
      </c>
      <c r="Z384" s="33">
        <v>1.406</v>
      </c>
      <c r="AA384" s="55">
        <v>139.805</v>
      </c>
      <c r="AB384" s="55">
        <f t="shared" si="36"/>
        <v>97.42</v>
      </c>
      <c r="AC384" s="33">
        <v>0.111</v>
      </c>
      <c r="AD384" s="58">
        <v>0</v>
      </c>
      <c r="AE384" s="58">
        <f t="shared" si="37"/>
        <v>0</v>
      </c>
      <c r="AF384" s="30">
        <v>10</v>
      </c>
      <c r="AG384" s="29">
        <v>2391.598467857607</v>
      </c>
    </row>
    <row r="385" spans="1:33" ht="12.75">
      <c r="A385" s="20">
        <v>37082</v>
      </c>
      <c r="B385" s="27">
        <v>191</v>
      </c>
      <c r="C385" s="23">
        <v>0.277662039</v>
      </c>
      <c r="D385" s="28">
        <v>0.277662039</v>
      </c>
      <c r="E385" s="24">
        <v>3752</v>
      </c>
      <c r="F385" s="31">
        <v>0</v>
      </c>
      <c r="G385" s="53">
        <v>40.0642424</v>
      </c>
      <c r="H385" s="53">
        <v>-74.94005692</v>
      </c>
      <c r="I385" s="32">
        <v>801.7</v>
      </c>
      <c r="J385" s="26">
        <f t="shared" si="33"/>
        <v>759.8000000000001</v>
      </c>
      <c r="K385" s="25">
        <f t="shared" si="31"/>
        <v>2390.40055936146</v>
      </c>
      <c r="L385" s="25">
        <f t="shared" si="34"/>
        <v>2376.3005593614603</v>
      </c>
      <c r="M385" s="25">
        <f t="shared" si="32"/>
        <v>2389.40055936146</v>
      </c>
      <c r="N385" s="29">
        <f t="shared" si="35"/>
        <v>2382.85055936146</v>
      </c>
      <c r="O385" s="26">
        <v>11.3</v>
      </c>
      <c r="P385" s="26">
        <v>93.6</v>
      </c>
      <c r="Q385" s="26">
        <v>50.6</v>
      </c>
      <c r="Z385" s="33">
        <v>1.317</v>
      </c>
      <c r="AA385" s="55">
        <v>91.439</v>
      </c>
      <c r="AB385" s="55">
        <f t="shared" si="36"/>
        <v>106.20966666666665</v>
      </c>
      <c r="AC385" s="33">
        <v>0.101</v>
      </c>
      <c r="AD385" s="58">
        <v>0</v>
      </c>
      <c r="AE385" s="58">
        <f t="shared" si="37"/>
        <v>0</v>
      </c>
      <c r="AF385" s="30">
        <v>10</v>
      </c>
      <c r="AG385" s="29">
        <v>2382.85055936146</v>
      </c>
    </row>
    <row r="386" spans="1:33" ht="12.75">
      <c r="A386" s="20">
        <v>37082</v>
      </c>
      <c r="B386" s="27">
        <v>191</v>
      </c>
      <c r="C386" s="23">
        <v>0.277777791</v>
      </c>
      <c r="D386" s="28">
        <v>0.277777791</v>
      </c>
      <c r="E386" s="24">
        <v>3762</v>
      </c>
      <c r="F386" s="31">
        <v>0</v>
      </c>
      <c r="G386" s="53">
        <v>40.07107014</v>
      </c>
      <c r="H386" s="53">
        <v>-74.93907569</v>
      </c>
      <c r="I386" s="32">
        <v>803.8</v>
      </c>
      <c r="J386" s="26">
        <f t="shared" si="33"/>
        <v>761.9</v>
      </c>
      <c r="K386" s="25">
        <f t="shared" si="31"/>
        <v>2367.481049666234</v>
      </c>
      <c r="L386" s="25">
        <f t="shared" si="34"/>
        <v>2353.381049666234</v>
      </c>
      <c r="M386" s="25">
        <f t="shared" si="32"/>
        <v>2366.481049666234</v>
      </c>
      <c r="N386" s="29">
        <f t="shared" si="35"/>
        <v>2359.931049666234</v>
      </c>
      <c r="O386" s="26">
        <v>11.5</v>
      </c>
      <c r="P386" s="26">
        <v>93.3</v>
      </c>
      <c r="Q386" s="26">
        <v>50.9</v>
      </c>
      <c r="Z386" s="33">
        <v>1.299</v>
      </c>
      <c r="AA386" s="55">
        <v>92.135</v>
      </c>
      <c r="AB386" s="55">
        <f t="shared" si="36"/>
        <v>115.02016666666667</v>
      </c>
      <c r="AC386" s="33">
        <v>0.101</v>
      </c>
      <c r="AD386" s="58">
        <v>0</v>
      </c>
      <c r="AE386" s="58">
        <f t="shared" si="37"/>
        <v>0</v>
      </c>
      <c r="AF386" s="30">
        <v>10</v>
      </c>
      <c r="AG386" s="29">
        <v>2359.931049666234</v>
      </c>
    </row>
    <row r="387" spans="1:33" ht="12.75">
      <c r="A387" s="20">
        <v>37082</v>
      </c>
      <c r="B387" s="27">
        <v>191</v>
      </c>
      <c r="C387" s="23">
        <v>0.277893513</v>
      </c>
      <c r="D387" s="28">
        <v>0.277893513</v>
      </c>
      <c r="E387" s="24">
        <v>3772</v>
      </c>
      <c r="F387" s="31">
        <v>0</v>
      </c>
      <c r="G387" s="53">
        <v>40.07777054</v>
      </c>
      <c r="H387" s="53">
        <v>-74.9399555</v>
      </c>
      <c r="I387" s="32">
        <v>805</v>
      </c>
      <c r="J387" s="26">
        <f t="shared" si="33"/>
        <v>763.1</v>
      </c>
      <c r="K387" s="25">
        <f t="shared" si="31"/>
        <v>2354.412533334319</v>
      </c>
      <c r="L387" s="25">
        <f t="shared" si="34"/>
        <v>2340.312533334319</v>
      </c>
      <c r="M387" s="25">
        <f t="shared" si="32"/>
        <v>2353.412533334319</v>
      </c>
      <c r="N387" s="29">
        <f t="shared" si="35"/>
        <v>2346.862533334319</v>
      </c>
      <c r="O387" s="26">
        <v>11.6</v>
      </c>
      <c r="P387" s="26">
        <v>93.7</v>
      </c>
      <c r="Q387" s="26">
        <v>50.1</v>
      </c>
      <c r="Z387" s="33">
        <v>1.219</v>
      </c>
      <c r="AA387" s="55">
        <v>43.769</v>
      </c>
      <c r="AB387" s="55">
        <f t="shared" si="36"/>
        <v>107.4975</v>
      </c>
      <c r="AC387" s="33">
        <v>0.103</v>
      </c>
      <c r="AD387" s="58">
        <v>0</v>
      </c>
      <c r="AE387" s="58">
        <f t="shared" si="37"/>
        <v>0</v>
      </c>
      <c r="AF387" s="30">
        <v>10</v>
      </c>
      <c r="AG387" s="29">
        <v>2346.862533334319</v>
      </c>
    </row>
    <row r="388" spans="1:33" ht="12.75">
      <c r="A388" s="20">
        <v>37082</v>
      </c>
      <c r="B388" s="27">
        <v>191</v>
      </c>
      <c r="C388" s="23">
        <v>0.278009266</v>
      </c>
      <c r="D388" s="28">
        <v>0.278009266</v>
      </c>
      <c r="E388" s="24">
        <v>3782</v>
      </c>
      <c r="F388" s="31">
        <v>0</v>
      </c>
      <c r="G388" s="53">
        <v>40.08407428</v>
      </c>
      <c r="H388" s="53">
        <v>-74.94255962</v>
      </c>
      <c r="I388" s="32">
        <v>806.8</v>
      </c>
      <c r="J388" s="26">
        <f t="shared" si="33"/>
        <v>764.9</v>
      </c>
      <c r="K388" s="25">
        <f t="shared" si="31"/>
        <v>2334.848240947298</v>
      </c>
      <c r="L388" s="25">
        <f t="shared" si="34"/>
        <v>2320.748240947298</v>
      </c>
      <c r="M388" s="25">
        <f t="shared" si="32"/>
        <v>2333.848240947298</v>
      </c>
      <c r="N388" s="29">
        <f t="shared" si="35"/>
        <v>2327.298240947298</v>
      </c>
      <c r="O388" s="26">
        <v>11.9</v>
      </c>
      <c r="P388" s="26">
        <v>93.9</v>
      </c>
      <c r="Q388" s="26">
        <v>49.4</v>
      </c>
      <c r="S388" s="21">
        <v>4.516E-05</v>
      </c>
      <c r="T388" s="21">
        <v>2.84E-05</v>
      </c>
      <c r="U388" s="21">
        <v>1.565E-05</v>
      </c>
      <c r="V388" s="57">
        <v>742.7</v>
      </c>
      <c r="W388" s="57">
        <v>306.9</v>
      </c>
      <c r="X388" s="57">
        <v>299.7</v>
      </c>
      <c r="Y388" s="57">
        <v>16.5</v>
      </c>
      <c r="Z388" s="33">
        <v>1.276</v>
      </c>
      <c r="AA388" s="55">
        <v>93.339</v>
      </c>
      <c r="AB388" s="55">
        <f t="shared" si="36"/>
        <v>99.95366666666666</v>
      </c>
      <c r="AC388" s="33">
        <v>0.101</v>
      </c>
      <c r="AD388" s="58">
        <v>0</v>
      </c>
      <c r="AE388" s="58">
        <f t="shared" si="37"/>
        <v>0</v>
      </c>
      <c r="AF388" s="30">
        <v>10</v>
      </c>
      <c r="AG388" s="29">
        <v>2327.298240947298</v>
      </c>
    </row>
    <row r="389" spans="1:33" ht="12.75">
      <c r="A389" s="20">
        <v>37082</v>
      </c>
      <c r="B389" s="27">
        <v>191</v>
      </c>
      <c r="C389" s="23">
        <v>0.278124988</v>
      </c>
      <c r="D389" s="28">
        <v>0.278124988</v>
      </c>
      <c r="E389" s="24">
        <v>3792</v>
      </c>
      <c r="F389" s="31">
        <v>0</v>
      </c>
      <c r="G389" s="53">
        <v>40.08981097</v>
      </c>
      <c r="H389" s="53">
        <v>-74.94690269</v>
      </c>
      <c r="I389" s="32">
        <v>808.7</v>
      </c>
      <c r="J389" s="26">
        <f t="shared" si="33"/>
        <v>766.8000000000001</v>
      </c>
      <c r="K389" s="25">
        <f t="shared" si="31"/>
        <v>2314.2469277669093</v>
      </c>
      <c r="L389" s="25">
        <f t="shared" si="34"/>
        <v>2300.1469277669094</v>
      </c>
      <c r="M389" s="25">
        <f t="shared" si="32"/>
        <v>2313.2469277669093</v>
      </c>
      <c r="N389" s="29">
        <f t="shared" si="35"/>
        <v>2306.6969277669095</v>
      </c>
      <c r="O389" s="26">
        <v>11.9</v>
      </c>
      <c r="P389" s="26">
        <v>96</v>
      </c>
      <c r="Q389" s="26">
        <v>47.6</v>
      </c>
      <c r="R389" s="21">
        <v>1.54E-05</v>
      </c>
      <c r="Z389" s="33">
        <v>1.386</v>
      </c>
      <c r="AA389" s="55">
        <v>142.972</v>
      </c>
      <c r="AB389" s="55">
        <f t="shared" si="36"/>
        <v>100.57650000000001</v>
      </c>
      <c r="AC389" s="33">
        <v>0.112</v>
      </c>
      <c r="AD389" s="58">
        <v>0</v>
      </c>
      <c r="AE389" s="58">
        <f t="shared" si="37"/>
        <v>0</v>
      </c>
      <c r="AF389" s="30">
        <v>10</v>
      </c>
      <c r="AG389" s="29">
        <v>2306.6969277669095</v>
      </c>
    </row>
    <row r="390" spans="1:33" ht="12.75">
      <c r="A390" s="20">
        <v>37082</v>
      </c>
      <c r="B390" s="27">
        <v>191</v>
      </c>
      <c r="C390" s="23">
        <v>0.27824074</v>
      </c>
      <c r="D390" s="28">
        <v>0.27824074</v>
      </c>
      <c r="E390" s="24">
        <v>3802</v>
      </c>
      <c r="F390" s="31">
        <v>0</v>
      </c>
      <c r="G390" s="53">
        <v>40.09456465</v>
      </c>
      <c r="H390" s="53">
        <v>-74.95299158</v>
      </c>
      <c r="I390" s="32">
        <v>810.9</v>
      </c>
      <c r="J390" s="26">
        <f t="shared" si="33"/>
        <v>769</v>
      </c>
      <c r="K390" s="25">
        <f t="shared" si="31"/>
        <v>2290.4564530772846</v>
      </c>
      <c r="L390" s="25">
        <f t="shared" si="34"/>
        <v>2276.3564530772846</v>
      </c>
      <c r="M390" s="25">
        <f t="shared" si="32"/>
        <v>2289.4564530772846</v>
      </c>
      <c r="N390" s="29">
        <f t="shared" si="35"/>
        <v>2282.906453077285</v>
      </c>
      <c r="O390" s="26">
        <v>12</v>
      </c>
      <c r="P390" s="26">
        <v>96.5</v>
      </c>
      <c r="Q390" s="26">
        <v>51</v>
      </c>
      <c r="Z390" s="33">
        <v>1.288</v>
      </c>
      <c r="AA390" s="55">
        <v>94.669</v>
      </c>
      <c r="AB390" s="55">
        <f t="shared" si="36"/>
        <v>93.05383333333333</v>
      </c>
      <c r="AC390" s="33">
        <v>0.091</v>
      </c>
      <c r="AD390" s="58">
        <v>0</v>
      </c>
      <c r="AE390" s="58">
        <f t="shared" si="37"/>
        <v>0</v>
      </c>
      <c r="AF390" s="30">
        <v>10</v>
      </c>
      <c r="AG390" s="29">
        <v>2282.906453077285</v>
      </c>
    </row>
    <row r="391" spans="1:33" ht="12.75">
      <c r="A391" s="20">
        <v>37082</v>
      </c>
      <c r="B391" s="27">
        <v>191</v>
      </c>
      <c r="C391" s="23">
        <v>0.278356493</v>
      </c>
      <c r="D391" s="28">
        <v>0.278356493</v>
      </c>
      <c r="E391" s="24">
        <v>3812</v>
      </c>
      <c r="F391" s="31">
        <v>0</v>
      </c>
      <c r="G391" s="53">
        <v>40.09822187</v>
      </c>
      <c r="H391" s="53">
        <v>-74.96023915</v>
      </c>
      <c r="I391" s="32">
        <v>813.2</v>
      </c>
      <c r="J391" s="26">
        <f t="shared" si="33"/>
        <v>771.3000000000001</v>
      </c>
      <c r="K391" s="25">
        <f t="shared" si="31"/>
        <v>2265.6572550630635</v>
      </c>
      <c r="L391" s="25">
        <f t="shared" si="34"/>
        <v>2251.5572550630636</v>
      </c>
      <c r="M391" s="25">
        <f t="shared" si="32"/>
        <v>2264.6572550630635</v>
      </c>
      <c r="N391" s="29">
        <f t="shared" si="35"/>
        <v>2258.1072550630633</v>
      </c>
      <c r="O391" s="26">
        <v>12.2</v>
      </c>
      <c r="P391" s="26">
        <v>96.7</v>
      </c>
      <c r="Q391" s="26">
        <v>48.6</v>
      </c>
      <c r="S391" s="21">
        <v>4.586E-05</v>
      </c>
      <c r="T391" s="21">
        <v>2.915E-05</v>
      </c>
      <c r="U391" s="21">
        <v>1.642E-05</v>
      </c>
      <c r="V391" s="57">
        <v>748.6</v>
      </c>
      <c r="W391" s="57">
        <v>306.9</v>
      </c>
      <c r="X391" s="57">
        <v>299.6</v>
      </c>
      <c r="Y391" s="57">
        <v>17.1</v>
      </c>
      <c r="Z391" s="33">
        <v>1.396</v>
      </c>
      <c r="AA391" s="55">
        <v>144.239</v>
      </c>
      <c r="AB391" s="55">
        <f t="shared" si="36"/>
        <v>101.85383333333334</v>
      </c>
      <c r="AC391" s="33">
        <v>0.091</v>
      </c>
      <c r="AD391" s="58">
        <v>0</v>
      </c>
      <c r="AE391" s="58">
        <f t="shared" si="37"/>
        <v>0</v>
      </c>
      <c r="AF391" s="30">
        <v>10</v>
      </c>
      <c r="AG391" s="29">
        <v>2258.1072550630633</v>
      </c>
    </row>
    <row r="392" spans="1:33" ht="12.75">
      <c r="A392" s="20">
        <v>37082</v>
      </c>
      <c r="B392" s="27">
        <v>191</v>
      </c>
      <c r="C392" s="23">
        <v>0.278472215</v>
      </c>
      <c r="D392" s="28">
        <v>0.278472215</v>
      </c>
      <c r="E392" s="24">
        <v>3822</v>
      </c>
      <c r="F392" s="31">
        <v>0</v>
      </c>
      <c r="G392" s="53">
        <v>40.10097739</v>
      </c>
      <c r="H392" s="53">
        <v>-74.96830568</v>
      </c>
      <c r="I392" s="32">
        <v>813.3</v>
      </c>
      <c r="J392" s="26">
        <f t="shared" si="33"/>
        <v>771.4</v>
      </c>
      <c r="K392" s="25">
        <f t="shared" si="31"/>
        <v>2264.580707272355</v>
      </c>
      <c r="L392" s="25">
        <f t="shared" si="34"/>
        <v>2250.480707272355</v>
      </c>
      <c r="M392" s="25">
        <f t="shared" si="32"/>
        <v>2263.580707272355</v>
      </c>
      <c r="N392" s="29">
        <f t="shared" si="35"/>
        <v>2257.0307072723554</v>
      </c>
      <c r="O392" s="26">
        <v>12</v>
      </c>
      <c r="P392" s="26">
        <v>96.9</v>
      </c>
      <c r="Q392" s="26">
        <v>49.6</v>
      </c>
      <c r="Z392" s="33">
        <v>1.299</v>
      </c>
      <c r="AA392" s="55">
        <v>95.872</v>
      </c>
      <c r="AB392" s="55">
        <f t="shared" si="36"/>
        <v>102.47666666666667</v>
      </c>
      <c r="AC392" s="33">
        <v>0.111</v>
      </c>
      <c r="AD392" s="58">
        <v>0</v>
      </c>
      <c r="AE392" s="58">
        <f t="shared" si="37"/>
        <v>0</v>
      </c>
      <c r="AF392" s="30">
        <v>10</v>
      </c>
      <c r="AG392" s="29">
        <v>2257.0307072723554</v>
      </c>
    </row>
    <row r="393" spans="1:33" ht="12.75">
      <c r="A393" s="20">
        <v>37082</v>
      </c>
      <c r="B393" s="27">
        <v>191</v>
      </c>
      <c r="C393" s="23">
        <v>0.278587967</v>
      </c>
      <c r="D393" s="28">
        <v>0.278587967</v>
      </c>
      <c r="E393" s="24">
        <v>3832</v>
      </c>
      <c r="F393" s="31">
        <v>0</v>
      </c>
      <c r="G393" s="53">
        <v>40.10284653</v>
      </c>
      <c r="H393" s="53">
        <v>-74.97653475</v>
      </c>
      <c r="I393" s="32">
        <v>814</v>
      </c>
      <c r="J393" s="26">
        <f t="shared" si="33"/>
        <v>772.1</v>
      </c>
      <c r="K393" s="25">
        <f aca="true" t="shared" si="38" ref="K393:K456">(8303.951372*(LN(1013.25/J393)))</f>
        <v>2257.048778073891</v>
      </c>
      <c r="L393" s="25">
        <f t="shared" si="34"/>
        <v>2242.948778073891</v>
      </c>
      <c r="M393" s="25">
        <f aca="true" t="shared" si="39" ref="M393:M456">K393-1</f>
        <v>2256.048778073891</v>
      </c>
      <c r="N393" s="29">
        <f t="shared" si="35"/>
        <v>2249.498778073891</v>
      </c>
      <c r="O393" s="26">
        <v>12</v>
      </c>
      <c r="P393" s="26">
        <v>96.9</v>
      </c>
      <c r="Q393" s="26">
        <v>49</v>
      </c>
      <c r="Z393" s="33">
        <v>1.267</v>
      </c>
      <c r="AA393" s="55">
        <v>96.569</v>
      </c>
      <c r="AB393" s="55">
        <f t="shared" si="36"/>
        <v>111.27666666666666</v>
      </c>
      <c r="AC393" s="33">
        <v>0.101</v>
      </c>
      <c r="AD393" s="58">
        <v>0</v>
      </c>
      <c r="AE393" s="58">
        <f t="shared" si="37"/>
        <v>0</v>
      </c>
      <c r="AF393" s="30">
        <v>10</v>
      </c>
      <c r="AG393" s="29">
        <v>2249.498778073891</v>
      </c>
    </row>
    <row r="394" spans="1:33" ht="12.75">
      <c r="A394" s="20">
        <v>37082</v>
      </c>
      <c r="B394" s="27">
        <v>191</v>
      </c>
      <c r="C394" s="23">
        <v>0.27870369</v>
      </c>
      <c r="D394" s="28">
        <v>0.27870369</v>
      </c>
      <c r="E394" s="24">
        <v>3842</v>
      </c>
      <c r="F394" s="31">
        <v>0</v>
      </c>
      <c r="G394" s="53">
        <v>40.10368431</v>
      </c>
      <c r="H394" s="53">
        <v>-74.98487574</v>
      </c>
      <c r="I394" s="32">
        <v>815.5</v>
      </c>
      <c r="J394" s="26">
        <f aca="true" t="shared" si="40" ref="J394:J457">I394-41.9</f>
        <v>773.6</v>
      </c>
      <c r="K394" s="25">
        <f t="shared" si="38"/>
        <v>2240.9318977373528</v>
      </c>
      <c r="L394" s="25">
        <f aca="true" t="shared" si="41" ref="L394:L457">K394-14.1</f>
        <v>2226.831897737353</v>
      </c>
      <c r="M394" s="25">
        <f t="shared" si="39"/>
        <v>2239.9318977373528</v>
      </c>
      <c r="N394" s="29">
        <f aca="true" t="shared" si="42" ref="N394:N457">AVERAGE(L394:M394)</f>
        <v>2233.381897737353</v>
      </c>
      <c r="O394" s="26">
        <v>12.1</v>
      </c>
      <c r="P394" s="26">
        <v>97.2</v>
      </c>
      <c r="Q394" s="26">
        <v>46</v>
      </c>
      <c r="S394" s="21">
        <v>3.705E-05</v>
      </c>
      <c r="T394" s="21">
        <v>2.327E-05</v>
      </c>
      <c r="U394" s="21">
        <v>1.312E-05</v>
      </c>
      <c r="V394" s="57">
        <v>752.4</v>
      </c>
      <c r="W394" s="57">
        <v>306.8</v>
      </c>
      <c r="X394" s="57">
        <v>299.6</v>
      </c>
      <c r="Y394" s="57">
        <v>17.8</v>
      </c>
      <c r="Z394" s="33">
        <v>1.267</v>
      </c>
      <c r="AA394" s="55">
        <v>97.203</v>
      </c>
      <c r="AB394" s="55">
        <f t="shared" si="36"/>
        <v>111.92066666666666</v>
      </c>
      <c r="AC394" s="33">
        <v>0.101</v>
      </c>
      <c r="AD394" s="58">
        <v>0</v>
      </c>
      <c r="AE394" s="58">
        <f t="shared" si="37"/>
        <v>0</v>
      </c>
      <c r="AF394" s="30">
        <v>10</v>
      </c>
      <c r="AG394" s="29">
        <v>2233.381897737353</v>
      </c>
    </row>
    <row r="395" spans="1:33" ht="12.75">
      <c r="A395" s="20">
        <v>37082</v>
      </c>
      <c r="B395" s="27">
        <v>191</v>
      </c>
      <c r="C395" s="23">
        <v>0.278819442</v>
      </c>
      <c r="D395" s="28">
        <v>0.278819442</v>
      </c>
      <c r="E395" s="24">
        <v>3852</v>
      </c>
      <c r="F395" s="31">
        <v>0</v>
      </c>
      <c r="G395" s="53">
        <v>40.10295534</v>
      </c>
      <c r="H395" s="53">
        <v>-74.99316094</v>
      </c>
      <c r="I395" s="32">
        <v>817</v>
      </c>
      <c r="J395" s="26">
        <f t="shared" si="40"/>
        <v>775.1</v>
      </c>
      <c r="K395" s="25">
        <f t="shared" si="38"/>
        <v>2224.8462375669396</v>
      </c>
      <c r="L395" s="25">
        <f t="shared" si="41"/>
        <v>2210.7462375669397</v>
      </c>
      <c r="M395" s="25">
        <f t="shared" si="39"/>
        <v>2223.8462375669396</v>
      </c>
      <c r="N395" s="29">
        <f t="shared" si="42"/>
        <v>2217.2962375669395</v>
      </c>
      <c r="O395" s="26">
        <v>12.2</v>
      </c>
      <c r="P395" s="26">
        <v>97.1</v>
      </c>
      <c r="Q395" s="26">
        <v>48</v>
      </c>
      <c r="R395" s="21">
        <v>7.3E-06</v>
      </c>
      <c r="Z395" s="33">
        <v>1.298</v>
      </c>
      <c r="AA395" s="55">
        <v>97.773</v>
      </c>
      <c r="AB395" s="55">
        <f t="shared" si="36"/>
        <v>104.3875</v>
      </c>
      <c r="AC395" s="33">
        <v>0.111</v>
      </c>
      <c r="AD395" s="58">
        <v>0</v>
      </c>
      <c r="AE395" s="58">
        <f t="shared" si="37"/>
        <v>0</v>
      </c>
      <c r="AF395" s="30">
        <v>10</v>
      </c>
      <c r="AG395" s="29">
        <v>2217.2962375669395</v>
      </c>
    </row>
    <row r="396" spans="1:33" ht="12.75">
      <c r="A396" s="20">
        <v>37082</v>
      </c>
      <c r="B396" s="27">
        <v>191</v>
      </c>
      <c r="C396" s="23">
        <v>0.278935194</v>
      </c>
      <c r="D396" s="28">
        <v>0.278935194</v>
      </c>
      <c r="E396" s="24">
        <v>3862</v>
      </c>
      <c r="F396" s="31">
        <v>0</v>
      </c>
      <c r="G396" s="53">
        <v>40.10033494</v>
      </c>
      <c r="H396" s="53">
        <v>-75.00100778</v>
      </c>
      <c r="I396" s="32">
        <v>818.5</v>
      </c>
      <c r="J396" s="26">
        <f t="shared" si="40"/>
        <v>776.6</v>
      </c>
      <c r="K396" s="25">
        <f t="shared" si="38"/>
        <v>2208.7916768426844</v>
      </c>
      <c r="L396" s="25">
        <f t="shared" si="41"/>
        <v>2194.6916768426845</v>
      </c>
      <c r="M396" s="25">
        <f t="shared" si="39"/>
        <v>2207.7916768426844</v>
      </c>
      <c r="N396" s="29">
        <f t="shared" si="42"/>
        <v>2201.2416768426847</v>
      </c>
      <c r="O396" s="26">
        <v>12.4</v>
      </c>
      <c r="P396" s="26">
        <v>96.7</v>
      </c>
      <c r="Q396" s="26">
        <v>50.6</v>
      </c>
      <c r="Z396" s="33">
        <v>1.309</v>
      </c>
      <c r="AA396" s="55">
        <v>98.406</v>
      </c>
      <c r="AB396" s="55">
        <f t="shared" si="36"/>
        <v>105.01033333333335</v>
      </c>
      <c r="AC396" s="33">
        <v>0.111</v>
      </c>
      <c r="AD396" s="58">
        <v>0</v>
      </c>
      <c r="AE396" s="58">
        <f t="shared" si="37"/>
        <v>0</v>
      </c>
      <c r="AF396" s="30">
        <v>10</v>
      </c>
      <c r="AG396" s="29">
        <v>2201.2416768426847</v>
      </c>
    </row>
    <row r="397" spans="1:33" ht="12.75">
      <c r="A397" s="20">
        <v>37082</v>
      </c>
      <c r="B397" s="27">
        <v>191</v>
      </c>
      <c r="C397" s="23">
        <v>0.279050916</v>
      </c>
      <c r="D397" s="28">
        <v>0.279050916</v>
      </c>
      <c r="E397" s="24">
        <v>3872</v>
      </c>
      <c r="F397" s="31">
        <v>0</v>
      </c>
      <c r="G397" s="53">
        <v>40.09606824</v>
      </c>
      <c r="H397" s="53">
        <v>-75.00777691</v>
      </c>
      <c r="I397" s="32">
        <v>819.9</v>
      </c>
      <c r="J397" s="26">
        <f t="shared" si="40"/>
        <v>778</v>
      </c>
      <c r="K397" s="25">
        <f t="shared" si="38"/>
        <v>2193.8353728885413</v>
      </c>
      <c r="L397" s="25">
        <f t="shared" si="41"/>
        <v>2179.7353728885414</v>
      </c>
      <c r="M397" s="25">
        <f t="shared" si="39"/>
        <v>2192.8353728885413</v>
      </c>
      <c r="N397" s="29">
        <f t="shared" si="42"/>
        <v>2186.285372888541</v>
      </c>
      <c r="O397" s="26">
        <v>12.5</v>
      </c>
      <c r="P397" s="26">
        <v>96.5</v>
      </c>
      <c r="Q397" s="26">
        <v>47</v>
      </c>
      <c r="S397" s="21">
        <v>3.512E-05</v>
      </c>
      <c r="T397" s="21">
        <v>2.261E-05</v>
      </c>
      <c r="U397" s="21">
        <v>1.218E-05</v>
      </c>
      <c r="V397" s="57">
        <v>756.6</v>
      </c>
      <c r="W397" s="57">
        <v>306.8</v>
      </c>
      <c r="X397" s="57">
        <v>299.5</v>
      </c>
      <c r="Y397" s="57">
        <v>18.5</v>
      </c>
      <c r="Z397" s="33">
        <v>1.358</v>
      </c>
      <c r="AA397" s="55">
        <v>148.103</v>
      </c>
      <c r="AB397" s="55">
        <f t="shared" si="36"/>
        <v>105.65433333333334</v>
      </c>
      <c r="AC397" s="33">
        <v>0.131</v>
      </c>
      <c r="AD397" s="58">
        <v>0</v>
      </c>
      <c r="AE397" s="58">
        <f t="shared" si="37"/>
        <v>0</v>
      </c>
      <c r="AF397" s="30">
        <v>10</v>
      </c>
      <c r="AG397" s="29">
        <v>2186.285372888541</v>
      </c>
    </row>
    <row r="398" spans="1:33" ht="12.75">
      <c r="A398" s="20">
        <v>37082</v>
      </c>
      <c r="B398" s="27">
        <v>191</v>
      </c>
      <c r="C398" s="23">
        <v>0.279166669</v>
      </c>
      <c r="D398" s="28">
        <v>0.279166669</v>
      </c>
      <c r="E398" s="24">
        <v>3882</v>
      </c>
      <c r="F398" s="31">
        <v>0</v>
      </c>
      <c r="G398" s="53">
        <v>40.09018342</v>
      </c>
      <c r="H398" s="53">
        <v>-75.01269396</v>
      </c>
      <c r="I398" s="32">
        <v>821.8</v>
      </c>
      <c r="J398" s="26">
        <f t="shared" si="40"/>
        <v>779.9</v>
      </c>
      <c r="K398" s="25">
        <f t="shared" si="38"/>
        <v>2173.5805228605554</v>
      </c>
      <c r="L398" s="25">
        <f t="shared" si="41"/>
        <v>2159.4805228605555</v>
      </c>
      <c r="M398" s="25">
        <f t="shared" si="39"/>
        <v>2172.5805228605554</v>
      </c>
      <c r="N398" s="29">
        <f t="shared" si="42"/>
        <v>2166.0305228605557</v>
      </c>
      <c r="O398" s="26">
        <v>12.7</v>
      </c>
      <c r="P398" s="26">
        <v>95.9</v>
      </c>
      <c r="Q398" s="26">
        <v>47</v>
      </c>
      <c r="Z398" s="33">
        <v>1.338</v>
      </c>
      <c r="AA398" s="55">
        <v>99.736</v>
      </c>
      <c r="AB398" s="55">
        <f t="shared" si="36"/>
        <v>106.29833333333333</v>
      </c>
      <c r="AC398" s="33">
        <v>0.12</v>
      </c>
      <c r="AD398" s="58">
        <v>0</v>
      </c>
      <c r="AE398" s="58">
        <f t="shared" si="37"/>
        <v>0</v>
      </c>
      <c r="AF398" s="30">
        <v>10</v>
      </c>
      <c r="AG398" s="29">
        <v>2166.0305228605557</v>
      </c>
    </row>
    <row r="399" spans="1:33" ht="12.75">
      <c r="A399" s="20">
        <v>37082</v>
      </c>
      <c r="B399" s="27">
        <v>191</v>
      </c>
      <c r="C399" s="23">
        <v>0.279282421</v>
      </c>
      <c r="D399" s="28">
        <v>0.279282421</v>
      </c>
      <c r="E399" s="24">
        <v>3892</v>
      </c>
      <c r="F399" s="31">
        <v>0</v>
      </c>
      <c r="G399" s="53">
        <v>40.08318871</v>
      </c>
      <c r="H399" s="53">
        <v>-75.01425233</v>
      </c>
      <c r="I399" s="32">
        <v>822.9</v>
      </c>
      <c r="J399" s="26">
        <f t="shared" si="40"/>
        <v>781</v>
      </c>
      <c r="K399" s="25">
        <f t="shared" si="38"/>
        <v>2161.876572548122</v>
      </c>
      <c r="L399" s="25">
        <f t="shared" si="41"/>
        <v>2147.776572548122</v>
      </c>
      <c r="M399" s="25">
        <f t="shared" si="39"/>
        <v>2160.876572548122</v>
      </c>
      <c r="N399" s="29">
        <f t="shared" si="42"/>
        <v>2154.3265725481224</v>
      </c>
      <c r="O399" s="26">
        <v>12.8</v>
      </c>
      <c r="P399" s="26">
        <v>95.6</v>
      </c>
      <c r="Q399" s="26">
        <v>45</v>
      </c>
      <c r="Z399" s="33">
        <v>1.338</v>
      </c>
      <c r="AA399" s="55">
        <v>100.306</v>
      </c>
      <c r="AB399" s="55">
        <f t="shared" si="36"/>
        <v>106.92116666666668</v>
      </c>
      <c r="AC399" s="33">
        <v>0.121</v>
      </c>
      <c r="AD399" s="58">
        <v>0</v>
      </c>
      <c r="AE399" s="58">
        <f t="shared" si="37"/>
        <v>0</v>
      </c>
      <c r="AF399" s="30">
        <v>10</v>
      </c>
      <c r="AG399" s="29">
        <v>2154.3265725481224</v>
      </c>
    </row>
    <row r="400" spans="1:33" ht="12.75">
      <c r="A400" s="20">
        <v>37082</v>
      </c>
      <c r="B400" s="27">
        <v>191</v>
      </c>
      <c r="C400" s="23">
        <v>0.279398143</v>
      </c>
      <c r="D400" s="28">
        <v>0.279398143</v>
      </c>
      <c r="E400" s="24">
        <v>3902</v>
      </c>
      <c r="F400" s="31">
        <v>0</v>
      </c>
      <c r="G400" s="53">
        <v>40.076101</v>
      </c>
      <c r="H400" s="53">
        <v>-75.01269215</v>
      </c>
      <c r="I400" s="32">
        <v>824.7</v>
      </c>
      <c r="J400" s="26">
        <f t="shared" si="40"/>
        <v>782.8000000000001</v>
      </c>
      <c r="K400" s="25">
        <f t="shared" si="38"/>
        <v>2142.7601649886624</v>
      </c>
      <c r="L400" s="25">
        <f t="shared" si="41"/>
        <v>2128.6601649886625</v>
      </c>
      <c r="M400" s="25">
        <f t="shared" si="39"/>
        <v>2141.7601649886624</v>
      </c>
      <c r="N400" s="29">
        <f t="shared" si="42"/>
        <v>2135.2101649886627</v>
      </c>
      <c r="O400" s="26">
        <v>12.9</v>
      </c>
      <c r="P400" s="26">
        <v>95.8</v>
      </c>
      <c r="Q400" s="26">
        <v>48.6</v>
      </c>
      <c r="S400" s="21">
        <v>3.572E-05</v>
      </c>
      <c r="T400" s="21">
        <v>2.253E-05</v>
      </c>
      <c r="U400" s="21">
        <v>1.191E-05</v>
      </c>
      <c r="V400" s="57">
        <v>761.3</v>
      </c>
      <c r="W400" s="57">
        <v>306.7</v>
      </c>
      <c r="X400" s="57">
        <v>299.5</v>
      </c>
      <c r="Y400" s="57">
        <v>18.9</v>
      </c>
      <c r="Z400" s="33">
        <v>1.338</v>
      </c>
      <c r="AA400" s="55">
        <v>100.94</v>
      </c>
      <c r="AB400" s="55">
        <f t="shared" si="36"/>
        <v>107.54400000000003</v>
      </c>
      <c r="AC400" s="33">
        <v>0.112</v>
      </c>
      <c r="AD400" s="58">
        <v>0</v>
      </c>
      <c r="AE400" s="58">
        <f t="shared" si="37"/>
        <v>0</v>
      </c>
      <c r="AF400" s="30">
        <v>10</v>
      </c>
      <c r="AG400" s="29">
        <v>2135.2101649886627</v>
      </c>
    </row>
    <row r="401" spans="1:33" ht="12.75">
      <c r="A401" s="20">
        <v>37082</v>
      </c>
      <c r="B401" s="27">
        <v>191</v>
      </c>
      <c r="C401" s="23">
        <v>0.279513896</v>
      </c>
      <c r="D401" s="28">
        <v>0.279513896</v>
      </c>
      <c r="E401" s="24">
        <v>3912</v>
      </c>
      <c r="F401" s="31">
        <v>0</v>
      </c>
      <c r="G401" s="53">
        <v>40.0698909</v>
      </c>
      <c r="H401" s="53">
        <v>-75.00784314</v>
      </c>
      <c r="I401" s="32">
        <v>827</v>
      </c>
      <c r="J401" s="26">
        <f t="shared" si="40"/>
        <v>785.1</v>
      </c>
      <c r="K401" s="25">
        <f t="shared" si="38"/>
        <v>2118.3975119428114</v>
      </c>
      <c r="L401" s="25">
        <f t="shared" si="41"/>
        <v>2104.2975119428115</v>
      </c>
      <c r="M401" s="25">
        <f t="shared" si="39"/>
        <v>2117.3975119428114</v>
      </c>
      <c r="N401" s="29">
        <f t="shared" si="42"/>
        <v>2110.8475119428113</v>
      </c>
      <c r="O401" s="26">
        <v>13.2</v>
      </c>
      <c r="P401" s="26">
        <v>95.6</v>
      </c>
      <c r="Q401" s="26">
        <v>48.1</v>
      </c>
      <c r="R401" s="21">
        <v>6.12E-06</v>
      </c>
      <c r="Z401" s="33">
        <v>1.278</v>
      </c>
      <c r="AA401" s="55">
        <v>101.636</v>
      </c>
      <c r="AB401" s="55">
        <f t="shared" si="36"/>
        <v>108.18783333333333</v>
      </c>
      <c r="AC401" s="33">
        <v>0.131</v>
      </c>
      <c r="AD401" s="58">
        <v>0</v>
      </c>
      <c r="AE401" s="58">
        <f t="shared" si="37"/>
        <v>0</v>
      </c>
      <c r="AF401" s="30">
        <v>10</v>
      </c>
      <c r="AG401" s="29">
        <v>2110.8475119428113</v>
      </c>
    </row>
    <row r="402" spans="1:33" ht="12.75">
      <c r="A402" s="20">
        <v>37082</v>
      </c>
      <c r="B402" s="27">
        <v>191</v>
      </c>
      <c r="C402" s="23">
        <v>0.279629618</v>
      </c>
      <c r="D402" s="28">
        <v>0.279629618</v>
      </c>
      <c r="E402" s="24">
        <v>3922</v>
      </c>
      <c r="F402" s="31">
        <v>0</v>
      </c>
      <c r="G402" s="53">
        <v>40.0651259</v>
      </c>
      <c r="H402" s="53">
        <v>-75.00069734</v>
      </c>
      <c r="I402" s="32">
        <v>828.5</v>
      </c>
      <c r="J402" s="26">
        <f t="shared" si="40"/>
        <v>786.6</v>
      </c>
      <c r="K402" s="25">
        <f t="shared" si="38"/>
        <v>2102.5472468288613</v>
      </c>
      <c r="L402" s="25">
        <f t="shared" si="41"/>
        <v>2088.4472468288614</v>
      </c>
      <c r="M402" s="25">
        <f t="shared" si="39"/>
        <v>2101.5472468288613</v>
      </c>
      <c r="N402" s="29">
        <f t="shared" si="42"/>
        <v>2094.9972468288615</v>
      </c>
      <c r="O402" s="26">
        <v>13.2</v>
      </c>
      <c r="P402" s="26">
        <v>94.8</v>
      </c>
      <c r="Q402" s="26">
        <v>48.5</v>
      </c>
      <c r="Z402" s="33">
        <v>1.318</v>
      </c>
      <c r="AA402" s="55">
        <v>102.27</v>
      </c>
      <c r="AB402" s="55">
        <f t="shared" si="36"/>
        <v>108.83183333333334</v>
      </c>
      <c r="AC402" s="33">
        <v>0.131</v>
      </c>
      <c r="AD402" s="58">
        <v>0</v>
      </c>
      <c r="AE402" s="58">
        <f t="shared" si="37"/>
        <v>0</v>
      </c>
      <c r="AF402" s="30">
        <v>10</v>
      </c>
      <c r="AG402" s="29">
        <v>2094.9972468288615</v>
      </c>
    </row>
    <row r="403" spans="1:33" ht="12.75">
      <c r="A403" s="20">
        <v>37082</v>
      </c>
      <c r="B403" s="27">
        <v>191</v>
      </c>
      <c r="C403" s="23">
        <v>0.27974537</v>
      </c>
      <c r="D403" s="28">
        <v>0.27974537</v>
      </c>
      <c r="E403" s="24">
        <v>3932</v>
      </c>
      <c r="F403" s="31">
        <v>0</v>
      </c>
      <c r="G403" s="53">
        <v>40.06251631</v>
      </c>
      <c r="H403" s="53">
        <v>-74.99195379</v>
      </c>
      <c r="I403" s="32">
        <v>830.4</v>
      </c>
      <c r="J403" s="26">
        <f t="shared" si="40"/>
        <v>788.5</v>
      </c>
      <c r="K403" s="25">
        <f t="shared" si="38"/>
        <v>2082.513578795861</v>
      </c>
      <c r="L403" s="25">
        <f t="shared" si="41"/>
        <v>2068.413578795861</v>
      </c>
      <c r="M403" s="25">
        <f t="shared" si="39"/>
        <v>2081.513578795861</v>
      </c>
      <c r="N403" s="29">
        <f t="shared" si="42"/>
        <v>2074.9635787958614</v>
      </c>
      <c r="O403" s="26">
        <v>13.4</v>
      </c>
      <c r="P403" s="26">
        <v>94.5</v>
      </c>
      <c r="Q403" s="26">
        <v>46.9</v>
      </c>
      <c r="S403" s="21">
        <v>3.852E-05</v>
      </c>
      <c r="T403" s="21">
        <v>2.448E-05</v>
      </c>
      <c r="U403" s="21">
        <v>1.36E-05</v>
      </c>
      <c r="V403" s="57">
        <v>767</v>
      </c>
      <c r="W403" s="57">
        <v>306.7</v>
      </c>
      <c r="X403" s="57">
        <v>299.4</v>
      </c>
      <c r="Y403" s="57">
        <v>19.1</v>
      </c>
      <c r="Z403" s="33">
        <v>1.347</v>
      </c>
      <c r="AA403" s="55">
        <v>102.84</v>
      </c>
      <c r="AB403" s="55">
        <f aca="true" t="shared" si="43" ref="AB403:AB466">AVERAGE(AA398:AA403)</f>
        <v>101.288</v>
      </c>
      <c r="AC403" s="33">
        <v>0.131</v>
      </c>
      <c r="AD403" s="58">
        <v>0</v>
      </c>
      <c r="AE403" s="58">
        <f aca="true" t="shared" si="44" ref="AE403:AE466">AVERAGE(AD398:AD403)</f>
        <v>0</v>
      </c>
      <c r="AF403" s="30">
        <v>10</v>
      </c>
      <c r="AG403" s="29">
        <v>2074.9635787958614</v>
      </c>
    </row>
    <row r="404" spans="1:33" ht="12.75">
      <c r="A404" s="20">
        <v>37082</v>
      </c>
      <c r="B404" s="27">
        <v>191</v>
      </c>
      <c r="C404" s="23">
        <v>0.279861122</v>
      </c>
      <c r="D404" s="28">
        <v>0.279861122</v>
      </c>
      <c r="E404" s="24">
        <v>3942</v>
      </c>
      <c r="F404" s="31">
        <v>0</v>
      </c>
      <c r="G404" s="53">
        <v>40.06231179</v>
      </c>
      <c r="H404" s="53">
        <v>-74.98260352</v>
      </c>
      <c r="I404" s="32">
        <v>832.3</v>
      </c>
      <c r="J404" s="26">
        <f t="shared" si="40"/>
        <v>790.4</v>
      </c>
      <c r="K404" s="25">
        <f t="shared" si="38"/>
        <v>2062.528126617004</v>
      </c>
      <c r="L404" s="25">
        <f t="shared" si="41"/>
        <v>2048.428126617004</v>
      </c>
      <c r="M404" s="25">
        <f t="shared" si="39"/>
        <v>2061.528126617004</v>
      </c>
      <c r="N404" s="29">
        <f t="shared" si="42"/>
        <v>2054.978126617004</v>
      </c>
      <c r="O404" s="26">
        <v>13.6</v>
      </c>
      <c r="P404" s="26">
        <v>93.6</v>
      </c>
      <c r="Q404" s="26">
        <v>47.6</v>
      </c>
      <c r="Z404" s="33">
        <v>1.358</v>
      </c>
      <c r="AA404" s="55">
        <v>152.473</v>
      </c>
      <c r="AB404" s="55">
        <f t="shared" si="43"/>
        <v>110.07749999999999</v>
      </c>
      <c r="AC404" s="33">
        <v>0.111</v>
      </c>
      <c r="AD404" s="58">
        <v>0</v>
      </c>
      <c r="AE404" s="58">
        <f t="shared" si="44"/>
        <v>0</v>
      </c>
      <c r="AF404" s="30">
        <v>10</v>
      </c>
      <c r="AG404" s="29">
        <v>2054.978126617004</v>
      </c>
    </row>
    <row r="405" spans="1:33" ht="12.75">
      <c r="A405" s="20">
        <v>37082</v>
      </c>
      <c r="B405" s="27">
        <v>191</v>
      </c>
      <c r="C405" s="23">
        <v>0.279976845</v>
      </c>
      <c r="D405" s="28">
        <v>0.279976845</v>
      </c>
      <c r="E405" s="24">
        <v>3952</v>
      </c>
      <c r="F405" s="31">
        <v>0</v>
      </c>
      <c r="G405" s="53">
        <v>40.06429236</v>
      </c>
      <c r="H405" s="53">
        <v>-74.97379968</v>
      </c>
      <c r="I405" s="32">
        <v>833.5</v>
      </c>
      <c r="J405" s="26">
        <f t="shared" si="40"/>
        <v>791.6</v>
      </c>
      <c r="K405" s="25">
        <f t="shared" si="38"/>
        <v>2049.930473573326</v>
      </c>
      <c r="L405" s="25">
        <f t="shared" si="41"/>
        <v>2035.830473573326</v>
      </c>
      <c r="M405" s="25">
        <f t="shared" si="39"/>
        <v>2048.930473573326</v>
      </c>
      <c r="N405" s="29">
        <f t="shared" si="42"/>
        <v>2042.3804735733258</v>
      </c>
      <c r="O405" s="26">
        <v>13.7</v>
      </c>
      <c r="P405" s="26">
        <v>93.2</v>
      </c>
      <c r="Q405" s="26">
        <v>47</v>
      </c>
      <c r="Z405" s="33">
        <v>1.299</v>
      </c>
      <c r="AA405" s="55">
        <v>104.17</v>
      </c>
      <c r="AB405" s="55">
        <f t="shared" si="43"/>
        <v>110.7215</v>
      </c>
      <c r="AC405" s="33">
        <v>0.132</v>
      </c>
      <c r="AD405" s="58">
        <v>0</v>
      </c>
      <c r="AE405" s="58">
        <f t="shared" si="44"/>
        <v>0</v>
      </c>
      <c r="AF405" s="30">
        <v>10</v>
      </c>
      <c r="AG405" s="29">
        <v>2042.3804735733258</v>
      </c>
    </row>
    <row r="406" spans="1:33" ht="12.75">
      <c r="A406" s="20">
        <v>37082</v>
      </c>
      <c r="B406" s="27">
        <v>191</v>
      </c>
      <c r="C406" s="23">
        <v>0.280092597</v>
      </c>
      <c r="D406" s="28">
        <v>0.280092597</v>
      </c>
      <c r="E406" s="24">
        <v>3962</v>
      </c>
      <c r="F406" s="31">
        <v>0</v>
      </c>
      <c r="G406" s="53">
        <v>40.06882652</v>
      </c>
      <c r="H406" s="53">
        <v>-74.96659079</v>
      </c>
      <c r="I406" s="32">
        <v>835.4</v>
      </c>
      <c r="J406" s="26">
        <f t="shared" si="40"/>
        <v>793.5</v>
      </c>
      <c r="K406" s="25">
        <f t="shared" si="38"/>
        <v>2030.0231930697141</v>
      </c>
      <c r="L406" s="25">
        <f t="shared" si="41"/>
        <v>2015.9231930697142</v>
      </c>
      <c r="M406" s="25">
        <f t="shared" si="39"/>
        <v>2029.0231930697141</v>
      </c>
      <c r="N406" s="29">
        <f t="shared" si="42"/>
        <v>2022.4731930697142</v>
      </c>
      <c r="O406" s="26">
        <v>14</v>
      </c>
      <c r="P406" s="26">
        <v>92.9</v>
      </c>
      <c r="Q406" s="26">
        <v>47.6</v>
      </c>
      <c r="Z406" s="33">
        <v>1.267</v>
      </c>
      <c r="AA406" s="55">
        <v>104.804</v>
      </c>
      <c r="AB406" s="55">
        <f t="shared" si="43"/>
        <v>111.3655</v>
      </c>
      <c r="AC406" s="33">
        <v>0.141</v>
      </c>
      <c r="AD406" s="58">
        <v>0</v>
      </c>
      <c r="AE406" s="58">
        <f t="shared" si="44"/>
        <v>0</v>
      </c>
      <c r="AF406" s="30">
        <v>10</v>
      </c>
      <c r="AG406" s="29">
        <v>2022.4731930697142</v>
      </c>
    </row>
    <row r="407" spans="1:33" ht="12.75">
      <c r="A407" s="20">
        <v>37082</v>
      </c>
      <c r="B407" s="27">
        <v>191</v>
      </c>
      <c r="C407" s="23">
        <v>0.280208319</v>
      </c>
      <c r="D407" s="28">
        <v>0.280208319</v>
      </c>
      <c r="E407" s="24">
        <v>3972</v>
      </c>
      <c r="F407" s="31">
        <v>0</v>
      </c>
      <c r="G407" s="53">
        <v>40.07455247</v>
      </c>
      <c r="H407" s="53">
        <v>-74.96181494</v>
      </c>
      <c r="I407" s="32">
        <v>836.8</v>
      </c>
      <c r="J407" s="26">
        <f t="shared" si="40"/>
        <v>794.9</v>
      </c>
      <c r="K407" s="25">
        <f t="shared" si="38"/>
        <v>2015.3851485831524</v>
      </c>
      <c r="L407" s="25">
        <f t="shared" si="41"/>
        <v>2001.2851485831525</v>
      </c>
      <c r="M407" s="25">
        <f t="shared" si="39"/>
        <v>2014.3851485831524</v>
      </c>
      <c r="N407" s="29">
        <f t="shared" si="42"/>
        <v>2007.8351485831524</v>
      </c>
      <c r="O407" s="26">
        <v>14.1</v>
      </c>
      <c r="P407" s="26">
        <v>92.3</v>
      </c>
      <c r="Q407" s="26">
        <v>46.4</v>
      </c>
      <c r="R407" s="21">
        <v>1.16E-05</v>
      </c>
      <c r="S407" s="21">
        <v>3.686E-05</v>
      </c>
      <c r="T407" s="21">
        <v>2.4E-05</v>
      </c>
      <c r="U407" s="21">
        <v>1.343E-05</v>
      </c>
      <c r="V407" s="57">
        <v>772.2</v>
      </c>
      <c r="W407" s="57">
        <v>306.6</v>
      </c>
      <c r="X407" s="57">
        <v>299.4</v>
      </c>
      <c r="Y407" s="57">
        <v>19.4</v>
      </c>
      <c r="Z407" s="33">
        <v>1.116</v>
      </c>
      <c r="AA407" s="55">
        <v>7.374</v>
      </c>
      <c r="AB407" s="55">
        <f t="shared" si="43"/>
        <v>95.65516666666667</v>
      </c>
      <c r="AC407" s="33">
        <v>0.151</v>
      </c>
      <c r="AD407" s="58">
        <v>1.11</v>
      </c>
      <c r="AE407" s="58">
        <f t="shared" si="44"/>
        <v>0.18500000000000003</v>
      </c>
      <c r="AF407" s="30">
        <v>10</v>
      </c>
      <c r="AG407" s="29">
        <v>2007.8351485831524</v>
      </c>
    </row>
    <row r="408" spans="1:33" ht="12.75">
      <c r="A408" s="20">
        <v>37082</v>
      </c>
      <c r="B408" s="27">
        <v>191</v>
      </c>
      <c r="C408" s="23">
        <v>0.280324072</v>
      </c>
      <c r="D408" s="28">
        <v>0.280324072</v>
      </c>
      <c r="E408" s="24">
        <v>3982</v>
      </c>
      <c r="F408" s="31">
        <v>0</v>
      </c>
      <c r="G408" s="53">
        <v>40.08101005</v>
      </c>
      <c r="H408" s="53">
        <v>-74.96005983</v>
      </c>
      <c r="I408" s="32">
        <v>839.4</v>
      </c>
      <c r="J408" s="26">
        <f t="shared" si="40"/>
        <v>797.5</v>
      </c>
      <c r="K408" s="25">
        <f t="shared" si="38"/>
        <v>1988.2684784588103</v>
      </c>
      <c r="L408" s="25">
        <f t="shared" si="41"/>
        <v>1974.1684784588103</v>
      </c>
      <c r="M408" s="25">
        <f t="shared" si="39"/>
        <v>1987.2684784588103</v>
      </c>
      <c r="N408" s="29">
        <f t="shared" si="42"/>
        <v>1980.7184784588103</v>
      </c>
      <c r="O408" s="26">
        <v>14.2</v>
      </c>
      <c r="P408" s="26">
        <v>92.6</v>
      </c>
      <c r="Q408" s="26">
        <v>46.5</v>
      </c>
      <c r="Z408" s="33">
        <v>1.139</v>
      </c>
      <c r="AA408" s="55">
        <v>8.007</v>
      </c>
      <c r="AB408" s="55">
        <f t="shared" si="43"/>
        <v>79.94466666666668</v>
      </c>
      <c r="AC408" s="33">
        <v>0.161</v>
      </c>
      <c r="AD408" s="58">
        <v>1.11</v>
      </c>
      <c r="AE408" s="58">
        <f t="shared" si="44"/>
        <v>0.37000000000000005</v>
      </c>
      <c r="AF408" s="30">
        <v>10</v>
      </c>
      <c r="AG408" s="29">
        <v>1980.7184784588103</v>
      </c>
    </row>
    <row r="409" spans="1:33" ht="12.75">
      <c r="A409" s="20">
        <v>37082</v>
      </c>
      <c r="B409" s="27">
        <v>191</v>
      </c>
      <c r="C409" s="23">
        <v>0.280439824</v>
      </c>
      <c r="D409" s="28">
        <v>0.280439824</v>
      </c>
      <c r="E409" s="24">
        <v>3992</v>
      </c>
      <c r="F409" s="31">
        <v>0</v>
      </c>
      <c r="G409" s="53">
        <v>40.08744781</v>
      </c>
      <c r="H409" s="53">
        <v>-74.96107224</v>
      </c>
      <c r="I409" s="32">
        <v>842</v>
      </c>
      <c r="J409" s="26">
        <f t="shared" si="40"/>
        <v>800.1</v>
      </c>
      <c r="K409" s="25">
        <f t="shared" si="38"/>
        <v>1961.2400700608266</v>
      </c>
      <c r="L409" s="25">
        <f t="shared" si="41"/>
        <v>1947.1400700608267</v>
      </c>
      <c r="M409" s="25">
        <f t="shared" si="39"/>
        <v>1960.2400700608266</v>
      </c>
      <c r="N409" s="29">
        <f t="shared" si="42"/>
        <v>1953.6900700608267</v>
      </c>
      <c r="O409" s="26">
        <v>14.5</v>
      </c>
      <c r="P409" s="26">
        <v>92.7</v>
      </c>
      <c r="Q409" s="26">
        <v>46.5</v>
      </c>
      <c r="Z409" s="33">
        <v>1.267</v>
      </c>
      <c r="AA409" s="55">
        <v>106.704</v>
      </c>
      <c r="AB409" s="55">
        <f t="shared" si="43"/>
        <v>80.58866666666667</v>
      </c>
      <c r="AC409" s="33">
        <v>0.161</v>
      </c>
      <c r="AD409" s="58">
        <v>1.11</v>
      </c>
      <c r="AE409" s="58">
        <f t="shared" si="44"/>
        <v>0.555</v>
      </c>
      <c r="AF409" s="30">
        <v>10</v>
      </c>
      <c r="AG409" s="29">
        <v>1953.6900700608267</v>
      </c>
    </row>
    <row r="410" spans="1:33" ht="12.75">
      <c r="A410" s="20">
        <v>37082</v>
      </c>
      <c r="B410" s="27">
        <v>191</v>
      </c>
      <c r="C410" s="23">
        <v>0.280555546</v>
      </c>
      <c r="D410" s="28">
        <v>0.280555546</v>
      </c>
      <c r="E410" s="24">
        <v>4002</v>
      </c>
      <c r="F410" s="31">
        <v>0</v>
      </c>
      <c r="G410" s="53">
        <v>40.0932241</v>
      </c>
      <c r="H410" s="53">
        <v>-74.96480265</v>
      </c>
      <c r="I410" s="32">
        <v>843.5</v>
      </c>
      <c r="J410" s="26">
        <f t="shared" si="40"/>
        <v>801.6</v>
      </c>
      <c r="K410" s="25">
        <f t="shared" si="38"/>
        <v>1945.6866821611482</v>
      </c>
      <c r="L410" s="25">
        <f t="shared" si="41"/>
        <v>1931.5866821611482</v>
      </c>
      <c r="M410" s="25">
        <f t="shared" si="39"/>
        <v>1944.6866821611482</v>
      </c>
      <c r="N410" s="29">
        <f t="shared" si="42"/>
        <v>1938.1366821611482</v>
      </c>
      <c r="O410" s="26">
        <v>14.5</v>
      </c>
      <c r="P410" s="26">
        <v>92.8</v>
      </c>
      <c r="Q410" s="26">
        <v>48.6</v>
      </c>
      <c r="S410" s="21">
        <v>3.886E-05</v>
      </c>
      <c r="T410" s="21">
        <v>2.38E-05</v>
      </c>
      <c r="U410" s="21">
        <v>1.319E-05</v>
      </c>
      <c r="V410" s="57">
        <v>777.9</v>
      </c>
      <c r="W410" s="57">
        <v>306.6</v>
      </c>
      <c r="X410" s="57">
        <v>299.4</v>
      </c>
      <c r="Y410" s="57">
        <v>19.6</v>
      </c>
      <c r="Z410" s="33">
        <v>1.368</v>
      </c>
      <c r="AA410" s="55">
        <v>156.337</v>
      </c>
      <c r="AB410" s="55">
        <f t="shared" si="43"/>
        <v>81.23266666666666</v>
      </c>
      <c r="AC410" s="33">
        <v>0.142</v>
      </c>
      <c r="AD410" s="58">
        <v>0</v>
      </c>
      <c r="AE410" s="58">
        <f t="shared" si="44"/>
        <v>0.555</v>
      </c>
      <c r="AF410" s="30">
        <v>10</v>
      </c>
      <c r="AG410" s="29">
        <v>1938.1366821611482</v>
      </c>
    </row>
    <row r="411" spans="1:33" ht="12.75">
      <c r="A411" s="20">
        <v>37082</v>
      </c>
      <c r="B411" s="27">
        <v>191</v>
      </c>
      <c r="C411" s="23">
        <v>0.280671299</v>
      </c>
      <c r="D411" s="28">
        <v>0.280671299</v>
      </c>
      <c r="E411" s="24">
        <v>4012</v>
      </c>
      <c r="F411" s="31">
        <v>0</v>
      </c>
      <c r="G411" s="53">
        <v>40.09790577</v>
      </c>
      <c r="H411" s="53">
        <v>-74.97027396</v>
      </c>
      <c r="I411" s="32">
        <v>845.5</v>
      </c>
      <c r="J411" s="26">
        <f t="shared" si="40"/>
        <v>803.6</v>
      </c>
      <c r="K411" s="25">
        <f t="shared" si="38"/>
        <v>1924.994044062462</v>
      </c>
      <c r="L411" s="25">
        <f t="shared" si="41"/>
        <v>1910.8940440624622</v>
      </c>
      <c r="M411" s="25">
        <f t="shared" si="39"/>
        <v>1923.994044062462</v>
      </c>
      <c r="N411" s="29">
        <f t="shared" si="42"/>
        <v>1917.4440440624621</v>
      </c>
      <c r="O411" s="26">
        <v>14.7</v>
      </c>
      <c r="P411" s="26">
        <v>93.2</v>
      </c>
      <c r="Q411" s="26">
        <v>46.6</v>
      </c>
      <c r="Z411" s="33">
        <v>1.219</v>
      </c>
      <c r="AA411" s="55">
        <v>58.907</v>
      </c>
      <c r="AB411" s="55">
        <f t="shared" si="43"/>
        <v>73.68883333333333</v>
      </c>
      <c r="AC411" s="33">
        <v>0.161</v>
      </c>
      <c r="AD411" s="58">
        <v>1.11</v>
      </c>
      <c r="AE411" s="58">
        <f t="shared" si="44"/>
        <v>0.7400000000000001</v>
      </c>
      <c r="AF411" s="30">
        <v>10</v>
      </c>
      <c r="AG411" s="29">
        <v>1917.4440440624621</v>
      </c>
    </row>
    <row r="412" spans="1:33" ht="12.75">
      <c r="A412" s="20">
        <v>37082</v>
      </c>
      <c r="B412" s="27">
        <v>191</v>
      </c>
      <c r="C412" s="23">
        <v>0.280787051</v>
      </c>
      <c r="D412" s="28">
        <v>0.280787051</v>
      </c>
      <c r="E412" s="24">
        <v>4022</v>
      </c>
      <c r="F412" s="31">
        <v>0</v>
      </c>
      <c r="G412" s="53">
        <v>40.10110255</v>
      </c>
      <c r="H412" s="53">
        <v>-74.97731996</v>
      </c>
      <c r="I412" s="32">
        <v>847.1</v>
      </c>
      <c r="J412" s="26">
        <f t="shared" si="40"/>
        <v>805.2</v>
      </c>
      <c r="K412" s="25">
        <f t="shared" si="38"/>
        <v>1908.4769796968983</v>
      </c>
      <c r="L412" s="25">
        <f t="shared" si="41"/>
        <v>1894.3769796968984</v>
      </c>
      <c r="M412" s="25">
        <f t="shared" si="39"/>
        <v>1907.4769796968983</v>
      </c>
      <c r="N412" s="29">
        <f t="shared" si="42"/>
        <v>1900.9269796968983</v>
      </c>
      <c r="O412" s="26">
        <v>14.8</v>
      </c>
      <c r="P412" s="26">
        <v>93.4</v>
      </c>
      <c r="Q412" s="26">
        <v>48</v>
      </c>
      <c r="Z412" s="33">
        <v>1.277</v>
      </c>
      <c r="AA412" s="55">
        <v>108.541</v>
      </c>
      <c r="AB412" s="55">
        <f t="shared" si="43"/>
        <v>74.31166666666665</v>
      </c>
      <c r="AC412" s="33">
        <v>0.171</v>
      </c>
      <c r="AD412" s="58">
        <v>1.11</v>
      </c>
      <c r="AE412" s="58">
        <f t="shared" si="44"/>
        <v>0.9250000000000002</v>
      </c>
      <c r="AF412" s="30">
        <v>10</v>
      </c>
      <c r="AG412" s="29">
        <v>1900.9269796968983</v>
      </c>
    </row>
    <row r="413" spans="1:33" ht="12.75">
      <c r="A413" s="20">
        <v>37082</v>
      </c>
      <c r="B413" s="27">
        <v>191</v>
      </c>
      <c r="C413" s="23">
        <v>0.280902773</v>
      </c>
      <c r="D413" s="28">
        <v>0.280902773</v>
      </c>
      <c r="E413" s="24">
        <v>4032</v>
      </c>
      <c r="F413" s="31">
        <v>0</v>
      </c>
      <c r="G413" s="53">
        <v>40.10267001</v>
      </c>
      <c r="H413" s="53">
        <v>-74.98523502</v>
      </c>
      <c r="I413" s="32">
        <v>848</v>
      </c>
      <c r="J413" s="26">
        <f t="shared" si="40"/>
        <v>806.1</v>
      </c>
      <c r="K413" s="25">
        <f t="shared" si="38"/>
        <v>1899.200548229128</v>
      </c>
      <c r="L413" s="25">
        <f t="shared" si="41"/>
        <v>1885.100548229128</v>
      </c>
      <c r="M413" s="25">
        <f t="shared" si="39"/>
        <v>1898.200548229128</v>
      </c>
      <c r="N413" s="29">
        <f t="shared" si="42"/>
        <v>1891.650548229128</v>
      </c>
      <c r="O413" s="26">
        <v>14.8</v>
      </c>
      <c r="P413" s="26">
        <v>93.3</v>
      </c>
      <c r="Q413" s="26">
        <v>48</v>
      </c>
      <c r="R413" s="21">
        <v>1.16E-05</v>
      </c>
      <c r="S413" s="21">
        <v>4.309E-05</v>
      </c>
      <c r="T413" s="21">
        <v>2.709E-05</v>
      </c>
      <c r="U413" s="21">
        <v>1.566E-05</v>
      </c>
      <c r="V413" s="57">
        <v>783.6</v>
      </c>
      <c r="W413" s="57">
        <v>306.5</v>
      </c>
      <c r="X413" s="57">
        <v>299.3</v>
      </c>
      <c r="Y413" s="57">
        <v>20</v>
      </c>
      <c r="Z413" s="33">
        <v>1.248</v>
      </c>
      <c r="AA413" s="55">
        <v>60.237</v>
      </c>
      <c r="AB413" s="55">
        <f t="shared" si="43"/>
        <v>83.12216666666667</v>
      </c>
      <c r="AC413" s="33">
        <v>0.18</v>
      </c>
      <c r="AD413" s="58">
        <v>1.11</v>
      </c>
      <c r="AE413" s="58">
        <f t="shared" si="44"/>
        <v>0.9250000000000002</v>
      </c>
      <c r="AF413" s="30">
        <v>10</v>
      </c>
      <c r="AG413" s="29">
        <v>1891.650548229128</v>
      </c>
    </row>
    <row r="414" spans="1:33" ht="12.75">
      <c r="A414" s="20">
        <v>37082</v>
      </c>
      <c r="B414" s="27">
        <v>191</v>
      </c>
      <c r="C414" s="23">
        <v>0.281018525</v>
      </c>
      <c r="D414" s="28">
        <v>0.281018525</v>
      </c>
      <c r="E414" s="24">
        <v>4042</v>
      </c>
      <c r="F414" s="31">
        <v>0</v>
      </c>
      <c r="G414" s="53">
        <v>40.10287295</v>
      </c>
      <c r="H414" s="53">
        <v>-74.99336366</v>
      </c>
      <c r="I414" s="32">
        <v>849.9</v>
      </c>
      <c r="J414" s="26">
        <f t="shared" si="40"/>
        <v>808</v>
      </c>
      <c r="K414" s="25">
        <f t="shared" si="38"/>
        <v>1879.6509355730927</v>
      </c>
      <c r="L414" s="25">
        <f t="shared" si="41"/>
        <v>1865.5509355730928</v>
      </c>
      <c r="M414" s="25">
        <f t="shared" si="39"/>
        <v>1878.6509355730927</v>
      </c>
      <c r="N414" s="29">
        <f t="shared" si="42"/>
        <v>1872.1009355730928</v>
      </c>
      <c r="O414" s="26">
        <v>14.9</v>
      </c>
      <c r="P414" s="26">
        <v>93.3</v>
      </c>
      <c r="Q414" s="26">
        <v>48.9</v>
      </c>
      <c r="Z414" s="33">
        <v>1.277</v>
      </c>
      <c r="AA414" s="55">
        <v>109.871</v>
      </c>
      <c r="AB414" s="55">
        <f t="shared" si="43"/>
        <v>100.09949999999999</v>
      </c>
      <c r="AC414" s="33">
        <v>0.2</v>
      </c>
      <c r="AD414" s="58">
        <v>1.11</v>
      </c>
      <c r="AE414" s="58">
        <f t="shared" si="44"/>
        <v>0.9250000000000002</v>
      </c>
      <c r="AF414" s="30">
        <v>10</v>
      </c>
      <c r="AG414" s="29">
        <v>1872.1009355730928</v>
      </c>
    </row>
    <row r="415" spans="1:33" ht="12.75">
      <c r="A415" s="20">
        <v>37082</v>
      </c>
      <c r="B415" s="27">
        <v>191</v>
      </c>
      <c r="C415" s="23">
        <v>0.281134248</v>
      </c>
      <c r="D415" s="28">
        <v>0.281134248</v>
      </c>
      <c r="E415" s="24">
        <v>4052</v>
      </c>
      <c r="F415" s="31">
        <v>0</v>
      </c>
      <c r="G415" s="53">
        <v>40.10163516</v>
      </c>
      <c r="H415" s="53">
        <v>-75.00124422</v>
      </c>
      <c r="I415" s="32">
        <v>851.4</v>
      </c>
      <c r="J415" s="26">
        <f t="shared" si="40"/>
        <v>809.5</v>
      </c>
      <c r="K415" s="25">
        <f t="shared" si="38"/>
        <v>1864.2494757540344</v>
      </c>
      <c r="L415" s="25">
        <f t="shared" si="41"/>
        <v>1850.1494757540345</v>
      </c>
      <c r="M415" s="25">
        <f t="shared" si="39"/>
        <v>1863.2494757540344</v>
      </c>
      <c r="N415" s="29">
        <f t="shared" si="42"/>
        <v>1856.6994757540344</v>
      </c>
      <c r="O415" s="26">
        <v>15</v>
      </c>
      <c r="P415" s="26">
        <v>93.5</v>
      </c>
      <c r="Q415" s="26">
        <v>47.6</v>
      </c>
      <c r="Z415" s="33">
        <v>1.278</v>
      </c>
      <c r="AA415" s="55">
        <v>110.441</v>
      </c>
      <c r="AB415" s="55">
        <f t="shared" si="43"/>
        <v>100.72233333333332</v>
      </c>
      <c r="AC415" s="33">
        <v>0.18</v>
      </c>
      <c r="AD415" s="58">
        <v>1.11</v>
      </c>
      <c r="AE415" s="58">
        <f t="shared" si="44"/>
        <v>0.9250000000000002</v>
      </c>
      <c r="AF415" s="30">
        <v>10</v>
      </c>
      <c r="AG415" s="29">
        <v>1856.6994757540344</v>
      </c>
    </row>
    <row r="416" spans="1:33" ht="12.75">
      <c r="A416" s="20">
        <v>37082</v>
      </c>
      <c r="B416" s="27">
        <v>191</v>
      </c>
      <c r="C416" s="23">
        <v>0.28125</v>
      </c>
      <c r="D416" s="28">
        <v>0.28125</v>
      </c>
      <c r="E416" s="24">
        <v>4062</v>
      </c>
      <c r="F416" s="31">
        <v>0</v>
      </c>
      <c r="G416" s="53">
        <v>40.09875428</v>
      </c>
      <c r="H416" s="53">
        <v>-75.00862794</v>
      </c>
      <c r="I416" s="32">
        <v>852.7</v>
      </c>
      <c r="J416" s="26">
        <f t="shared" si="40"/>
        <v>810.8000000000001</v>
      </c>
      <c r="K416" s="25">
        <f t="shared" si="38"/>
        <v>1850.9246110994095</v>
      </c>
      <c r="L416" s="25">
        <f t="shared" si="41"/>
        <v>1836.8246110994096</v>
      </c>
      <c r="M416" s="25">
        <f t="shared" si="39"/>
        <v>1849.9246110994095</v>
      </c>
      <c r="N416" s="29">
        <f t="shared" si="42"/>
        <v>1843.3746110994095</v>
      </c>
      <c r="O416" s="26">
        <v>15.1</v>
      </c>
      <c r="P416" s="26">
        <v>93.9</v>
      </c>
      <c r="Q416" s="26">
        <v>48.5</v>
      </c>
      <c r="S416" s="21">
        <v>4.54E-05</v>
      </c>
      <c r="T416" s="21">
        <v>2.883E-05</v>
      </c>
      <c r="U416" s="21">
        <v>1.65E-05</v>
      </c>
      <c r="V416" s="57">
        <v>788.2</v>
      </c>
      <c r="W416" s="57">
        <v>306.5</v>
      </c>
      <c r="X416" s="57">
        <v>299.3</v>
      </c>
      <c r="Y416" s="57">
        <v>20.5</v>
      </c>
      <c r="Z416" s="33">
        <v>1.239</v>
      </c>
      <c r="AA416" s="55">
        <v>62.138</v>
      </c>
      <c r="AB416" s="55">
        <f t="shared" si="43"/>
        <v>85.0225</v>
      </c>
      <c r="AC416" s="33">
        <v>0.201</v>
      </c>
      <c r="AD416" s="58">
        <v>1.11</v>
      </c>
      <c r="AE416" s="58">
        <f t="shared" si="44"/>
        <v>1.11</v>
      </c>
      <c r="AF416" s="30">
        <v>10</v>
      </c>
      <c r="AG416" s="29">
        <v>1843.3746110994095</v>
      </c>
    </row>
    <row r="417" spans="1:33" ht="12.75">
      <c r="A417" s="20">
        <v>37082</v>
      </c>
      <c r="B417" s="27">
        <v>191</v>
      </c>
      <c r="C417" s="23">
        <v>0.281365752</v>
      </c>
      <c r="D417" s="28">
        <v>0.281365752</v>
      </c>
      <c r="E417" s="24">
        <v>4072</v>
      </c>
      <c r="F417" s="31">
        <v>0</v>
      </c>
      <c r="G417" s="53">
        <v>40.09434414</v>
      </c>
      <c r="H417" s="53">
        <v>-75.01452138</v>
      </c>
      <c r="I417" s="32">
        <v>854.4</v>
      </c>
      <c r="J417" s="26">
        <f t="shared" si="40"/>
        <v>812.5</v>
      </c>
      <c r="K417" s="25">
        <f t="shared" si="38"/>
        <v>1833.5319880560387</v>
      </c>
      <c r="L417" s="25">
        <f t="shared" si="41"/>
        <v>1819.4319880560388</v>
      </c>
      <c r="M417" s="25">
        <f t="shared" si="39"/>
        <v>1832.5319880560387</v>
      </c>
      <c r="N417" s="29">
        <f t="shared" si="42"/>
        <v>1825.9819880560387</v>
      </c>
      <c r="O417" s="26">
        <v>15.2</v>
      </c>
      <c r="P417" s="26">
        <v>95.1</v>
      </c>
      <c r="Q417" s="26">
        <v>47</v>
      </c>
      <c r="Z417" s="33">
        <v>1.278</v>
      </c>
      <c r="AA417" s="55">
        <v>111.771</v>
      </c>
      <c r="AB417" s="55">
        <f t="shared" si="43"/>
        <v>93.83316666666667</v>
      </c>
      <c r="AC417" s="33">
        <v>0.181</v>
      </c>
      <c r="AD417" s="58">
        <v>1.11</v>
      </c>
      <c r="AE417" s="58">
        <f t="shared" si="44"/>
        <v>1.11</v>
      </c>
      <c r="AF417" s="30">
        <v>10</v>
      </c>
      <c r="AG417" s="29">
        <v>1825.9819880560387</v>
      </c>
    </row>
    <row r="418" spans="1:33" ht="12.75">
      <c r="A418" s="20">
        <v>37082</v>
      </c>
      <c r="B418" s="27">
        <v>191</v>
      </c>
      <c r="C418" s="23">
        <v>0.281481475</v>
      </c>
      <c r="D418" s="28">
        <v>0.281481475</v>
      </c>
      <c r="E418" s="24">
        <v>4082</v>
      </c>
      <c r="F418" s="31">
        <v>0</v>
      </c>
      <c r="G418" s="53">
        <v>40.08864468</v>
      </c>
      <c r="H418" s="53">
        <v>-75.0181705</v>
      </c>
      <c r="I418" s="32">
        <v>855.9</v>
      </c>
      <c r="J418" s="26">
        <f t="shared" si="40"/>
        <v>814</v>
      </c>
      <c r="K418" s="25">
        <f t="shared" si="38"/>
        <v>1818.2157500120704</v>
      </c>
      <c r="L418" s="25">
        <f t="shared" si="41"/>
        <v>1804.1157500120705</v>
      </c>
      <c r="M418" s="25">
        <f t="shared" si="39"/>
        <v>1817.2157500120704</v>
      </c>
      <c r="N418" s="29">
        <f t="shared" si="42"/>
        <v>1810.6657500120705</v>
      </c>
      <c r="O418" s="26">
        <v>15.4</v>
      </c>
      <c r="P418" s="26">
        <v>94.3</v>
      </c>
      <c r="Q418" s="26">
        <v>47.6</v>
      </c>
      <c r="Z418" s="33">
        <v>1.357</v>
      </c>
      <c r="AA418" s="55">
        <v>161.341</v>
      </c>
      <c r="AB418" s="55">
        <f t="shared" si="43"/>
        <v>102.63316666666667</v>
      </c>
      <c r="AC418" s="33">
        <v>0.151</v>
      </c>
      <c r="AD418" s="58">
        <v>1.11</v>
      </c>
      <c r="AE418" s="58">
        <f t="shared" si="44"/>
        <v>1.11</v>
      </c>
      <c r="AF418" s="30">
        <v>10</v>
      </c>
      <c r="AG418" s="29">
        <v>1810.6657500120705</v>
      </c>
    </row>
    <row r="419" spans="1:33" ht="12.75">
      <c r="A419" s="20">
        <v>37082</v>
      </c>
      <c r="B419" s="27">
        <v>191</v>
      </c>
      <c r="C419" s="23">
        <v>0.281597227</v>
      </c>
      <c r="D419" s="28">
        <v>0.281597227</v>
      </c>
      <c r="E419" s="24">
        <v>4092</v>
      </c>
      <c r="F419" s="31">
        <v>0</v>
      </c>
      <c r="G419" s="53">
        <v>40.08222795</v>
      </c>
      <c r="H419" s="53">
        <v>-75.01931265</v>
      </c>
      <c r="I419" s="32">
        <v>858.1</v>
      </c>
      <c r="J419" s="26">
        <f t="shared" si="40"/>
        <v>816.2</v>
      </c>
      <c r="K419" s="25">
        <f t="shared" si="38"/>
        <v>1795.8029121898664</v>
      </c>
      <c r="L419" s="25">
        <f t="shared" si="41"/>
        <v>1781.7029121898665</v>
      </c>
      <c r="M419" s="25">
        <f t="shared" si="39"/>
        <v>1794.8029121898664</v>
      </c>
      <c r="N419" s="29">
        <f t="shared" si="42"/>
        <v>1788.2529121898665</v>
      </c>
      <c r="O419" s="26">
        <v>15.7</v>
      </c>
      <c r="P419" s="26">
        <v>93.2</v>
      </c>
      <c r="Q419" s="26">
        <v>46.9</v>
      </c>
      <c r="R419" s="21">
        <v>7.93E-06</v>
      </c>
      <c r="S419" s="21">
        <v>4.6E-05</v>
      </c>
      <c r="T419" s="21">
        <v>2.898E-05</v>
      </c>
      <c r="U419" s="21">
        <v>1.638E-05</v>
      </c>
      <c r="V419" s="57">
        <v>792.7</v>
      </c>
      <c r="W419" s="57">
        <v>306.4</v>
      </c>
      <c r="X419" s="57">
        <v>299.2</v>
      </c>
      <c r="Y419" s="57">
        <v>21.1</v>
      </c>
      <c r="Z419" s="33">
        <v>1.248</v>
      </c>
      <c r="AA419" s="55">
        <v>63.975</v>
      </c>
      <c r="AB419" s="55">
        <f t="shared" si="43"/>
        <v>103.25616666666667</v>
      </c>
      <c r="AC419" s="33">
        <v>0.181</v>
      </c>
      <c r="AD419" s="58">
        <v>1.11</v>
      </c>
      <c r="AE419" s="58">
        <f t="shared" si="44"/>
        <v>1.11</v>
      </c>
      <c r="AF419" s="30">
        <v>10</v>
      </c>
      <c r="AG419" s="29">
        <v>1788.2529121898665</v>
      </c>
    </row>
    <row r="420" spans="1:33" ht="12.75">
      <c r="A420" s="20">
        <v>37082</v>
      </c>
      <c r="B420" s="27">
        <v>191</v>
      </c>
      <c r="C420" s="23">
        <v>0.281712949</v>
      </c>
      <c r="D420" s="28">
        <v>0.281712949</v>
      </c>
      <c r="E420" s="24">
        <v>4102</v>
      </c>
      <c r="F420" s="31">
        <v>0</v>
      </c>
      <c r="G420" s="53">
        <v>40.07578019</v>
      </c>
      <c r="H420" s="53">
        <v>-75.01728756</v>
      </c>
      <c r="I420" s="32">
        <v>859.6</v>
      </c>
      <c r="J420" s="26">
        <f t="shared" si="40"/>
        <v>817.7</v>
      </c>
      <c r="K420" s="25">
        <f t="shared" si="38"/>
        <v>1780.5560420541865</v>
      </c>
      <c r="L420" s="25">
        <f t="shared" si="41"/>
        <v>1766.4560420541866</v>
      </c>
      <c r="M420" s="25">
        <f t="shared" si="39"/>
        <v>1779.5560420541865</v>
      </c>
      <c r="N420" s="29">
        <f t="shared" si="42"/>
        <v>1773.0060420541865</v>
      </c>
      <c r="O420" s="26">
        <v>15.9</v>
      </c>
      <c r="P420" s="26">
        <v>91.7</v>
      </c>
      <c r="Q420" s="26">
        <v>48</v>
      </c>
      <c r="Z420" s="33">
        <v>1.299</v>
      </c>
      <c r="AA420" s="55">
        <v>113.671</v>
      </c>
      <c r="AB420" s="55">
        <f t="shared" si="43"/>
        <v>103.88950000000001</v>
      </c>
      <c r="AC420" s="33">
        <v>0.161</v>
      </c>
      <c r="AD420" s="58">
        <v>1.11</v>
      </c>
      <c r="AE420" s="58">
        <f t="shared" si="44"/>
        <v>1.11</v>
      </c>
      <c r="AF420" s="30">
        <v>10</v>
      </c>
      <c r="AG420" s="29">
        <v>1773.0060420541865</v>
      </c>
    </row>
    <row r="421" spans="1:33" ht="12.75">
      <c r="A421" s="20">
        <v>37082</v>
      </c>
      <c r="B421" s="27">
        <v>191</v>
      </c>
      <c r="C421" s="23">
        <v>0.281828701</v>
      </c>
      <c r="D421" s="28">
        <v>0.281828701</v>
      </c>
      <c r="E421" s="24">
        <v>4112</v>
      </c>
      <c r="F421" s="31">
        <v>0</v>
      </c>
      <c r="G421" s="53">
        <v>40.07000144</v>
      </c>
      <c r="H421" s="53">
        <v>-75.01260376</v>
      </c>
      <c r="I421" s="32">
        <v>861.3</v>
      </c>
      <c r="J421" s="26">
        <f t="shared" si="40"/>
        <v>819.4</v>
      </c>
      <c r="K421" s="25">
        <f t="shared" si="38"/>
        <v>1763.3100309290103</v>
      </c>
      <c r="L421" s="25">
        <f t="shared" si="41"/>
        <v>1749.2100309290104</v>
      </c>
      <c r="M421" s="25">
        <f t="shared" si="39"/>
        <v>1762.3100309290103</v>
      </c>
      <c r="N421" s="29">
        <f t="shared" si="42"/>
        <v>1755.7600309290103</v>
      </c>
      <c r="O421" s="26">
        <v>16.1</v>
      </c>
      <c r="P421" s="26">
        <v>90.9</v>
      </c>
      <c r="Q421" s="26">
        <v>46.6</v>
      </c>
      <c r="Z421" s="33">
        <v>1.219</v>
      </c>
      <c r="AA421" s="55">
        <v>65.305</v>
      </c>
      <c r="AB421" s="55">
        <f t="shared" si="43"/>
        <v>96.36683333333333</v>
      </c>
      <c r="AC421" s="33">
        <v>0.161</v>
      </c>
      <c r="AD421" s="58">
        <v>1.11</v>
      </c>
      <c r="AE421" s="58">
        <f t="shared" si="44"/>
        <v>1.11</v>
      </c>
      <c r="AF421" s="30">
        <v>10</v>
      </c>
      <c r="AG421" s="29">
        <v>1755.7600309290103</v>
      </c>
    </row>
    <row r="422" spans="1:33" ht="12.75">
      <c r="A422" s="20">
        <v>37082</v>
      </c>
      <c r="B422" s="27">
        <v>191</v>
      </c>
      <c r="C422" s="23">
        <v>0.281944454</v>
      </c>
      <c r="D422" s="28">
        <v>0.281944454</v>
      </c>
      <c r="E422" s="24">
        <v>4122</v>
      </c>
      <c r="F422" s="31">
        <v>0</v>
      </c>
      <c r="G422" s="53">
        <v>40.06574877</v>
      </c>
      <c r="H422" s="53">
        <v>-75.00564056</v>
      </c>
      <c r="I422" s="32">
        <v>862.7</v>
      </c>
      <c r="J422" s="26">
        <f t="shared" si="40"/>
        <v>820.8000000000001</v>
      </c>
      <c r="K422" s="25">
        <f t="shared" si="38"/>
        <v>1749.134278284111</v>
      </c>
      <c r="L422" s="25">
        <f t="shared" si="41"/>
        <v>1735.034278284111</v>
      </c>
      <c r="M422" s="25">
        <f t="shared" si="39"/>
        <v>1748.134278284111</v>
      </c>
      <c r="N422" s="29">
        <f t="shared" si="42"/>
        <v>1741.584278284111</v>
      </c>
      <c r="O422" s="26">
        <v>16.2</v>
      </c>
      <c r="P422" s="26">
        <v>90.2</v>
      </c>
      <c r="Q422" s="26">
        <v>42.5</v>
      </c>
      <c r="S422" s="21">
        <v>4.632E-05</v>
      </c>
      <c r="T422" s="21">
        <v>2.961E-05</v>
      </c>
      <c r="U422" s="21">
        <v>1.728E-05</v>
      </c>
      <c r="V422" s="57">
        <v>797.9</v>
      </c>
      <c r="W422" s="57">
        <v>306.4</v>
      </c>
      <c r="X422" s="57">
        <v>299.2</v>
      </c>
      <c r="Y422" s="57">
        <v>21.8</v>
      </c>
      <c r="Z422" s="33">
        <v>1.317</v>
      </c>
      <c r="AA422" s="55">
        <v>114.875</v>
      </c>
      <c r="AB422" s="55">
        <f t="shared" si="43"/>
        <v>105.15633333333335</v>
      </c>
      <c r="AC422" s="33">
        <v>0.161</v>
      </c>
      <c r="AD422" s="58">
        <v>1.11</v>
      </c>
      <c r="AE422" s="58">
        <f t="shared" si="44"/>
        <v>1.11</v>
      </c>
      <c r="AF422" s="30">
        <v>10</v>
      </c>
      <c r="AG422" s="29">
        <v>1741.584278284111</v>
      </c>
    </row>
    <row r="423" spans="1:33" ht="12.75">
      <c r="A423" s="20">
        <v>37082</v>
      </c>
      <c r="B423" s="27">
        <v>191</v>
      </c>
      <c r="C423" s="23">
        <v>0.282060176</v>
      </c>
      <c r="D423" s="28">
        <v>0.282060176</v>
      </c>
      <c r="E423" s="24">
        <v>4132</v>
      </c>
      <c r="F423" s="31">
        <v>0</v>
      </c>
      <c r="G423" s="53">
        <v>40.06359006</v>
      </c>
      <c r="H423" s="53">
        <v>-74.99711117</v>
      </c>
      <c r="I423" s="32">
        <v>863.5</v>
      </c>
      <c r="J423" s="26">
        <f t="shared" si="40"/>
        <v>821.6</v>
      </c>
      <c r="K423" s="25">
        <f t="shared" si="38"/>
        <v>1741.0447000778477</v>
      </c>
      <c r="L423" s="25">
        <f t="shared" si="41"/>
        <v>1726.9447000778478</v>
      </c>
      <c r="M423" s="25">
        <f t="shared" si="39"/>
        <v>1740.0447000778477</v>
      </c>
      <c r="N423" s="29">
        <f t="shared" si="42"/>
        <v>1733.4947000778477</v>
      </c>
      <c r="O423" s="26">
        <v>16.2</v>
      </c>
      <c r="P423" s="26">
        <v>90.3</v>
      </c>
      <c r="Q423" s="26">
        <v>42</v>
      </c>
      <c r="Z423" s="33">
        <v>1.248</v>
      </c>
      <c r="AA423" s="55">
        <v>66.508</v>
      </c>
      <c r="AB423" s="55">
        <f t="shared" si="43"/>
        <v>97.61250000000001</v>
      </c>
      <c r="AC423" s="33">
        <v>0.171</v>
      </c>
      <c r="AD423" s="58">
        <v>1.11</v>
      </c>
      <c r="AE423" s="58">
        <f t="shared" si="44"/>
        <v>1.11</v>
      </c>
      <c r="AF423" s="30">
        <v>10</v>
      </c>
      <c r="AG423" s="29">
        <v>1733.4947000778477</v>
      </c>
    </row>
    <row r="424" spans="1:33" ht="12.75">
      <c r="A424" s="20">
        <v>37082</v>
      </c>
      <c r="B424" s="27">
        <v>191</v>
      </c>
      <c r="C424" s="23">
        <v>0.282175928</v>
      </c>
      <c r="D424" s="28">
        <v>0.282175928</v>
      </c>
      <c r="E424" s="24">
        <v>4142</v>
      </c>
      <c r="F424" s="31">
        <v>0</v>
      </c>
      <c r="G424" s="53">
        <v>40.06378079</v>
      </c>
      <c r="H424" s="53">
        <v>-74.98808357</v>
      </c>
      <c r="I424" s="32">
        <v>865.3</v>
      </c>
      <c r="J424" s="26">
        <f t="shared" si="40"/>
        <v>823.4</v>
      </c>
      <c r="K424" s="25">
        <f t="shared" si="38"/>
        <v>1722.8719117068615</v>
      </c>
      <c r="L424" s="25">
        <f t="shared" si="41"/>
        <v>1708.7719117068616</v>
      </c>
      <c r="M424" s="25">
        <f t="shared" si="39"/>
        <v>1721.8719117068615</v>
      </c>
      <c r="N424" s="29">
        <f t="shared" si="42"/>
        <v>1715.3219117068616</v>
      </c>
      <c r="O424" s="26">
        <v>16.2</v>
      </c>
      <c r="P424" s="26">
        <v>92.5</v>
      </c>
      <c r="Q424" s="26">
        <v>49.6</v>
      </c>
      <c r="Z424" s="33">
        <v>1.249</v>
      </c>
      <c r="AA424" s="55">
        <v>67.205</v>
      </c>
      <c r="AB424" s="55">
        <f t="shared" si="43"/>
        <v>81.92316666666666</v>
      </c>
      <c r="AC424" s="33">
        <v>0.171</v>
      </c>
      <c r="AD424" s="58">
        <v>1.11</v>
      </c>
      <c r="AE424" s="58">
        <f t="shared" si="44"/>
        <v>1.11</v>
      </c>
      <c r="AF424" s="30">
        <v>10</v>
      </c>
      <c r="AG424" s="29">
        <v>1715.3219117068616</v>
      </c>
    </row>
    <row r="425" spans="1:33" ht="12.75">
      <c r="A425" s="20">
        <v>37082</v>
      </c>
      <c r="B425" s="27">
        <v>191</v>
      </c>
      <c r="C425" s="23">
        <v>0.282291681</v>
      </c>
      <c r="D425" s="28">
        <v>0.282291681</v>
      </c>
      <c r="E425" s="24">
        <v>4152</v>
      </c>
      <c r="F425" s="31">
        <v>0</v>
      </c>
      <c r="G425" s="53">
        <v>40.06626994</v>
      </c>
      <c r="H425" s="53">
        <v>-74.97996084</v>
      </c>
      <c r="I425" s="32">
        <v>866.7</v>
      </c>
      <c r="J425" s="26">
        <f t="shared" si="40"/>
        <v>824.8000000000001</v>
      </c>
      <c r="K425" s="25">
        <f t="shared" si="38"/>
        <v>1708.7649650781252</v>
      </c>
      <c r="L425" s="25">
        <f t="shared" si="41"/>
        <v>1694.6649650781253</v>
      </c>
      <c r="M425" s="25">
        <f t="shared" si="39"/>
        <v>1707.7649650781252</v>
      </c>
      <c r="N425" s="29">
        <f t="shared" si="42"/>
        <v>1701.2149650781253</v>
      </c>
      <c r="O425" s="26">
        <v>16.3</v>
      </c>
      <c r="P425" s="26">
        <v>92.8</v>
      </c>
      <c r="Q425" s="26">
        <v>46.5</v>
      </c>
      <c r="R425" s="21">
        <v>1.05E-05</v>
      </c>
      <c r="S425" s="21">
        <v>4.682E-05</v>
      </c>
      <c r="T425" s="21">
        <v>2.985E-05</v>
      </c>
      <c r="U425" s="21">
        <v>1.727E-05</v>
      </c>
      <c r="V425" s="57">
        <v>802.1</v>
      </c>
      <c r="W425" s="57">
        <v>306.3</v>
      </c>
      <c r="X425" s="57">
        <v>299.2</v>
      </c>
      <c r="Y425" s="57">
        <v>22</v>
      </c>
      <c r="Z425" s="33">
        <v>1.366</v>
      </c>
      <c r="AA425" s="55">
        <v>165.838</v>
      </c>
      <c r="AB425" s="55">
        <f t="shared" si="43"/>
        <v>98.90033333333332</v>
      </c>
      <c r="AC425" s="33">
        <v>0.151</v>
      </c>
      <c r="AD425" s="58">
        <v>1.11</v>
      </c>
      <c r="AE425" s="58">
        <f t="shared" si="44"/>
        <v>1.11</v>
      </c>
      <c r="AF425" s="30">
        <v>10</v>
      </c>
      <c r="AG425" s="29">
        <v>1701.2149650781253</v>
      </c>
    </row>
    <row r="426" spans="1:33" ht="12.75">
      <c r="A426" s="20">
        <v>37082</v>
      </c>
      <c r="B426" s="27">
        <v>191</v>
      </c>
      <c r="C426" s="23">
        <v>0.282407403</v>
      </c>
      <c r="D426" s="28">
        <v>0.282407403</v>
      </c>
      <c r="E426" s="24">
        <v>4162</v>
      </c>
      <c r="F426" s="31">
        <v>0</v>
      </c>
      <c r="G426" s="53">
        <v>40.07047058</v>
      </c>
      <c r="H426" s="53">
        <v>-74.97329861</v>
      </c>
      <c r="I426" s="32">
        <v>868.4</v>
      </c>
      <c r="J426" s="26">
        <f t="shared" si="40"/>
        <v>826.5</v>
      </c>
      <c r="K426" s="25">
        <f t="shared" si="38"/>
        <v>1691.6672574300649</v>
      </c>
      <c r="L426" s="25">
        <f t="shared" si="41"/>
        <v>1677.567257430065</v>
      </c>
      <c r="M426" s="25">
        <f t="shared" si="39"/>
        <v>1690.6672574300649</v>
      </c>
      <c r="N426" s="29">
        <f t="shared" si="42"/>
        <v>1684.117257430065</v>
      </c>
      <c r="O426" s="26">
        <v>16.5</v>
      </c>
      <c r="P426" s="26">
        <v>92.3</v>
      </c>
      <c r="Q426" s="26">
        <v>47.9</v>
      </c>
      <c r="Z426" s="33">
        <v>1.466</v>
      </c>
      <c r="AA426" s="55">
        <v>215.408</v>
      </c>
      <c r="AB426" s="55">
        <f t="shared" si="43"/>
        <v>115.8565</v>
      </c>
      <c r="AC426" s="33">
        <v>0.151</v>
      </c>
      <c r="AD426" s="58">
        <v>1.11</v>
      </c>
      <c r="AE426" s="58">
        <f t="shared" si="44"/>
        <v>1.11</v>
      </c>
      <c r="AF426" s="30">
        <v>10</v>
      </c>
      <c r="AG426" s="29">
        <v>1684.117257430065</v>
      </c>
    </row>
    <row r="427" spans="1:33" ht="12.75">
      <c r="A427" s="20">
        <v>37082</v>
      </c>
      <c r="B427" s="27">
        <v>191</v>
      </c>
      <c r="C427" s="23">
        <v>0.282523155</v>
      </c>
      <c r="D427" s="28">
        <v>0.282523155</v>
      </c>
      <c r="E427" s="24">
        <v>4172</v>
      </c>
      <c r="F427" s="31">
        <v>0</v>
      </c>
      <c r="G427" s="53">
        <v>40.07579047</v>
      </c>
      <c r="H427" s="53">
        <v>-74.9681672</v>
      </c>
      <c r="I427" s="32">
        <v>869.9</v>
      </c>
      <c r="J427" s="26">
        <f t="shared" si="40"/>
        <v>828</v>
      </c>
      <c r="K427" s="25">
        <f t="shared" si="38"/>
        <v>1676.6102245249617</v>
      </c>
      <c r="L427" s="25">
        <f t="shared" si="41"/>
        <v>1662.5102245249618</v>
      </c>
      <c r="M427" s="25">
        <f t="shared" si="39"/>
        <v>1675.6102245249617</v>
      </c>
      <c r="N427" s="29">
        <f t="shared" si="42"/>
        <v>1669.0602245249618</v>
      </c>
      <c r="O427" s="26">
        <v>16.7</v>
      </c>
      <c r="P427" s="26">
        <v>91.7</v>
      </c>
      <c r="Q427" s="26">
        <v>47.1</v>
      </c>
      <c r="Z427" s="33">
        <v>1.416</v>
      </c>
      <c r="AA427" s="55">
        <v>167.042</v>
      </c>
      <c r="AB427" s="55">
        <f t="shared" si="43"/>
        <v>132.81266666666667</v>
      </c>
      <c r="AC427" s="33">
        <v>0.171</v>
      </c>
      <c r="AD427" s="58">
        <v>1.11</v>
      </c>
      <c r="AE427" s="58">
        <f t="shared" si="44"/>
        <v>1.11</v>
      </c>
      <c r="AF427" s="30">
        <v>10</v>
      </c>
      <c r="AG427" s="29">
        <v>1669.0602245249618</v>
      </c>
    </row>
    <row r="428" spans="1:33" ht="12.75">
      <c r="A428" s="20">
        <v>37082</v>
      </c>
      <c r="B428" s="27">
        <v>191</v>
      </c>
      <c r="C428" s="23">
        <v>0.282638878</v>
      </c>
      <c r="D428" s="28">
        <v>0.282638878</v>
      </c>
      <c r="E428" s="24">
        <v>4182</v>
      </c>
      <c r="F428" s="31">
        <v>0</v>
      </c>
      <c r="G428" s="53">
        <v>40.08182718</v>
      </c>
      <c r="H428" s="53">
        <v>-74.96488094</v>
      </c>
      <c r="I428" s="32">
        <v>871.3</v>
      </c>
      <c r="J428" s="26">
        <f t="shared" si="40"/>
        <v>829.4</v>
      </c>
      <c r="K428" s="25">
        <f t="shared" si="38"/>
        <v>1662.5815836588024</v>
      </c>
      <c r="L428" s="25">
        <f t="shared" si="41"/>
        <v>1648.4815836588025</v>
      </c>
      <c r="M428" s="25">
        <f t="shared" si="39"/>
        <v>1661.5815836588024</v>
      </c>
      <c r="N428" s="29">
        <f t="shared" si="42"/>
        <v>1655.0315836588024</v>
      </c>
      <c r="O428" s="26">
        <v>16.7</v>
      </c>
      <c r="P428" s="26">
        <v>92.2</v>
      </c>
      <c r="Q428" s="26">
        <v>48</v>
      </c>
      <c r="S428" s="21">
        <v>4.667E-05</v>
      </c>
      <c r="T428" s="21">
        <v>2.986E-05</v>
      </c>
      <c r="U428" s="21">
        <v>1.668E-05</v>
      </c>
      <c r="V428" s="57">
        <v>807</v>
      </c>
      <c r="W428" s="57">
        <v>306.3</v>
      </c>
      <c r="X428" s="57">
        <v>299.2</v>
      </c>
      <c r="Y428" s="57">
        <v>22.3</v>
      </c>
      <c r="Z428" s="33">
        <v>1.218</v>
      </c>
      <c r="AA428" s="55">
        <v>69.739</v>
      </c>
      <c r="AB428" s="55">
        <f t="shared" si="43"/>
        <v>125.29</v>
      </c>
      <c r="AC428" s="33">
        <v>0.151</v>
      </c>
      <c r="AD428" s="58">
        <v>1.11</v>
      </c>
      <c r="AE428" s="58">
        <f t="shared" si="44"/>
        <v>1.11</v>
      </c>
      <c r="AF428" s="30">
        <v>10</v>
      </c>
      <c r="AG428" s="29">
        <v>1655.0315836588024</v>
      </c>
    </row>
    <row r="429" spans="1:33" ht="12.75">
      <c r="A429" s="20">
        <v>37082</v>
      </c>
      <c r="B429" s="27">
        <v>191</v>
      </c>
      <c r="C429" s="23">
        <v>0.28275463</v>
      </c>
      <c r="D429" s="28">
        <v>0.28275463</v>
      </c>
      <c r="E429" s="24">
        <v>4192</v>
      </c>
      <c r="F429" s="31">
        <v>0</v>
      </c>
      <c r="G429" s="53">
        <v>40.08822631</v>
      </c>
      <c r="H429" s="53">
        <v>-74.96456213</v>
      </c>
      <c r="I429" s="32">
        <v>873.7</v>
      </c>
      <c r="J429" s="26">
        <f t="shared" si="40"/>
        <v>831.8000000000001</v>
      </c>
      <c r="K429" s="25">
        <f t="shared" si="38"/>
        <v>1638.5874864292214</v>
      </c>
      <c r="L429" s="25">
        <f t="shared" si="41"/>
        <v>1624.4874864292215</v>
      </c>
      <c r="M429" s="25">
        <f t="shared" si="39"/>
        <v>1637.5874864292214</v>
      </c>
      <c r="N429" s="29">
        <f t="shared" si="42"/>
        <v>1631.0374864292214</v>
      </c>
      <c r="O429" s="26">
        <v>16.9</v>
      </c>
      <c r="P429" s="26">
        <v>92.1</v>
      </c>
      <c r="Q429" s="26">
        <v>47</v>
      </c>
      <c r="Z429" s="33">
        <v>1.299</v>
      </c>
      <c r="AA429" s="55">
        <v>119.372</v>
      </c>
      <c r="AB429" s="55">
        <f t="shared" si="43"/>
        <v>134.10066666666668</v>
      </c>
      <c r="AC429" s="33">
        <v>0.151</v>
      </c>
      <c r="AD429" s="58">
        <v>1.11</v>
      </c>
      <c r="AE429" s="58">
        <f t="shared" si="44"/>
        <v>1.11</v>
      </c>
      <c r="AF429" s="30">
        <v>10</v>
      </c>
      <c r="AG429" s="29">
        <v>1631.0374864292214</v>
      </c>
    </row>
    <row r="430" spans="1:33" ht="12.75">
      <c r="A430" s="20">
        <v>37082</v>
      </c>
      <c r="B430" s="27">
        <v>191</v>
      </c>
      <c r="C430" s="23">
        <v>0.282870382</v>
      </c>
      <c r="D430" s="28">
        <v>0.282870382</v>
      </c>
      <c r="E430" s="24">
        <v>4202</v>
      </c>
      <c r="F430" s="31">
        <v>0</v>
      </c>
      <c r="G430" s="53">
        <v>40.09420991</v>
      </c>
      <c r="H430" s="53">
        <v>-74.96712914</v>
      </c>
      <c r="I430" s="32">
        <v>875.2</v>
      </c>
      <c r="J430" s="26">
        <f t="shared" si="40"/>
        <v>833.3000000000001</v>
      </c>
      <c r="K430" s="25">
        <f t="shared" si="38"/>
        <v>1623.6263064070808</v>
      </c>
      <c r="L430" s="25">
        <f t="shared" si="41"/>
        <v>1609.526306407081</v>
      </c>
      <c r="M430" s="25">
        <f t="shared" si="39"/>
        <v>1622.6263064070808</v>
      </c>
      <c r="N430" s="29">
        <f t="shared" si="42"/>
        <v>1616.076306407081</v>
      </c>
      <c r="O430" s="26">
        <v>17.1</v>
      </c>
      <c r="P430" s="26">
        <v>91.5</v>
      </c>
      <c r="Q430" s="26">
        <v>49.1</v>
      </c>
      <c r="Z430" s="33">
        <v>1.169</v>
      </c>
      <c r="AA430" s="55">
        <v>70.942</v>
      </c>
      <c r="AB430" s="55">
        <f t="shared" si="43"/>
        <v>134.7235</v>
      </c>
      <c r="AC430" s="33">
        <v>0.151</v>
      </c>
      <c r="AD430" s="58">
        <v>1.11</v>
      </c>
      <c r="AE430" s="58">
        <f t="shared" si="44"/>
        <v>1.11</v>
      </c>
      <c r="AF430" s="30">
        <v>10</v>
      </c>
      <c r="AG430" s="29">
        <v>1616.076306407081</v>
      </c>
    </row>
    <row r="431" spans="1:33" ht="12.75">
      <c r="A431" s="20">
        <v>37082</v>
      </c>
      <c r="B431" s="27">
        <v>191</v>
      </c>
      <c r="C431" s="23">
        <v>0.282986104</v>
      </c>
      <c r="D431" s="28">
        <v>0.282986104</v>
      </c>
      <c r="E431" s="24">
        <v>4212</v>
      </c>
      <c r="F431" s="31">
        <v>0</v>
      </c>
      <c r="G431" s="53">
        <v>40.09923617</v>
      </c>
      <c r="H431" s="53">
        <v>-74.97203223</v>
      </c>
      <c r="I431" s="32">
        <v>876.9</v>
      </c>
      <c r="J431" s="26">
        <f t="shared" si="40"/>
        <v>835</v>
      </c>
      <c r="K431" s="25">
        <f t="shared" si="38"/>
        <v>1606.7028247568996</v>
      </c>
      <c r="L431" s="25">
        <f t="shared" si="41"/>
        <v>1592.6028247568997</v>
      </c>
      <c r="M431" s="25">
        <f t="shared" si="39"/>
        <v>1605.7028247568996</v>
      </c>
      <c r="N431" s="29">
        <f t="shared" si="42"/>
        <v>1599.1528247568997</v>
      </c>
      <c r="O431" s="26">
        <v>17.2</v>
      </c>
      <c r="P431" s="26">
        <v>90.7</v>
      </c>
      <c r="Q431" s="26">
        <v>48.6</v>
      </c>
      <c r="R431" s="21">
        <v>7.52E-06</v>
      </c>
      <c r="Z431" s="33">
        <v>1.249</v>
      </c>
      <c r="AA431" s="55">
        <v>71.575</v>
      </c>
      <c r="AB431" s="55">
        <f t="shared" si="43"/>
        <v>119.01299999999999</v>
      </c>
      <c r="AC431" s="33">
        <v>0.151</v>
      </c>
      <c r="AD431" s="58">
        <v>1.11</v>
      </c>
      <c r="AE431" s="58">
        <f t="shared" si="44"/>
        <v>1.11</v>
      </c>
      <c r="AF431" s="30">
        <v>10</v>
      </c>
      <c r="AG431" s="29">
        <v>1599.1528247568997</v>
      </c>
    </row>
    <row r="432" spans="1:33" ht="12.75">
      <c r="A432" s="20">
        <v>37082</v>
      </c>
      <c r="B432" s="27">
        <v>191</v>
      </c>
      <c r="C432" s="23">
        <v>0.283101857</v>
      </c>
      <c r="D432" s="28">
        <v>0.283101857</v>
      </c>
      <c r="E432" s="24">
        <v>4222</v>
      </c>
      <c r="F432" s="31">
        <v>0</v>
      </c>
      <c r="G432" s="53">
        <v>40.10259646</v>
      </c>
      <c r="H432" s="53">
        <v>-74.97912906</v>
      </c>
      <c r="I432" s="32">
        <v>878.4</v>
      </c>
      <c r="J432" s="26">
        <f t="shared" si="40"/>
        <v>836.5</v>
      </c>
      <c r="K432" s="25">
        <f t="shared" si="38"/>
        <v>1591.798929570922</v>
      </c>
      <c r="L432" s="25">
        <f t="shared" si="41"/>
        <v>1577.698929570922</v>
      </c>
      <c r="M432" s="25">
        <f t="shared" si="39"/>
        <v>1590.798929570922</v>
      </c>
      <c r="N432" s="29">
        <f t="shared" si="42"/>
        <v>1584.248929570922</v>
      </c>
      <c r="O432" s="26">
        <v>17.3</v>
      </c>
      <c r="P432" s="26">
        <v>90.3</v>
      </c>
      <c r="Q432" s="26">
        <v>45.6</v>
      </c>
      <c r="S432" s="21">
        <v>4.729E-05</v>
      </c>
      <c r="T432" s="21">
        <v>3.095E-05</v>
      </c>
      <c r="U432" s="21">
        <v>1.751E-05</v>
      </c>
      <c r="V432" s="57">
        <v>812.4</v>
      </c>
      <c r="W432" s="57">
        <v>306.3</v>
      </c>
      <c r="X432" s="57">
        <v>299.1</v>
      </c>
      <c r="Y432" s="57">
        <v>23.1</v>
      </c>
      <c r="Z432" s="33">
        <v>1.309</v>
      </c>
      <c r="AA432" s="55">
        <v>121.272</v>
      </c>
      <c r="AB432" s="55">
        <f t="shared" si="43"/>
        <v>103.32366666666667</v>
      </c>
      <c r="AC432" s="33">
        <v>0.161</v>
      </c>
      <c r="AD432" s="58">
        <v>1.11</v>
      </c>
      <c r="AE432" s="58">
        <f t="shared" si="44"/>
        <v>1.11</v>
      </c>
      <c r="AF432" s="30">
        <v>10</v>
      </c>
      <c r="AG432" s="29">
        <v>1584.248929570922</v>
      </c>
    </row>
    <row r="433" spans="1:33" ht="12.75">
      <c r="A433" s="20">
        <v>37082</v>
      </c>
      <c r="B433" s="27">
        <v>191</v>
      </c>
      <c r="C433" s="23">
        <v>0.283217579</v>
      </c>
      <c r="D433" s="28">
        <v>0.283217579</v>
      </c>
      <c r="E433" s="24">
        <v>4232</v>
      </c>
      <c r="F433" s="31">
        <v>0</v>
      </c>
      <c r="G433" s="53">
        <v>40.1038303</v>
      </c>
      <c r="H433" s="53">
        <v>-74.98729778</v>
      </c>
      <c r="I433" s="32">
        <v>879.4</v>
      </c>
      <c r="J433" s="26">
        <f t="shared" si="40"/>
        <v>837.5</v>
      </c>
      <c r="K433" s="25">
        <f t="shared" si="38"/>
        <v>1581.8778395353634</v>
      </c>
      <c r="L433" s="25">
        <f t="shared" si="41"/>
        <v>1567.7778395353635</v>
      </c>
      <c r="M433" s="25">
        <f t="shared" si="39"/>
        <v>1580.8778395353634</v>
      </c>
      <c r="N433" s="29">
        <f t="shared" si="42"/>
        <v>1574.3278395353634</v>
      </c>
      <c r="O433" s="26">
        <v>17.4</v>
      </c>
      <c r="P433" s="26">
        <v>90.6</v>
      </c>
      <c r="Q433" s="26">
        <v>43.1</v>
      </c>
      <c r="Z433" s="33">
        <v>1.307</v>
      </c>
      <c r="AA433" s="55">
        <v>121.906</v>
      </c>
      <c r="AB433" s="55">
        <f t="shared" si="43"/>
        <v>95.801</v>
      </c>
      <c r="AC433" s="33">
        <v>0.151</v>
      </c>
      <c r="AD433" s="58">
        <v>1.11</v>
      </c>
      <c r="AE433" s="58">
        <f t="shared" si="44"/>
        <v>1.11</v>
      </c>
      <c r="AF433" s="30">
        <v>10</v>
      </c>
      <c r="AG433" s="29">
        <v>1574.3278395353634</v>
      </c>
    </row>
    <row r="434" spans="1:33" ht="12.75">
      <c r="A434" s="20">
        <v>37082</v>
      </c>
      <c r="B434" s="27">
        <v>191</v>
      </c>
      <c r="C434" s="23">
        <v>0.283333331</v>
      </c>
      <c r="D434" s="28">
        <v>0.283333331</v>
      </c>
      <c r="E434" s="24">
        <v>4242</v>
      </c>
      <c r="F434" s="31">
        <v>0</v>
      </c>
      <c r="G434" s="53">
        <v>40.10362849</v>
      </c>
      <c r="H434" s="53">
        <v>-74.99543914</v>
      </c>
      <c r="I434" s="32">
        <v>880.5</v>
      </c>
      <c r="J434" s="26">
        <f t="shared" si="40"/>
        <v>838.6</v>
      </c>
      <c r="K434" s="25">
        <f t="shared" si="38"/>
        <v>1570.9783134681588</v>
      </c>
      <c r="L434" s="25">
        <f t="shared" si="41"/>
        <v>1556.878313468159</v>
      </c>
      <c r="M434" s="25">
        <f t="shared" si="39"/>
        <v>1569.9783134681588</v>
      </c>
      <c r="N434" s="29">
        <f t="shared" si="42"/>
        <v>1563.4283134681589</v>
      </c>
      <c r="O434" s="26">
        <v>17.4</v>
      </c>
      <c r="P434" s="26">
        <v>90.7</v>
      </c>
      <c r="Q434" s="26">
        <v>48</v>
      </c>
      <c r="Z434" s="33">
        <v>1.187</v>
      </c>
      <c r="AA434" s="55">
        <v>73.476</v>
      </c>
      <c r="AB434" s="55">
        <f t="shared" si="43"/>
        <v>96.42383333333333</v>
      </c>
      <c r="AC434" s="33">
        <v>0.161</v>
      </c>
      <c r="AD434" s="58">
        <v>1.11</v>
      </c>
      <c r="AE434" s="58">
        <f t="shared" si="44"/>
        <v>1.11</v>
      </c>
      <c r="AF434" s="30">
        <v>10</v>
      </c>
      <c r="AG434" s="29">
        <v>1563.4283134681589</v>
      </c>
    </row>
    <row r="435" spans="1:33" ht="12.75">
      <c r="A435" s="20">
        <v>37082</v>
      </c>
      <c r="B435" s="27">
        <v>191</v>
      </c>
      <c r="C435" s="23">
        <v>0.283449084</v>
      </c>
      <c r="D435" s="28">
        <v>0.283449084</v>
      </c>
      <c r="E435" s="24">
        <v>4252</v>
      </c>
      <c r="F435" s="31">
        <v>0</v>
      </c>
      <c r="G435" s="53">
        <v>40.10221734</v>
      </c>
      <c r="H435" s="53">
        <v>-75.00337247</v>
      </c>
      <c r="I435" s="32">
        <v>882.4</v>
      </c>
      <c r="J435" s="26">
        <f t="shared" si="40"/>
        <v>840.5</v>
      </c>
      <c r="K435" s="25">
        <f t="shared" si="38"/>
        <v>1552.185490716953</v>
      </c>
      <c r="L435" s="25">
        <f t="shared" si="41"/>
        <v>1538.085490716953</v>
      </c>
      <c r="M435" s="25">
        <f t="shared" si="39"/>
        <v>1551.185490716953</v>
      </c>
      <c r="N435" s="29">
        <f t="shared" si="42"/>
        <v>1544.635490716953</v>
      </c>
      <c r="O435" s="26">
        <v>17.5</v>
      </c>
      <c r="P435" s="26">
        <v>90.4</v>
      </c>
      <c r="Q435" s="26">
        <v>46.1</v>
      </c>
      <c r="S435" s="21">
        <v>4.63E-05</v>
      </c>
      <c r="T435" s="21">
        <v>3.024E-05</v>
      </c>
      <c r="U435" s="21">
        <v>1.721E-05</v>
      </c>
      <c r="V435" s="57">
        <v>816.5</v>
      </c>
      <c r="W435" s="57">
        <v>306.2</v>
      </c>
      <c r="X435" s="57">
        <v>299.1</v>
      </c>
      <c r="Y435" s="57">
        <v>23.6</v>
      </c>
      <c r="Z435" s="33">
        <v>1.209</v>
      </c>
      <c r="AA435" s="55">
        <v>74.109</v>
      </c>
      <c r="AB435" s="55">
        <f t="shared" si="43"/>
        <v>88.88</v>
      </c>
      <c r="AC435" s="33">
        <v>0.141</v>
      </c>
      <c r="AD435" s="58">
        <v>0</v>
      </c>
      <c r="AE435" s="58">
        <f t="shared" si="44"/>
        <v>0.9250000000000002</v>
      </c>
      <c r="AF435" s="30">
        <v>10</v>
      </c>
      <c r="AG435" s="29">
        <v>1544.635490716953</v>
      </c>
    </row>
    <row r="436" spans="1:33" ht="12.75">
      <c r="A436" s="20">
        <v>37082</v>
      </c>
      <c r="B436" s="27">
        <v>191</v>
      </c>
      <c r="C436" s="23">
        <v>0.283564806</v>
      </c>
      <c r="D436" s="28">
        <v>0.283564806</v>
      </c>
      <c r="E436" s="24">
        <v>4262</v>
      </c>
      <c r="F436" s="31">
        <v>0</v>
      </c>
      <c r="G436" s="53">
        <v>40.09969601</v>
      </c>
      <c r="H436" s="53">
        <v>-75.01081033</v>
      </c>
      <c r="I436" s="32">
        <v>884.2</v>
      </c>
      <c r="J436" s="26">
        <f t="shared" si="40"/>
        <v>842.3000000000001</v>
      </c>
      <c r="K436" s="25">
        <f t="shared" si="38"/>
        <v>1534.4209100535998</v>
      </c>
      <c r="L436" s="25">
        <f t="shared" si="41"/>
        <v>1520.3209100535998</v>
      </c>
      <c r="M436" s="25">
        <f t="shared" si="39"/>
        <v>1533.4209100535998</v>
      </c>
      <c r="N436" s="29">
        <f t="shared" si="42"/>
        <v>1526.8709100535998</v>
      </c>
      <c r="O436" s="26">
        <v>17.8</v>
      </c>
      <c r="P436" s="26">
        <v>89.5</v>
      </c>
      <c r="Q436" s="26">
        <v>48.6</v>
      </c>
      <c r="Z436" s="33">
        <v>1.239</v>
      </c>
      <c r="AA436" s="55">
        <v>74.806</v>
      </c>
      <c r="AB436" s="55">
        <f t="shared" si="43"/>
        <v>89.524</v>
      </c>
      <c r="AC436" s="33">
        <v>0.151</v>
      </c>
      <c r="AD436" s="58">
        <v>1.11</v>
      </c>
      <c r="AE436" s="58">
        <f t="shared" si="44"/>
        <v>0.9250000000000002</v>
      </c>
      <c r="AF436" s="30">
        <v>10</v>
      </c>
      <c r="AG436" s="29">
        <v>1526.8709100535998</v>
      </c>
    </row>
    <row r="437" spans="1:33" ht="12.75">
      <c r="A437" s="20">
        <v>37082</v>
      </c>
      <c r="B437" s="27">
        <v>191</v>
      </c>
      <c r="C437" s="23">
        <v>0.283680558</v>
      </c>
      <c r="D437" s="28">
        <v>0.283680558</v>
      </c>
      <c r="E437" s="24">
        <v>4272</v>
      </c>
      <c r="F437" s="31">
        <v>0</v>
      </c>
      <c r="G437" s="53">
        <v>40.09601654</v>
      </c>
      <c r="H437" s="53">
        <v>-75.01745459</v>
      </c>
      <c r="I437" s="32">
        <v>885</v>
      </c>
      <c r="J437" s="26">
        <f t="shared" si="40"/>
        <v>843.1</v>
      </c>
      <c r="K437" s="25">
        <f t="shared" si="38"/>
        <v>1526.5377231584819</v>
      </c>
      <c r="L437" s="25">
        <f t="shared" si="41"/>
        <v>1512.437723158482</v>
      </c>
      <c r="M437" s="25">
        <f t="shared" si="39"/>
        <v>1525.5377231584819</v>
      </c>
      <c r="N437" s="29">
        <f t="shared" si="42"/>
        <v>1518.987723158482</v>
      </c>
      <c r="O437" s="26">
        <v>17.5</v>
      </c>
      <c r="P437" s="26">
        <v>90</v>
      </c>
      <c r="Q437" s="26">
        <v>47</v>
      </c>
      <c r="R437" s="21">
        <v>4.47E-06</v>
      </c>
      <c r="Z437" s="33">
        <v>1.319</v>
      </c>
      <c r="AA437" s="55">
        <v>124.439</v>
      </c>
      <c r="AB437" s="55">
        <f t="shared" si="43"/>
        <v>98.33466666666665</v>
      </c>
      <c r="AC437" s="33">
        <v>0.141</v>
      </c>
      <c r="AD437" s="58">
        <v>0</v>
      </c>
      <c r="AE437" s="58">
        <f t="shared" si="44"/>
        <v>0.7400000000000001</v>
      </c>
      <c r="AF437" s="30">
        <v>10</v>
      </c>
      <c r="AG437" s="29">
        <v>1518.987723158482</v>
      </c>
    </row>
    <row r="438" spans="1:33" ht="12.75">
      <c r="A438" s="20">
        <v>37082</v>
      </c>
      <c r="B438" s="27">
        <v>191</v>
      </c>
      <c r="C438" s="23">
        <v>0.28379631</v>
      </c>
      <c r="D438" s="28">
        <v>0.28379631</v>
      </c>
      <c r="E438" s="24">
        <v>4282</v>
      </c>
      <c r="F438" s="31">
        <v>0</v>
      </c>
      <c r="G438" s="53">
        <v>40.0912815</v>
      </c>
      <c r="H438" s="53">
        <v>-75.02290664</v>
      </c>
      <c r="I438" s="32">
        <v>886</v>
      </c>
      <c r="J438" s="26">
        <f t="shared" si="40"/>
        <v>844.1</v>
      </c>
      <c r="K438" s="25">
        <f t="shared" si="38"/>
        <v>1516.6942519110096</v>
      </c>
      <c r="L438" s="25">
        <f t="shared" si="41"/>
        <v>1502.5942519110097</v>
      </c>
      <c r="M438" s="25">
        <f t="shared" si="39"/>
        <v>1515.6942519110096</v>
      </c>
      <c r="N438" s="29">
        <f t="shared" si="42"/>
        <v>1509.1442519110096</v>
      </c>
      <c r="O438" s="26">
        <v>17.8</v>
      </c>
      <c r="P438" s="26">
        <v>89.3</v>
      </c>
      <c r="Q438" s="26">
        <v>47.9</v>
      </c>
      <c r="S438" s="21">
        <v>5.209E-05</v>
      </c>
      <c r="T438" s="21">
        <v>3.482E-05</v>
      </c>
      <c r="U438" s="21">
        <v>2.161E-05</v>
      </c>
      <c r="V438" s="57">
        <v>821.1</v>
      </c>
      <c r="W438" s="57">
        <v>306.2</v>
      </c>
      <c r="X438" s="57">
        <v>299.1</v>
      </c>
      <c r="Y438" s="57">
        <v>24</v>
      </c>
      <c r="Z438" s="33">
        <v>1.277</v>
      </c>
      <c r="AA438" s="55">
        <v>125.009</v>
      </c>
      <c r="AB438" s="55">
        <f t="shared" si="43"/>
        <v>98.9575</v>
      </c>
      <c r="AC438" s="33">
        <v>0.151</v>
      </c>
      <c r="AD438" s="58">
        <v>1.11</v>
      </c>
      <c r="AE438" s="58">
        <f t="shared" si="44"/>
        <v>0.7400000000000001</v>
      </c>
      <c r="AF438" s="30">
        <v>10</v>
      </c>
      <c r="AG438" s="29">
        <v>1509.1442519110096</v>
      </c>
    </row>
    <row r="439" spans="1:33" ht="12.75">
      <c r="A439" s="20">
        <v>37082</v>
      </c>
      <c r="B439" s="27">
        <v>191</v>
      </c>
      <c r="C439" s="23">
        <v>0.283912033</v>
      </c>
      <c r="D439" s="28">
        <v>0.283912033</v>
      </c>
      <c r="E439" s="24">
        <v>4292</v>
      </c>
      <c r="F439" s="31">
        <v>0</v>
      </c>
      <c r="G439" s="53">
        <v>40.08564842</v>
      </c>
      <c r="H439" s="53">
        <v>-75.02685809</v>
      </c>
      <c r="I439" s="32">
        <v>888.3</v>
      </c>
      <c r="J439" s="26">
        <f t="shared" si="40"/>
        <v>846.4</v>
      </c>
      <c r="K439" s="25">
        <f t="shared" si="38"/>
        <v>1494.0984519225283</v>
      </c>
      <c r="L439" s="25">
        <f t="shared" si="41"/>
        <v>1479.9984519225284</v>
      </c>
      <c r="M439" s="25">
        <f t="shared" si="39"/>
        <v>1493.0984519225283</v>
      </c>
      <c r="N439" s="29">
        <f t="shared" si="42"/>
        <v>1486.5484519225283</v>
      </c>
      <c r="O439" s="26">
        <v>18</v>
      </c>
      <c r="P439" s="26">
        <v>88.4</v>
      </c>
      <c r="Q439" s="26">
        <v>46.1</v>
      </c>
      <c r="Z439" s="33">
        <v>1.219</v>
      </c>
      <c r="AA439" s="55">
        <v>76.643</v>
      </c>
      <c r="AB439" s="55">
        <f t="shared" si="43"/>
        <v>91.41366666666666</v>
      </c>
      <c r="AC439" s="33">
        <v>0.131</v>
      </c>
      <c r="AD439" s="58">
        <v>0</v>
      </c>
      <c r="AE439" s="58">
        <f t="shared" si="44"/>
        <v>0.555</v>
      </c>
      <c r="AF439" s="30">
        <v>10</v>
      </c>
      <c r="AG439" s="29">
        <v>1486.5484519225283</v>
      </c>
    </row>
    <row r="440" spans="1:33" ht="12.75">
      <c r="A440" s="20">
        <v>37082</v>
      </c>
      <c r="B440" s="27">
        <v>191</v>
      </c>
      <c r="C440" s="23">
        <v>0.284027785</v>
      </c>
      <c r="D440" s="28">
        <v>0.284027785</v>
      </c>
      <c r="E440" s="24">
        <v>4302</v>
      </c>
      <c r="F440" s="31">
        <v>0</v>
      </c>
      <c r="G440" s="53">
        <v>40.07944196</v>
      </c>
      <c r="H440" s="53">
        <v>-75.02908911</v>
      </c>
      <c r="I440" s="32">
        <v>889.5</v>
      </c>
      <c r="J440" s="26">
        <f t="shared" si="40"/>
        <v>847.6</v>
      </c>
      <c r="K440" s="25">
        <f t="shared" si="38"/>
        <v>1482.3337018479258</v>
      </c>
      <c r="L440" s="25">
        <f t="shared" si="41"/>
        <v>1468.2337018479259</v>
      </c>
      <c r="M440" s="25">
        <f t="shared" si="39"/>
        <v>1481.3337018479258</v>
      </c>
      <c r="N440" s="29">
        <f t="shared" si="42"/>
        <v>1474.7837018479258</v>
      </c>
      <c r="O440" s="26">
        <v>18.1</v>
      </c>
      <c r="P440" s="26">
        <v>87.8</v>
      </c>
      <c r="Q440" s="26">
        <v>48</v>
      </c>
      <c r="Z440" s="33">
        <v>1.249</v>
      </c>
      <c r="AA440" s="55">
        <v>77.34</v>
      </c>
      <c r="AB440" s="55">
        <f t="shared" si="43"/>
        <v>92.05766666666666</v>
      </c>
      <c r="AC440" s="33">
        <v>0.151</v>
      </c>
      <c r="AD440" s="58">
        <v>1.11</v>
      </c>
      <c r="AE440" s="58">
        <f t="shared" si="44"/>
        <v>0.555</v>
      </c>
      <c r="AF440" s="30">
        <v>10</v>
      </c>
      <c r="AG440" s="29">
        <v>1474.7837018479258</v>
      </c>
    </row>
    <row r="441" spans="1:33" ht="12.75">
      <c r="A441" s="20">
        <v>37082</v>
      </c>
      <c r="B441" s="27">
        <v>191</v>
      </c>
      <c r="C441" s="23">
        <v>0.284143507</v>
      </c>
      <c r="D441" s="28">
        <v>0.284143507</v>
      </c>
      <c r="E441" s="24">
        <v>4312</v>
      </c>
      <c r="F441" s="31">
        <v>0</v>
      </c>
      <c r="G441" s="53">
        <v>40.07292538</v>
      </c>
      <c r="H441" s="53">
        <v>-75.0289658</v>
      </c>
      <c r="I441" s="32">
        <v>891.5</v>
      </c>
      <c r="J441" s="26">
        <f t="shared" si="40"/>
        <v>849.6</v>
      </c>
      <c r="K441" s="25">
        <f t="shared" si="38"/>
        <v>1462.7627491828912</v>
      </c>
      <c r="L441" s="25">
        <f t="shared" si="41"/>
        <v>1448.6627491828913</v>
      </c>
      <c r="M441" s="25">
        <f t="shared" si="39"/>
        <v>1461.7627491828912</v>
      </c>
      <c r="N441" s="29">
        <f t="shared" si="42"/>
        <v>1455.2127491828912</v>
      </c>
      <c r="O441" s="26">
        <v>18.3</v>
      </c>
      <c r="P441" s="26">
        <v>87.1</v>
      </c>
      <c r="Q441" s="26">
        <v>45.5</v>
      </c>
      <c r="S441" s="21">
        <v>4.769E-05</v>
      </c>
      <c r="T441" s="21">
        <v>3.121E-05</v>
      </c>
      <c r="U441" s="21">
        <v>1.82E-05</v>
      </c>
      <c r="V441" s="57">
        <v>825.8</v>
      </c>
      <c r="W441" s="57">
        <v>306.2</v>
      </c>
      <c r="X441" s="57">
        <v>299.1</v>
      </c>
      <c r="Y441" s="57">
        <v>24.3</v>
      </c>
      <c r="Z441" s="33">
        <v>1.219</v>
      </c>
      <c r="AA441" s="55">
        <v>77.973</v>
      </c>
      <c r="AB441" s="55">
        <f t="shared" si="43"/>
        <v>92.70166666666667</v>
      </c>
      <c r="AC441" s="33">
        <v>0.151</v>
      </c>
      <c r="AD441" s="58">
        <v>1.11</v>
      </c>
      <c r="AE441" s="58">
        <f t="shared" si="44"/>
        <v>0.7400000000000001</v>
      </c>
      <c r="AF441" s="30">
        <v>10</v>
      </c>
      <c r="AG441" s="29">
        <v>1455.2127491828912</v>
      </c>
    </row>
    <row r="442" spans="1:33" ht="12.75">
      <c r="A442" s="20">
        <v>37082</v>
      </c>
      <c r="B442" s="27">
        <v>191</v>
      </c>
      <c r="C442" s="23">
        <v>0.28425926</v>
      </c>
      <c r="D442" s="28">
        <v>0.28425926</v>
      </c>
      <c r="E442" s="24">
        <v>4322</v>
      </c>
      <c r="F442" s="31">
        <v>0</v>
      </c>
      <c r="G442" s="53">
        <v>40.06657365</v>
      </c>
      <c r="H442" s="53">
        <v>-75.02650954</v>
      </c>
      <c r="I442" s="32">
        <v>893.5</v>
      </c>
      <c r="J442" s="26">
        <f t="shared" si="40"/>
        <v>851.6</v>
      </c>
      <c r="K442" s="25">
        <f t="shared" si="38"/>
        <v>1443.2378133782363</v>
      </c>
      <c r="L442" s="25">
        <f t="shared" si="41"/>
        <v>1429.1378133782364</v>
      </c>
      <c r="M442" s="25">
        <f t="shared" si="39"/>
        <v>1442.2378133782363</v>
      </c>
      <c r="N442" s="29">
        <f t="shared" si="42"/>
        <v>1435.6878133782363</v>
      </c>
      <c r="O442" s="26">
        <v>18.5</v>
      </c>
      <c r="P442" s="26">
        <v>86.7</v>
      </c>
      <c r="Q442" s="26">
        <v>48.6</v>
      </c>
      <c r="Z442" s="33">
        <v>1.259</v>
      </c>
      <c r="AA442" s="55">
        <v>127.543</v>
      </c>
      <c r="AB442" s="55">
        <f t="shared" si="43"/>
        <v>101.49116666666669</v>
      </c>
      <c r="AC442" s="33">
        <v>0.141</v>
      </c>
      <c r="AD442" s="58">
        <v>0</v>
      </c>
      <c r="AE442" s="58">
        <f t="shared" si="44"/>
        <v>0.555</v>
      </c>
      <c r="AF442" s="30">
        <v>10</v>
      </c>
      <c r="AG442" s="29">
        <v>1435.6878133782363</v>
      </c>
    </row>
    <row r="443" spans="1:33" ht="12.75">
      <c r="A443" s="20">
        <v>37082</v>
      </c>
      <c r="B443" s="27">
        <v>191</v>
      </c>
      <c r="C443" s="23">
        <v>0.284375012</v>
      </c>
      <c r="D443" s="28">
        <v>0.284375012</v>
      </c>
      <c r="E443" s="24">
        <v>4332</v>
      </c>
      <c r="F443" s="31">
        <v>0</v>
      </c>
      <c r="G443" s="53">
        <v>40.06123961</v>
      </c>
      <c r="H443" s="53">
        <v>-75.02096067</v>
      </c>
      <c r="I443" s="32">
        <v>895.1</v>
      </c>
      <c r="J443" s="26">
        <f t="shared" si="40"/>
        <v>853.2</v>
      </c>
      <c r="K443" s="25">
        <f t="shared" si="38"/>
        <v>1427.6508517449552</v>
      </c>
      <c r="L443" s="25">
        <f t="shared" si="41"/>
        <v>1413.5508517449553</v>
      </c>
      <c r="M443" s="25">
        <f t="shared" si="39"/>
        <v>1426.6508517449552</v>
      </c>
      <c r="N443" s="29">
        <f t="shared" si="42"/>
        <v>1420.1008517449552</v>
      </c>
      <c r="O443" s="26">
        <v>18.7</v>
      </c>
      <c r="P443" s="26">
        <v>86.2</v>
      </c>
      <c r="Q443" s="26">
        <v>47.6</v>
      </c>
      <c r="R443" s="21">
        <v>7.2E-06</v>
      </c>
      <c r="Z443" s="33">
        <v>1.239</v>
      </c>
      <c r="AA443" s="55">
        <v>79.24</v>
      </c>
      <c r="AB443" s="55">
        <f t="shared" si="43"/>
        <v>93.95799999999998</v>
      </c>
      <c r="AC443" s="33">
        <v>0.141</v>
      </c>
      <c r="AD443" s="58">
        <v>0</v>
      </c>
      <c r="AE443" s="58">
        <f t="shared" si="44"/>
        <v>0.555</v>
      </c>
      <c r="AF443" s="30">
        <v>10</v>
      </c>
      <c r="AG443" s="29">
        <v>1420.1008517449552</v>
      </c>
    </row>
    <row r="444" spans="1:33" ht="12.75">
      <c r="A444" s="20">
        <v>37082</v>
      </c>
      <c r="B444" s="27">
        <v>191</v>
      </c>
      <c r="C444" s="23">
        <v>0.284490734</v>
      </c>
      <c r="D444" s="28">
        <v>0.284490734</v>
      </c>
      <c r="E444" s="24">
        <v>4342</v>
      </c>
      <c r="F444" s="31">
        <v>0</v>
      </c>
      <c r="G444" s="53">
        <v>40.05759744</v>
      </c>
      <c r="H444" s="53">
        <v>-75.01347893</v>
      </c>
      <c r="I444" s="32">
        <v>897.5</v>
      </c>
      <c r="J444" s="26">
        <f t="shared" si="40"/>
        <v>855.6</v>
      </c>
      <c r="K444" s="25">
        <f t="shared" si="38"/>
        <v>1404.3251303063503</v>
      </c>
      <c r="L444" s="25">
        <f t="shared" si="41"/>
        <v>1390.2251303063504</v>
      </c>
      <c r="M444" s="25">
        <f t="shared" si="39"/>
        <v>1403.3251303063503</v>
      </c>
      <c r="N444" s="29">
        <f t="shared" si="42"/>
        <v>1396.7751303063503</v>
      </c>
      <c r="O444" s="26">
        <v>19</v>
      </c>
      <c r="P444" s="26">
        <v>85.6</v>
      </c>
      <c r="Q444" s="26">
        <v>45.1</v>
      </c>
      <c r="S444" s="21">
        <v>4.841E-05</v>
      </c>
      <c r="T444" s="21">
        <v>3.198E-05</v>
      </c>
      <c r="U444" s="21">
        <v>1.926E-05</v>
      </c>
      <c r="V444" s="57">
        <v>831.5</v>
      </c>
      <c r="W444" s="57">
        <v>306.2</v>
      </c>
      <c r="X444" s="57">
        <v>299.1</v>
      </c>
      <c r="Y444" s="57">
        <v>24.3</v>
      </c>
      <c r="Z444" s="33">
        <v>1.348</v>
      </c>
      <c r="AA444" s="55">
        <v>128.873</v>
      </c>
      <c r="AB444" s="55">
        <f t="shared" si="43"/>
        <v>94.60200000000002</v>
      </c>
      <c r="AC444" s="33">
        <v>0.141</v>
      </c>
      <c r="AD444" s="58">
        <v>0</v>
      </c>
      <c r="AE444" s="58">
        <f t="shared" si="44"/>
        <v>0.37000000000000005</v>
      </c>
      <c r="AF444" s="30">
        <v>10</v>
      </c>
      <c r="AG444" s="29">
        <v>1396.7751303063503</v>
      </c>
    </row>
    <row r="445" spans="1:33" ht="12.75">
      <c r="A445" s="20">
        <v>37082</v>
      </c>
      <c r="B445" s="27">
        <v>191</v>
      </c>
      <c r="C445" s="23">
        <v>0.284606487</v>
      </c>
      <c r="D445" s="28">
        <v>0.284606487</v>
      </c>
      <c r="E445" s="24">
        <v>4352</v>
      </c>
      <c r="F445" s="31">
        <v>0</v>
      </c>
      <c r="G445" s="53">
        <v>40.05638236</v>
      </c>
      <c r="H445" s="53">
        <v>-75.00494816</v>
      </c>
      <c r="I445" s="32">
        <v>899</v>
      </c>
      <c r="J445" s="26">
        <f t="shared" si="40"/>
        <v>857.1</v>
      </c>
      <c r="K445" s="25">
        <f t="shared" si="38"/>
        <v>1389.7797572197062</v>
      </c>
      <c r="L445" s="25">
        <f t="shared" si="41"/>
        <v>1375.6797572197063</v>
      </c>
      <c r="M445" s="25">
        <f t="shared" si="39"/>
        <v>1388.7797572197062</v>
      </c>
      <c r="N445" s="29">
        <f t="shared" si="42"/>
        <v>1382.2297572197062</v>
      </c>
      <c r="O445" s="26">
        <v>19.1</v>
      </c>
      <c r="P445" s="26">
        <v>85.3</v>
      </c>
      <c r="Q445" s="26">
        <v>43.1</v>
      </c>
      <c r="Z445" s="33">
        <v>1.238</v>
      </c>
      <c r="AA445" s="55">
        <v>80.443</v>
      </c>
      <c r="AB445" s="55">
        <f t="shared" si="43"/>
        <v>95.23533333333334</v>
      </c>
      <c r="AC445" s="33">
        <v>0.141</v>
      </c>
      <c r="AD445" s="58">
        <v>0</v>
      </c>
      <c r="AE445" s="58">
        <f t="shared" si="44"/>
        <v>0.37000000000000005</v>
      </c>
      <c r="AF445" s="30">
        <v>10</v>
      </c>
      <c r="AG445" s="29">
        <v>1382.2297572197062</v>
      </c>
    </row>
    <row r="446" spans="1:33" ht="12.75">
      <c r="A446" s="20">
        <v>37082</v>
      </c>
      <c r="B446" s="27">
        <v>191</v>
      </c>
      <c r="C446" s="23">
        <v>0.284722209</v>
      </c>
      <c r="D446" s="28">
        <v>0.284722209</v>
      </c>
      <c r="E446" s="24">
        <v>4362</v>
      </c>
      <c r="F446" s="31">
        <v>0</v>
      </c>
      <c r="G446" s="53">
        <v>40.05748755</v>
      </c>
      <c r="H446" s="53">
        <v>-74.99646362</v>
      </c>
      <c r="I446" s="32">
        <v>900.8</v>
      </c>
      <c r="J446" s="26">
        <f t="shared" si="40"/>
        <v>858.9</v>
      </c>
      <c r="K446" s="25">
        <f t="shared" si="38"/>
        <v>1372.358873826121</v>
      </c>
      <c r="L446" s="25">
        <f t="shared" si="41"/>
        <v>1358.258873826121</v>
      </c>
      <c r="M446" s="25">
        <f t="shared" si="39"/>
        <v>1371.358873826121</v>
      </c>
      <c r="N446" s="29">
        <f t="shared" si="42"/>
        <v>1364.808873826121</v>
      </c>
      <c r="O446" s="26">
        <v>19.3</v>
      </c>
      <c r="P446" s="26">
        <v>85</v>
      </c>
      <c r="Q446" s="26">
        <v>47.5</v>
      </c>
      <c r="Z446" s="33">
        <v>1.267</v>
      </c>
      <c r="AA446" s="55">
        <v>130.077</v>
      </c>
      <c r="AB446" s="55">
        <f t="shared" si="43"/>
        <v>104.02483333333333</v>
      </c>
      <c r="AC446" s="33">
        <v>0.151</v>
      </c>
      <c r="AD446" s="58">
        <v>1.11</v>
      </c>
      <c r="AE446" s="58">
        <f t="shared" si="44"/>
        <v>0.37000000000000005</v>
      </c>
      <c r="AF446" s="30">
        <v>10</v>
      </c>
      <c r="AG446" s="29">
        <v>1364.808873826121</v>
      </c>
    </row>
    <row r="447" spans="1:33" ht="12.75">
      <c r="A447" s="20">
        <v>37082</v>
      </c>
      <c r="B447" s="27">
        <v>191</v>
      </c>
      <c r="C447" s="23">
        <v>0.284837961</v>
      </c>
      <c r="D447" s="28">
        <v>0.284837961</v>
      </c>
      <c r="E447" s="24">
        <v>4372</v>
      </c>
      <c r="F447" s="31">
        <v>0</v>
      </c>
      <c r="G447" s="53">
        <v>40.06083159</v>
      </c>
      <c r="H447" s="53">
        <v>-74.98905726</v>
      </c>
      <c r="I447" s="32">
        <v>902.3</v>
      </c>
      <c r="J447" s="26">
        <f t="shared" si="40"/>
        <v>860.4</v>
      </c>
      <c r="K447" s="25">
        <f t="shared" si="38"/>
        <v>1357.8693371328807</v>
      </c>
      <c r="L447" s="25">
        <f t="shared" si="41"/>
        <v>1343.7693371328808</v>
      </c>
      <c r="M447" s="25">
        <f t="shared" si="39"/>
        <v>1356.8693371328807</v>
      </c>
      <c r="N447" s="29">
        <f t="shared" si="42"/>
        <v>1350.3193371328807</v>
      </c>
      <c r="O447" s="26">
        <v>19.4</v>
      </c>
      <c r="P447" s="26">
        <v>84.5</v>
      </c>
      <c r="Q447" s="26">
        <v>45.7</v>
      </c>
      <c r="S447" s="21">
        <v>4.761E-05</v>
      </c>
      <c r="T447" s="21">
        <v>3.135E-05</v>
      </c>
      <c r="U447" s="21">
        <v>1.748E-05</v>
      </c>
      <c r="V447" s="57">
        <v>836.8</v>
      </c>
      <c r="W447" s="57">
        <v>306.2</v>
      </c>
      <c r="X447" s="57">
        <v>299.1</v>
      </c>
      <c r="Y447" s="57">
        <v>24.5</v>
      </c>
      <c r="Z447" s="33">
        <v>1.279</v>
      </c>
      <c r="AA447" s="55">
        <v>130.773</v>
      </c>
      <c r="AB447" s="55">
        <f t="shared" si="43"/>
        <v>112.82483333333333</v>
      </c>
      <c r="AC447" s="33">
        <v>0.152</v>
      </c>
      <c r="AD447" s="58">
        <v>1.11</v>
      </c>
      <c r="AE447" s="58">
        <f t="shared" si="44"/>
        <v>0.37000000000000005</v>
      </c>
      <c r="AF447" s="30">
        <v>10</v>
      </c>
      <c r="AG447" s="29">
        <v>1350.3193371328807</v>
      </c>
    </row>
    <row r="448" spans="1:33" ht="12.75">
      <c r="A448" s="20">
        <v>37082</v>
      </c>
      <c r="B448" s="27">
        <v>191</v>
      </c>
      <c r="C448" s="23">
        <v>0.284953713</v>
      </c>
      <c r="D448" s="28">
        <v>0.284953713</v>
      </c>
      <c r="E448" s="24">
        <v>4382</v>
      </c>
      <c r="F448" s="31">
        <v>0</v>
      </c>
      <c r="G448" s="53">
        <v>40.06566707</v>
      </c>
      <c r="H448" s="53">
        <v>-74.98343331</v>
      </c>
      <c r="I448" s="32">
        <v>903.2</v>
      </c>
      <c r="J448" s="26">
        <f t="shared" si="40"/>
        <v>861.3000000000001</v>
      </c>
      <c r="K448" s="25">
        <f t="shared" si="38"/>
        <v>1349.1877353259079</v>
      </c>
      <c r="L448" s="25">
        <f t="shared" si="41"/>
        <v>1335.087735325908</v>
      </c>
      <c r="M448" s="25">
        <f t="shared" si="39"/>
        <v>1348.1877353259079</v>
      </c>
      <c r="N448" s="29">
        <f t="shared" si="42"/>
        <v>1341.637735325908</v>
      </c>
      <c r="O448" s="26">
        <v>19.4</v>
      </c>
      <c r="P448" s="26">
        <v>84.9</v>
      </c>
      <c r="Q448" s="26">
        <v>46.6</v>
      </c>
      <c r="Z448" s="33">
        <v>1.259</v>
      </c>
      <c r="AA448" s="55">
        <v>131.407</v>
      </c>
      <c r="AB448" s="55">
        <f t="shared" si="43"/>
        <v>113.46883333333334</v>
      </c>
      <c r="AC448" s="33">
        <v>0.151</v>
      </c>
      <c r="AD448" s="58">
        <v>1.11</v>
      </c>
      <c r="AE448" s="58">
        <f t="shared" si="44"/>
        <v>0.555</v>
      </c>
      <c r="AF448" s="30">
        <v>10</v>
      </c>
      <c r="AG448" s="29">
        <v>1341.637735325908</v>
      </c>
    </row>
    <row r="449" spans="1:33" ht="12.75">
      <c r="A449" s="20">
        <v>37082</v>
      </c>
      <c r="B449" s="27">
        <v>191</v>
      </c>
      <c r="C449" s="23">
        <v>0.285069436</v>
      </c>
      <c r="D449" s="28">
        <v>0.285069436</v>
      </c>
      <c r="E449" s="24">
        <v>4392</v>
      </c>
      <c r="F449" s="31">
        <v>0</v>
      </c>
      <c r="G449" s="53">
        <v>40.07115901</v>
      </c>
      <c r="H449" s="53">
        <v>-74.97957585</v>
      </c>
      <c r="I449" s="32">
        <v>904.8</v>
      </c>
      <c r="J449" s="26">
        <f t="shared" si="40"/>
        <v>862.9</v>
      </c>
      <c r="K449" s="25">
        <f t="shared" si="38"/>
        <v>1333.7761519725661</v>
      </c>
      <c r="L449" s="25">
        <f t="shared" si="41"/>
        <v>1319.6761519725662</v>
      </c>
      <c r="M449" s="25">
        <f t="shared" si="39"/>
        <v>1332.7761519725661</v>
      </c>
      <c r="N449" s="29">
        <f t="shared" si="42"/>
        <v>1326.2261519725662</v>
      </c>
      <c r="O449" s="26">
        <v>19.5</v>
      </c>
      <c r="P449" s="26">
        <v>84.3</v>
      </c>
      <c r="Q449" s="26">
        <v>47.6</v>
      </c>
      <c r="R449" s="21">
        <v>-5.06E-06</v>
      </c>
      <c r="Z449" s="33">
        <v>1.229</v>
      </c>
      <c r="AA449" s="55">
        <v>82.977</v>
      </c>
      <c r="AB449" s="55">
        <f t="shared" si="43"/>
        <v>114.09166666666665</v>
      </c>
      <c r="AC449" s="33">
        <v>0.181</v>
      </c>
      <c r="AD449" s="58">
        <v>1.11</v>
      </c>
      <c r="AE449" s="58">
        <f t="shared" si="44"/>
        <v>0.7400000000000001</v>
      </c>
      <c r="AF449" s="30">
        <v>10</v>
      </c>
      <c r="AG449" s="29">
        <v>1326.2261519725662</v>
      </c>
    </row>
    <row r="450" spans="1:33" ht="12.75">
      <c r="A450" s="20">
        <v>37082</v>
      </c>
      <c r="B450" s="27">
        <v>191</v>
      </c>
      <c r="C450" s="23">
        <v>0.285185188</v>
      </c>
      <c r="D450" s="28">
        <v>0.285185188</v>
      </c>
      <c r="E450" s="24">
        <v>4402</v>
      </c>
      <c r="F450" s="31">
        <v>0</v>
      </c>
      <c r="G450" s="53">
        <v>40.07710875</v>
      </c>
      <c r="H450" s="53">
        <v>-74.97752515</v>
      </c>
      <c r="I450" s="32">
        <v>906.4</v>
      </c>
      <c r="J450" s="26">
        <f t="shared" si="40"/>
        <v>864.5</v>
      </c>
      <c r="K450" s="25">
        <f t="shared" si="38"/>
        <v>1318.3931185178935</v>
      </c>
      <c r="L450" s="25">
        <f t="shared" si="41"/>
        <v>1304.2931185178936</v>
      </c>
      <c r="M450" s="25">
        <f t="shared" si="39"/>
        <v>1317.3931185178935</v>
      </c>
      <c r="N450" s="29">
        <f t="shared" si="42"/>
        <v>1310.8431185178936</v>
      </c>
      <c r="O450" s="26">
        <v>19.7</v>
      </c>
      <c r="P450" s="26">
        <v>82.1</v>
      </c>
      <c r="Q450" s="26">
        <v>47.6</v>
      </c>
      <c r="S450" s="21">
        <v>4.747E-05</v>
      </c>
      <c r="T450" s="21">
        <v>2.994E-05</v>
      </c>
      <c r="U450" s="21">
        <v>1.709E-05</v>
      </c>
      <c r="V450" s="57">
        <v>841.1</v>
      </c>
      <c r="W450" s="57">
        <v>306.1</v>
      </c>
      <c r="X450" s="57">
        <v>299.1</v>
      </c>
      <c r="Y450" s="57">
        <v>24.7</v>
      </c>
      <c r="Z450" s="33">
        <v>1.219</v>
      </c>
      <c r="AA450" s="55">
        <v>83.61</v>
      </c>
      <c r="AB450" s="55">
        <f t="shared" si="43"/>
        <v>106.54783333333334</v>
      </c>
      <c r="AC450" s="33">
        <v>0.151</v>
      </c>
      <c r="AD450" s="58">
        <v>1.11</v>
      </c>
      <c r="AE450" s="58">
        <f t="shared" si="44"/>
        <v>0.9250000000000002</v>
      </c>
      <c r="AF450" s="30">
        <v>10</v>
      </c>
      <c r="AG450" s="29">
        <v>1310.8431185178936</v>
      </c>
    </row>
    <row r="451" spans="1:33" ht="12.75">
      <c r="A451" s="20">
        <v>37082</v>
      </c>
      <c r="B451" s="27">
        <v>191</v>
      </c>
      <c r="C451" s="23">
        <v>0.28530094</v>
      </c>
      <c r="D451" s="28">
        <v>0.28530094</v>
      </c>
      <c r="E451" s="24">
        <v>4412</v>
      </c>
      <c r="F451" s="31">
        <v>0</v>
      </c>
      <c r="G451" s="53">
        <v>40.08326114</v>
      </c>
      <c r="H451" s="53">
        <v>-74.97768703</v>
      </c>
      <c r="I451" s="32">
        <v>907.4</v>
      </c>
      <c r="J451" s="26">
        <f t="shared" si="40"/>
        <v>865.5</v>
      </c>
      <c r="K451" s="25">
        <f t="shared" si="38"/>
        <v>1308.7931736660435</v>
      </c>
      <c r="L451" s="25">
        <f t="shared" si="41"/>
        <v>1294.6931736660435</v>
      </c>
      <c r="M451" s="25">
        <f t="shared" si="39"/>
        <v>1307.7931736660435</v>
      </c>
      <c r="N451" s="29">
        <f t="shared" si="42"/>
        <v>1301.2431736660435</v>
      </c>
      <c r="O451" s="26">
        <v>19.9</v>
      </c>
      <c r="P451" s="26">
        <v>79.1</v>
      </c>
      <c r="Q451" s="26">
        <v>46.5</v>
      </c>
      <c r="Z451" s="33">
        <v>1.238</v>
      </c>
      <c r="AA451" s="55">
        <v>84.307</v>
      </c>
      <c r="AB451" s="55">
        <f t="shared" si="43"/>
        <v>107.19183333333335</v>
      </c>
      <c r="AC451" s="33">
        <v>0.141</v>
      </c>
      <c r="AD451" s="58">
        <v>0</v>
      </c>
      <c r="AE451" s="58">
        <f t="shared" si="44"/>
        <v>0.9250000000000002</v>
      </c>
      <c r="AF451" s="30">
        <v>10</v>
      </c>
      <c r="AG451" s="29">
        <v>1301.2431736660435</v>
      </c>
    </row>
    <row r="452" spans="1:33" ht="12.75">
      <c r="A452" s="20">
        <v>37082</v>
      </c>
      <c r="B452" s="27">
        <v>191</v>
      </c>
      <c r="C452" s="23">
        <v>0.285416663</v>
      </c>
      <c r="D452" s="28">
        <v>0.285416663</v>
      </c>
      <c r="E452" s="24">
        <v>4422</v>
      </c>
      <c r="F452" s="31">
        <v>0</v>
      </c>
      <c r="G452" s="53">
        <v>40.08916795</v>
      </c>
      <c r="H452" s="53">
        <v>-74.9798323</v>
      </c>
      <c r="I452" s="32">
        <v>908.9</v>
      </c>
      <c r="J452" s="26">
        <f t="shared" si="40"/>
        <v>867</v>
      </c>
      <c r="K452" s="25">
        <f t="shared" si="38"/>
        <v>1294.4140334982305</v>
      </c>
      <c r="L452" s="25">
        <f t="shared" si="41"/>
        <v>1280.3140334982306</v>
      </c>
      <c r="M452" s="25">
        <f t="shared" si="39"/>
        <v>1293.4140334982305</v>
      </c>
      <c r="N452" s="29">
        <f t="shared" si="42"/>
        <v>1286.8640334982306</v>
      </c>
      <c r="O452" s="26">
        <v>20</v>
      </c>
      <c r="P452" s="26">
        <v>78.1</v>
      </c>
      <c r="Q452" s="26">
        <v>50.5</v>
      </c>
      <c r="Z452" s="33">
        <v>1.318</v>
      </c>
      <c r="AA452" s="55">
        <v>133.94</v>
      </c>
      <c r="AB452" s="55">
        <f t="shared" si="43"/>
        <v>107.83566666666668</v>
      </c>
      <c r="AC452" s="33">
        <v>0.181</v>
      </c>
      <c r="AD452" s="58">
        <v>1.11</v>
      </c>
      <c r="AE452" s="58">
        <f t="shared" si="44"/>
        <v>0.9250000000000002</v>
      </c>
      <c r="AF452" s="30">
        <v>10</v>
      </c>
      <c r="AG452" s="29">
        <v>1286.8640334982306</v>
      </c>
    </row>
    <row r="453" spans="1:33" ht="12.75">
      <c r="A453" s="20">
        <v>37082</v>
      </c>
      <c r="B453" s="27">
        <v>191</v>
      </c>
      <c r="C453" s="23">
        <v>0.285532415</v>
      </c>
      <c r="D453" s="28">
        <v>0.285532415</v>
      </c>
      <c r="E453" s="24">
        <v>4432</v>
      </c>
      <c r="F453" s="31">
        <v>0</v>
      </c>
      <c r="G453" s="53">
        <v>40.09432473</v>
      </c>
      <c r="H453" s="53">
        <v>-74.98386094</v>
      </c>
      <c r="I453" s="32">
        <v>911.1</v>
      </c>
      <c r="J453" s="26">
        <f t="shared" si="40"/>
        <v>869.2</v>
      </c>
      <c r="K453" s="25">
        <f t="shared" si="38"/>
        <v>1273.3695653540008</v>
      </c>
      <c r="L453" s="25">
        <f t="shared" si="41"/>
        <v>1259.2695653540009</v>
      </c>
      <c r="M453" s="25">
        <f t="shared" si="39"/>
        <v>1272.3695653540008</v>
      </c>
      <c r="N453" s="29">
        <f t="shared" si="42"/>
        <v>1265.8195653540008</v>
      </c>
      <c r="O453" s="26">
        <v>20.2</v>
      </c>
      <c r="P453" s="26">
        <v>77.6</v>
      </c>
      <c r="Q453" s="26">
        <v>48.5</v>
      </c>
      <c r="Z453" s="33">
        <v>1.229</v>
      </c>
      <c r="AA453" s="55">
        <v>85.511</v>
      </c>
      <c r="AB453" s="55">
        <f t="shared" si="43"/>
        <v>100.29199999999999</v>
      </c>
      <c r="AC453" s="33">
        <v>0.171</v>
      </c>
      <c r="AD453" s="58">
        <v>1.11</v>
      </c>
      <c r="AE453" s="58">
        <f t="shared" si="44"/>
        <v>0.9250000000000002</v>
      </c>
      <c r="AF453" s="30">
        <v>10</v>
      </c>
      <c r="AG453" s="29">
        <v>1265.8195653540008</v>
      </c>
    </row>
    <row r="454" spans="1:33" ht="12.75">
      <c r="A454" s="20">
        <v>37082</v>
      </c>
      <c r="B454" s="27">
        <v>191</v>
      </c>
      <c r="C454" s="23">
        <v>0.285648137</v>
      </c>
      <c r="D454" s="28">
        <v>0.285648137</v>
      </c>
      <c r="E454" s="24">
        <v>4442</v>
      </c>
      <c r="F454" s="31">
        <v>0</v>
      </c>
      <c r="G454" s="53">
        <v>40.09852605</v>
      </c>
      <c r="H454" s="53">
        <v>-74.98960572</v>
      </c>
      <c r="I454" s="32">
        <v>912.5</v>
      </c>
      <c r="J454" s="26">
        <f t="shared" si="40"/>
        <v>870.6</v>
      </c>
      <c r="K454" s="25">
        <f t="shared" si="38"/>
        <v>1260.0053459838662</v>
      </c>
      <c r="L454" s="25">
        <f t="shared" si="41"/>
        <v>1245.9053459838663</v>
      </c>
      <c r="M454" s="25">
        <f t="shared" si="39"/>
        <v>1259.0053459838662</v>
      </c>
      <c r="N454" s="29">
        <f t="shared" si="42"/>
        <v>1252.4553459838662</v>
      </c>
      <c r="O454" s="26">
        <v>20.3</v>
      </c>
      <c r="P454" s="26">
        <v>77.1</v>
      </c>
      <c r="Q454" s="26">
        <v>52</v>
      </c>
      <c r="S454" s="21">
        <v>4.966E-05</v>
      </c>
      <c r="T454" s="21">
        <v>3.145E-05</v>
      </c>
      <c r="U454" s="21">
        <v>1.819E-05</v>
      </c>
      <c r="V454" s="57">
        <v>845.8</v>
      </c>
      <c r="W454" s="57">
        <v>306.1</v>
      </c>
      <c r="X454" s="57">
        <v>299.1</v>
      </c>
      <c r="Y454" s="57">
        <v>24.9</v>
      </c>
      <c r="Z454" s="33">
        <v>1.179</v>
      </c>
      <c r="AA454" s="55">
        <v>86.144</v>
      </c>
      <c r="AB454" s="55">
        <f t="shared" si="43"/>
        <v>92.74816666666668</v>
      </c>
      <c r="AC454" s="33">
        <v>0.151</v>
      </c>
      <c r="AD454" s="58">
        <v>1.11</v>
      </c>
      <c r="AE454" s="58">
        <f t="shared" si="44"/>
        <v>0.9250000000000002</v>
      </c>
      <c r="AF454" s="30">
        <v>10</v>
      </c>
      <c r="AG454" s="29">
        <v>1252.4553459838662</v>
      </c>
    </row>
    <row r="455" spans="1:33" ht="12.75">
      <c r="A455" s="20">
        <v>37082</v>
      </c>
      <c r="B455" s="27">
        <v>191</v>
      </c>
      <c r="C455" s="23">
        <v>0.28576389</v>
      </c>
      <c r="D455" s="28">
        <v>0.28576389</v>
      </c>
      <c r="E455" s="24">
        <v>4452</v>
      </c>
      <c r="F455" s="31">
        <v>0</v>
      </c>
      <c r="G455" s="53">
        <v>40.10122941</v>
      </c>
      <c r="H455" s="53">
        <v>-74.9966809</v>
      </c>
      <c r="I455" s="32">
        <v>914.7</v>
      </c>
      <c r="J455" s="26">
        <f t="shared" si="40"/>
        <v>872.8000000000001</v>
      </c>
      <c r="K455" s="25">
        <f t="shared" si="38"/>
        <v>1239.047788664362</v>
      </c>
      <c r="L455" s="25">
        <f t="shared" si="41"/>
        <v>1224.9477886643622</v>
      </c>
      <c r="M455" s="25">
        <f t="shared" si="39"/>
        <v>1238.047788664362</v>
      </c>
      <c r="N455" s="29">
        <f t="shared" si="42"/>
        <v>1231.4977886643621</v>
      </c>
      <c r="O455" s="26">
        <v>20.5</v>
      </c>
      <c r="P455" s="26">
        <v>76.9</v>
      </c>
      <c r="Q455" s="26">
        <v>50</v>
      </c>
      <c r="R455" s="21">
        <v>1.34E-05</v>
      </c>
      <c r="Z455" s="33">
        <v>1.339</v>
      </c>
      <c r="AA455" s="55">
        <v>135.841</v>
      </c>
      <c r="AB455" s="55">
        <f t="shared" si="43"/>
        <v>101.55883333333333</v>
      </c>
      <c r="AC455" s="33">
        <v>0.161</v>
      </c>
      <c r="AD455" s="58">
        <v>1.11</v>
      </c>
      <c r="AE455" s="58">
        <f t="shared" si="44"/>
        <v>0.9250000000000002</v>
      </c>
      <c r="AF455" s="30">
        <v>10</v>
      </c>
      <c r="AG455" s="29">
        <v>1231.4977886643621</v>
      </c>
    </row>
    <row r="456" spans="1:33" ht="12.75">
      <c r="A456" s="20">
        <v>37082</v>
      </c>
      <c r="B456" s="27">
        <v>191</v>
      </c>
      <c r="C456" s="23">
        <v>0.285879642</v>
      </c>
      <c r="D456" s="28">
        <v>0.285879642</v>
      </c>
      <c r="E456" s="24">
        <v>4462</v>
      </c>
      <c r="F456" s="31">
        <v>0</v>
      </c>
      <c r="G456" s="53">
        <v>40.10222465</v>
      </c>
      <c r="H456" s="53">
        <v>-75.00459848</v>
      </c>
      <c r="I456" s="32">
        <v>915.9</v>
      </c>
      <c r="J456" s="26">
        <f t="shared" si="40"/>
        <v>874</v>
      </c>
      <c r="K456" s="25">
        <f t="shared" si="38"/>
        <v>1227.638648277428</v>
      </c>
      <c r="L456" s="25">
        <f t="shared" si="41"/>
        <v>1213.5386482774281</v>
      </c>
      <c r="M456" s="25">
        <f t="shared" si="39"/>
        <v>1226.638648277428</v>
      </c>
      <c r="N456" s="29">
        <f t="shared" si="42"/>
        <v>1220.088648277428</v>
      </c>
      <c r="O456" s="26">
        <v>20.6</v>
      </c>
      <c r="P456" s="26">
        <v>76.8</v>
      </c>
      <c r="Q456" s="26">
        <v>52.6</v>
      </c>
      <c r="Z456" s="33">
        <v>1.169</v>
      </c>
      <c r="AA456" s="55">
        <v>87.474</v>
      </c>
      <c r="AB456" s="55">
        <f t="shared" si="43"/>
        <v>102.20283333333334</v>
      </c>
      <c r="AC456" s="33">
        <v>0.161</v>
      </c>
      <c r="AD456" s="58">
        <v>1.11</v>
      </c>
      <c r="AE456" s="58">
        <f t="shared" si="44"/>
        <v>0.9250000000000002</v>
      </c>
      <c r="AF456" s="30">
        <v>10</v>
      </c>
      <c r="AG456" s="29">
        <v>1220.088648277428</v>
      </c>
    </row>
    <row r="457" spans="1:33" ht="12.75">
      <c r="A457" s="20">
        <v>37082</v>
      </c>
      <c r="B457" s="27">
        <v>191</v>
      </c>
      <c r="C457" s="23">
        <v>0.285995364</v>
      </c>
      <c r="D457" s="28">
        <v>0.285995364</v>
      </c>
      <c r="E457" s="24">
        <v>4472</v>
      </c>
      <c r="F457" s="31">
        <v>0</v>
      </c>
      <c r="G457" s="53">
        <v>40.10164863</v>
      </c>
      <c r="H457" s="53">
        <v>-75.01262348</v>
      </c>
      <c r="I457" s="32">
        <v>917.5</v>
      </c>
      <c r="J457" s="26">
        <f t="shared" si="40"/>
        <v>875.6</v>
      </c>
      <c r="K457" s="25">
        <f aca="true" t="shared" si="45" ref="K457:K520">(8303.951372*(LN(1013.25/J457)))</f>
        <v>1212.4508043142491</v>
      </c>
      <c r="L457" s="25">
        <f t="shared" si="41"/>
        <v>1198.3508043142492</v>
      </c>
      <c r="M457" s="25">
        <f aca="true" t="shared" si="46" ref="M457:M520">K457-1</f>
        <v>1211.4508043142491</v>
      </c>
      <c r="N457" s="29">
        <f t="shared" si="42"/>
        <v>1204.9008043142492</v>
      </c>
      <c r="O457" s="26">
        <v>20.7</v>
      </c>
      <c r="P457" s="26">
        <v>77</v>
      </c>
      <c r="Q457" s="26">
        <v>50.4</v>
      </c>
      <c r="S457" s="21">
        <v>5.256E-05</v>
      </c>
      <c r="T457" s="21">
        <v>3.554E-05</v>
      </c>
      <c r="U457" s="21">
        <v>2.108E-05</v>
      </c>
      <c r="V457" s="57">
        <v>851.2</v>
      </c>
      <c r="W457" s="57">
        <v>306.1</v>
      </c>
      <c r="X457" s="57">
        <v>299.1</v>
      </c>
      <c r="Y457" s="57">
        <v>24.3</v>
      </c>
      <c r="Z457" s="33">
        <v>1.228</v>
      </c>
      <c r="AA457" s="55">
        <v>88.044</v>
      </c>
      <c r="AB457" s="55">
        <f t="shared" si="43"/>
        <v>102.82566666666668</v>
      </c>
      <c r="AC457" s="33">
        <v>0.141</v>
      </c>
      <c r="AD457" s="58">
        <v>0</v>
      </c>
      <c r="AE457" s="58">
        <f t="shared" si="44"/>
        <v>0.9250000000000002</v>
      </c>
      <c r="AF457" s="30">
        <v>10</v>
      </c>
      <c r="AG457" s="29">
        <v>1204.9008043142492</v>
      </c>
    </row>
    <row r="458" spans="1:33" ht="12.75">
      <c r="A458" s="20">
        <v>37082</v>
      </c>
      <c r="B458" s="27">
        <v>191</v>
      </c>
      <c r="C458" s="23">
        <v>0.286111116</v>
      </c>
      <c r="D458" s="28">
        <v>0.286111116</v>
      </c>
      <c r="E458" s="24">
        <v>4482</v>
      </c>
      <c r="F458" s="31">
        <v>0</v>
      </c>
      <c r="G458" s="53">
        <v>40.0993713</v>
      </c>
      <c r="H458" s="53">
        <v>-75.02023338</v>
      </c>
      <c r="I458" s="32">
        <v>919.2</v>
      </c>
      <c r="J458" s="26">
        <f aca="true" t="shared" si="47" ref="J458:J521">I458-41.9</f>
        <v>877.3000000000001</v>
      </c>
      <c r="K458" s="25">
        <f t="shared" si="45"/>
        <v>1196.3440991305588</v>
      </c>
      <c r="L458" s="25">
        <f aca="true" t="shared" si="48" ref="L458:L521">K458-14.1</f>
        <v>1182.2440991305589</v>
      </c>
      <c r="M458" s="25">
        <f t="shared" si="46"/>
        <v>1195.3440991305588</v>
      </c>
      <c r="N458" s="29">
        <f aca="true" t="shared" si="49" ref="N458:N521">AVERAGE(L458:M458)</f>
        <v>1188.7940991305588</v>
      </c>
      <c r="O458" s="26">
        <v>20.8</v>
      </c>
      <c r="P458" s="26">
        <v>76</v>
      </c>
      <c r="Q458" s="26">
        <v>52.9</v>
      </c>
      <c r="Z458" s="33">
        <v>1.318</v>
      </c>
      <c r="AA458" s="55">
        <v>137.678</v>
      </c>
      <c r="AB458" s="55">
        <f t="shared" si="43"/>
        <v>103.44866666666667</v>
      </c>
      <c r="AC458" s="33">
        <v>0.16</v>
      </c>
      <c r="AD458" s="58">
        <v>1.11</v>
      </c>
      <c r="AE458" s="58">
        <f t="shared" si="44"/>
        <v>0.9250000000000002</v>
      </c>
      <c r="AF458" s="30">
        <v>10</v>
      </c>
      <c r="AG458" s="29">
        <v>1188.7940991305588</v>
      </c>
    </row>
    <row r="459" spans="1:33" ht="12.75">
      <c r="A459" s="20">
        <v>37082</v>
      </c>
      <c r="B459" s="27">
        <v>191</v>
      </c>
      <c r="C459" s="23">
        <v>0.286226839</v>
      </c>
      <c r="D459" s="28">
        <v>0.286226839</v>
      </c>
      <c r="E459" s="24">
        <v>4492</v>
      </c>
      <c r="F459" s="31">
        <v>0</v>
      </c>
      <c r="G459" s="53">
        <v>40.09568157</v>
      </c>
      <c r="H459" s="53">
        <v>-75.02685737</v>
      </c>
      <c r="I459" s="32">
        <v>921</v>
      </c>
      <c r="J459" s="26">
        <f t="shared" si="47"/>
        <v>879.1</v>
      </c>
      <c r="K459" s="25">
        <f t="shared" si="45"/>
        <v>1179.3239241107415</v>
      </c>
      <c r="L459" s="25">
        <f t="shared" si="48"/>
        <v>1165.2239241107416</v>
      </c>
      <c r="M459" s="25">
        <f t="shared" si="46"/>
        <v>1178.3239241107415</v>
      </c>
      <c r="N459" s="29">
        <f t="shared" si="49"/>
        <v>1171.7739241107415</v>
      </c>
      <c r="O459" s="26">
        <v>20.7</v>
      </c>
      <c r="P459" s="26">
        <v>77.5</v>
      </c>
      <c r="Q459" s="26">
        <v>51.1</v>
      </c>
      <c r="Z459" s="33">
        <v>1.22</v>
      </c>
      <c r="AA459" s="55">
        <v>89.374</v>
      </c>
      <c r="AB459" s="55">
        <f t="shared" si="43"/>
        <v>104.09250000000002</v>
      </c>
      <c r="AC459" s="33">
        <v>0.141</v>
      </c>
      <c r="AD459" s="58">
        <v>0</v>
      </c>
      <c r="AE459" s="58">
        <f t="shared" si="44"/>
        <v>0.7400000000000001</v>
      </c>
      <c r="AF459" s="30">
        <v>10</v>
      </c>
      <c r="AG459" s="29">
        <v>1171.7739241107415</v>
      </c>
    </row>
    <row r="460" spans="1:33" ht="12.75">
      <c r="A460" s="20">
        <v>37082</v>
      </c>
      <c r="B460" s="27">
        <v>191</v>
      </c>
      <c r="C460" s="23">
        <v>0.286342591</v>
      </c>
      <c r="D460" s="28">
        <v>0.286342591</v>
      </c>
      <c r="E460" s="24">
        <v>4502</v>
      </c>
      <c r="F460" s="31">
        <v>0</v>
      </c>
      <c r="G460" s="53">
        <v>40.09046121</v>
      </c>
      <c r="H460" s="53">
        <v>-75.03186711</v>
      </c>
      <c r="I460" s="32">
        <v>922.9</v>
      </c>
      <c r="J460" s="26">
        <f t="shared" si="47"/>
        <v>881</v>
      </c>
      <c r="K460" s="25">
        <f t="shared" si="45"/>
        <v>1161.3959498646868</v>
      </c>
      <c r="L460" s="25">
        <f t="shared" si="48"/>
        <v>1147.295949864687</v>
      </c>
      <c r="M460" s="25">
        <f t="shared" si="46"/>
        <v>1160.3959498646868</v>
      </c>
      <c r="N460" s="29">
        <f t="shared" si="49"/>
        <v>1153.8459498646869</v>
      </c>
      <c r="O460" s="26">
        <v>20.5</v>
      </c>
      <c r="P460" s="26">
        <v>80.2</v>
      </c>
      <c r="Q460" s="26">
        <v>52.1</v>
      </c>
      <c r="S460" s="21">
        <v>5.24E-05</v>
      </c>
      <c r="T460" s="21">
        <v>3.457E-05</v>
      </c>
      <c r="U460" s="21">
        <v>2.031E-05</v>
      </c>
      <c r="V460" s="57">
        <v>856.2</v>
      </c>
      <c r="W460" s="57">
        <v>306.1</v>
      </c>
      <c r="X460" s="57">
        <v>299.1</v>
      </c>
      <c r="Y460" s="57">
        <v>23.8</v>
      </c>
      <c r="Z460" s="33">
        <v>1.367</v>
      </c>
      <c r="AA460" s="55">
        <v>188.008</v>
      </c>
      <c r="AB460" s="55">
        <f t="shared" si="43"/>
        <v>121.06983333333334</v>
      </c>
      <c r="AC460" s="33">
        <v>0.131</v>
      </c>
      <c r="AD460" s="58">
        <v>0</v>
      </c>
      <c r="AE460" s="58">
        <f t="shared" si="44"/>
        <v>0.555</v>
      </c>
      <c r="AF460" s="30">
        <v>10</v>
      </c>
      <c r="AG460" s="29">
        <v>1153.8459498646869</v>
      </c>
    </row>
    <row r="461" spans="1:33" ht="12.75">
      <c r="A461" s="20">
        <v>37082</v>
      </c>
      <c r="B461" s="27">
        <v>191</v>
      </c>
      <c r="C461" s="23">
        <v>0.286458343</v>
      </c>
      <c r="D461" s="28">
        <v>0.286458343</v>
      </c>
      <c r="E461" s="24">
        <v>4512</v>
      </c>
      <c r="F461" s="31">
        <v>0</v>
      </c>
      <c r="G461" s="53">
        <v>40.08426557</v>
      </c>
      <c r="H461" s="53">
        <v>-75.03434674</v>
      </c>
      <c r="I461" s="32">
        <v>925.2</v>
      </c>
      <c r="J461" s="26">
        <f t="shared" si="47"/>
        <v>883.3000000000001</v>
      </c>
      <c r="K461" s="25">
        <f t="shared" si="45"/>
        <v>1139.745324715917</v>
      </c>
      <c r="L461" s="25">
        <f t="shared" si="48"/>
        <v>1125.645324715917</v>
      </c>
      <c r="M461" s="25">
        <f t="shared" si="46"/>
        <v>1138.745324715917</v>
      </c>
      <c r="N461" s="29">
        <f t="shared" si="49"/>
        <v>1132.195324715917</v>
      </c>
      <c r="O461" s="26">
        <v>20.9</v>
      </c>
      <c r="P461" s="26">
        <v>78.8</v>
      </c>
      <c r="Q461" s="26">
        <v>48.5</v>
      </c>
      <c r="R461" s="21">
        <v>6.01E-06</v>
      </c>
      <c r="Z461" s="33">
        <v>1.328</v>
      </c>
      <c r="AA461" s="55">
        <v>139.578</v>
      </c>
      <c r="AB461" s="55">
        <f t="shared" si="43"/>
        <v>121.69266666666668</v>
      </c>
      <c r="AC461" s="33">
        <v>0.131</v>
      </c>
      <c r="AD461" s="58">
        <v>0</v>
      </c>
      <c r="AE461" s="58">
        <f t="shared" si="44"/>
        <v>0.37000000000000005</v>
      </c>
      <c r="AF461" s="30">
        <v>10</v>
      </c>
      <c r="AG461" s="29">
        <v>1132.195324715917</v>
      </c>
    </row>
    <row r="462" spans="1:33" ht="12.75">
      <c r="A462" s="20">
        <v>37082</v>
      </c>
      <c r="B462" s="27">
        <v>191</v>
      </c>
      <c r="C462" s="23">
        <v>0.286574066</v>
      </c>
      <c r="D462" s="28">
        <v>0.286574066</v>
      </c>
      <c r="E462" s="24">
        <v>4522</v>
      </c>
      <c r="F462" s="31">
        <v>0</v>
      </c>
      <c r="G462" s="53">
        <v>40.07754996</v>
      </c>
      <c r="H462" s="53">
        <v>-75.03368192</v>
      </c>
      <c r="I462" s="32">
        <v>924.2</v>
      </c>
      <c r="J462" s="26">
        <f t="shared" si="47"/>
        <v>882.3000000000001</v>
      </c>
      <c r="K462" s="25">
        <f t="shared" si="45"/>
        <v>1149.1517047113073</v>
      </c>
      <c r="L462" s="25">
        <f t="shared" si="48"/>
        <v>1135.0517047113074</v>
      </c>
      <c r="M462" s="25">
        <f t="shared" si="46"/>
        <v>1148.1517047113073</v>
      </c>
      <c r="N462" s="29">
        <f t="shared" si="49"/>
        <v>1141.6017047113073</v>
      </c>
      <c r="O462" s="26">
        <v>21.2</v>
      </c>
      <c r="P462" s="26">
        <v>75.6</v>
      </c>
      <c r="Q462" s="26">
        <v>51.6</v>
      </c>
      <c r="Z462" s="33">
        <v>1.212</v>
      </c>
      <c r="AA462" s="55">
        <v>91.211</v>
      </c>
      <c r="AB462" s="55">
        <f t="shared" si="43"/>
        <v>122.3155</v>
      </c>
      <c r="AC462" s="33">
        <v>0.126</v>
      </c>
      <c r="AD462" s="58">
        <v>0</v>
      </c>
      <c r="AE462" s="58">
        <f t="shared" si="44"/>
        <v>0.18500000000000003</v>
      </c>
      <c r="AF462" s="30">
        <v>10</v>
      </c>
      <c r="AG462" s="29">
        <v>1141.6017047113073</v>
      </c>
    </row>
    <row r="463" spans="1:33" ht="12.75">
      <c r="A463" s="20">
        <v>37082</v>
      </c>
      <c r="B463" s="27">
        <v>191</v>
      </c>
      <c r="C463" s="23">
        <v>0.286689818</v>
      </c>
      <c r="D463" s="28">
        <v>0.286689818</v>
      </c>
      <c r="E463" s="24">
        <v>4532</v>
      </c>
      <c r="F463" s="31">
        <v>0</v>
      </c>
      <c r="G463" s="53">
        <v>40.07142492</v>
      </c>
      <c r="H463" s="53">
        <v>-75.0299294</v>
      </c>
      <c r="I463" s="32">
        <v>928.3</v>
      </c>
      <c r="J463" s="26">
        <f t="shared" si="47"/>
        <v>886.4</v>
      </c>
      <c r="K463" s="25">
        <f t="shared" si="45"/>
        <v>1110.6530767833249</v>
      </c>
      <c r="L463" s="25">
        <f t="shared" si="48"/>
        <v>1096.553076783325</v>
      </c>
      <c r="M463" s="25">
        <f t="shared" si="46"/>
        <v>1109.6530767833249</v>
      </c>
      <c r="N463" s="29">
        <f t="shared" si="49"/>
        <v>1103.103076783325</v>
      </c>
      <c r="O463" s="26">
        <v>21.6</v>
      </c>
      <c r="P463" s="26">
        <v>74.8</v>
      </c>
      <c r="Q463" s="26">
        <v>52.6</v>
      </c>
      <c r="S463" s="21">
        <v>8.14E-05</v>
      </c>
      <c r="T463" s="21">
        <v>6.383E-05</v>
      </c>
      <c r="U463" s="21">
        <v>5.162E-05</v>
      </c>
      <c r="V463" s="57">
        <v>861.8</v>
      </c>
      <c r="W463" s="57">
        <v>306.1</v>
      </c>
      <c r="X463" s="57">
        <v>299.2</v>
      </c>
      <c r="Y463" s="57">
        <v>24</v>
      </c>
      <c r="Z463" s="33">
        <v>1.278</v>
      </c>
      <c r="AA463" s="55">
        <v>140.908</v>
      </c>
      <c r="AB463" s="55">
        <f t="shared" si="43"/>
        <v>131.12616666666668</v>
      </c>
      <c r="AC463" s="33">
        <v>0.171</v>
      </c>
      <c r="AD463" s="58">
        <v>1.11</v>
      </c>
      <c r="AE463" s="58">
        <f t="shared" si="44"/>
        <v>0.37000000000000005</v>
      </c>
      <c r="AF463" s="30">
        <v>10</v>
      </c>
      <c r="AG463" s="29">
        <v>1103.103076783325</v>
      </c>
    </row>
    <row r="464" spans="1:33" ht="12.75">
      <c r="A464" s="20">
        <v>37082</v>
      </c>
      <c r="B464" s="27">
        <v>191</v>
      </c>
      <c r="C464" s="23">
        <v>0.28680557</v>
      </c>
      <c r="D464" s="28">
        <v>0.28680557</v>
      </c>
      <c r="E464" s="24">
        <v>4542</v>
      </c>
      <c r="F464" s="31">
        <v>0</v>
      </c>
      <c r="G464" s="53">
        <v>40.06622385</v>
      </c>
      <c r="H464" s="53">
        <v>-75.02449884</v>
      </c>
      <c r="I464" s="32">
        <v>930.2</v>
      </c>
      <c r="J464" s="26">
        <f t="shared" si="47"/>
        <v>888.3000000000001</v>
      </c>
      <c r="K464" s="25">
        <f t="shared" si="45"/>
        <v>1092.8725914789675</v>
      </c>
      <c r="L464" s="25">
        <f t="shared" si="48"/>
        <v>1078.7725914789676</v>
      </c>
      <c r="M464" s="25">
        <f t="shared" si="46"/>
        <v>1091.8725914789675</v>
      </c>
      <c r="N464" s="29">
        <f t="shared" si="49"/>
        <v>1085.3225914789675</v>
      </c>
      <c r="O464" s="26">
        <v>21.9</v>
      </c>
      <c r="P464" s="26">
        <v>74.1</v>
      </c>
      <c r="Q464" s="26">
        <v>54</v>
      </c>
      <c r="Z464" s="33">
        <v>1.238</v>
      </c>
      <c r="AA464" s="55">
        <v>92.541</v>
      </c>
      <c r="AB464" s="55">
        <f t="shared" si="43"/>
        <v>123.60333333333335</v>
      </c>
      <c r="AC464" s="33">
        <v>0.151</v>
      </c>
      <c r="AD464" s="58">
        <v>1.11</v>
      </c>
      <c r="AE464" s="58">
        <f t="shared" si="44"/>
        <v>0.37000000000000005</v>
      </c>
      <c r="AF464" s="30">
        <v>10</v>
      </c>
      <c r="AG464" s="29">
        <v>1085.3225914789675</v>
      </c>
    </row>
    <row r="465" spans="1:33" ht="12.75">
      <c r="A465" s="20">
        <v>37082</v>
      </c>
      <c r="B465" s="27">
        <v>191</v>
      </c>
      <c r="C465" s="23">
        <v>0.286921293</v>
      </c>
      <c r="D465" s="28">
        <v>0.286921293</v>
      </c>
      <c r="E465" s="24">
        <v>4552</v>
      </c>
      <c r="F465" s="31">
        <v>0</v>
      </c>
      <c r="G465" s="53">
        <v>40.0625438</v>
      </c>
      <c r="H465" s="53">
        <v>-75.01747497</v>
      </c>
      <c r="I465" s="32">
        <v>931.7</v>
      </c>
      <c r="J465" s="26">
        <f t="shared" si="47"/>
        <v>889.8000000000001</v>
      </c>
      <c r="K465" s="25">
        <f t="shared" si="45"/>
        <v>1078.862209596307</v>
      </c>
      <c r="L465" s="25">
        <f t="shared" si="48"/>
        <v>1064.762209596307</v>
      </c>
      <c r="M465" s="25">
        <f t="shared" si="46"/>
        <v>1077.862209596307</v>
      </c>
      <c r="N465" s="29">
        <f t="shared" si="49"/>
        <v>1071.312209596307</v>
      </c>
      <c r="O465" s="26">
        <v>22</v>
      </c>
      <c r="P465" s="26">
        <v>73.7</v>
      </c>
      <c r="Q465" s="26">
        <v>49.5</v>
      </c>
      <c r="Z465" s="33">
        <v>1.329</v>
      </c>
      <c r="AA465" s="55">
        <v>142.111</v>
      </c>
      <c r="AB465" s="55">
        <f t="shared" si="43"/>
        <v>132.39283333333336</v>
      </c>
      <c r="AC465" s="33">
        <v>0.151</v>
      </c>
      <c r="AD465" s="58">
        <v>1.11</v>
      </c>
      <c r="AE465" s="58">
        <f t="shared" si="44"/>
        <v>0.555</v>
      </c>
      <c r="AF465" s="30">
        <v>10</v>
      </c>
      <c r="AG465" s="29">
        <v>1071.312209596307</v>
      </c>
    </row>
    <row r="466" spans="1:33" ht="12.75">
      <c r="A466" s="20">
        <v>37082</v>
      </c>
      <c r="B466" s="27">
        <v>191</v>
      </c>
      <c r="C466" s="23">
        <v>0.287037045</v>
      </c>
      <c r="D466" s="28">
        <v>0.287037045</v>
      </c>
      <c r="E466" s="24">
        <v>4562</v>
      </c>
      <c r="F466" s="31">
        <v>0</v>
      </c>
      <c r="G466" s="53">
        <v>40.06069111</v>
      </c>
      <c r="H466" s="53">
        <v>-75.00924492</v>
      </c>
      <c r="I466" s="32">
        <v>934</v>
      </c>
      <c r="J466" s="26">
        <f t="shared" si="47"/>
        <v>892.1</v>
      </c>
      <c r="K466" s="25">
        <f t="shared" si="45"/>
        <v>1057.4254300213436</v>
      </c>
      <c r="L466" s="25">
        <f t="shared" si="48"/>
        <v>1043.3254300213437</v>
      </c>
      <c r="M466" s="25">
        <f t="shared" si="46"/>
        <v>1056.4254300213436</v>
      </c>
      <c r="N466" s="29">
        <f t="shared" si="49"/>
        <v>1049.8754300213436</v>
      </c>
      <c r="O466" s="26">
        <v>22.1</v>
      </c>
      <c r="P466" s="26">
        <v>73.6</v>
      </c>
      <c r="Q466" s="26">
        <v>52</v>
      </c>
      <c r="S466" s="21">
        <v>6.383E-05</v>
      </c>
      <c r="T466" s="21">
        <v>4.732E-05</v>
      </c>
      <c r="U466" s="21">
        <v>3.201E-05</v>
      </c>
      <c r="V466" s="57">
        <v>867.4</v>
      </c>
      <c r="W466" s="57">
        <v>306.1</v>
      </c>
      <c r="X466" s="57">
        <v>299.2</v>
      </c>
      <c r="Y466" s="57">
        <v>24.7</v>
      </c>
      <c r="Z466" s="33">
        <v>1.248</v>
      </c>
      <c r="AA466" s="55">
        <v>93.745</v>
      </c>
      <c r="AB466" s="55">
        <f t="shared" si="43"/>
        <v>116.68233333333332</v>
      </c>
      <c r="AC466" s="33">
        <v>0.151</v>
      </c>
      <c r="AD466" s="58">
        <v>1.11</v>
      </c>
      <c r="AE466" s="58">
        <f t="shared" si="44"/>
        <v>0.7400000000000001</v>
      </c>
      <c r="AF466" s="30">
        <v>10</v>
      </c>
      <c r="AG466" s="29">
        <v>1049.8754300213436</v>
      </c>
    </row>
    <row r="467" spans="1:33" ht="12.75">
      <c r="A467" s="20">
        <v>37082</v>
      </c>
      <c r="B467" s="27">
        <v>191</v>
      </c>
      <c r="C467" s="23">
        <v>0.287152767</v>
      </c>
      <c r="D467" s="28">
        <v>0.287152767</v>
      </c>
      <c r="E467" s="24">
        <v>4572</v>
      </c>
      <c r="F467" s="31">
        <v>0</v>
      </c>
      <c r="G467" s="53">
        <v>40.06099408</v>
      </c>
      <c r="H467" s="53">
        <v>-75.0008919</v>
      </c>
      <c r="I467" s="32">
        <v>935.6</v>
      </c>
      <c r="J467" s="26">
        <f t="shared" si="47"/>
        <v>893.7</v>
      </c>
      <c r="K467" s="25">
        <f t="shared" si="45"/>
        <v>1042.5454594195396</v>
      </c>
      <c r="L467" s="25">
        <f t="shared" si="48"/>
        <v>1028.4454594195397</v>
      </c>
      <c r="M467" s="25">
        <f t="shared" si="46"/>
        <v>1041.5454594195396</v>
      </c>
      <c r="N467" s="29">
        <f t="shared" si="49"/>
        <v>1034.9954594195397</v>
      </c>
      <c r="O467" s="26">
        <v>22.4</v>
      </c>
      <c r="P467" s="26">
        <v>73</v>
      </c>
      <c r="Q467" s="26">
        <v>49.6</v>
      </c>
      <c r="R467" s="21">
        <v>1.02E-05</v>
      </c>
      <c r="Z467" s="33">
        <v>1.259</v>
      </c>
      <c r="AA467" s="55">
        <v>143.442</v>
      </c>
      <c r="AB467" s="55">
        <f aca="true" t="shared" si="50" ref="AB467:AB522">AVERAGE(AA462:AA467)</f>
        <v>117.32633333333332</v>
      </c>
      <c r="AC467" s="33">
        <v>0.131</v>
      </c>
      <c r="AD467" s="58">
        <v>0</v>
      </c>
      <c r="AE467" s="58">
        <f aca="true" t="shared" si="51" ref="AE467:AE522">AVERAGE(AD462:AD467)</f>
        <v>0.7400000000000001</v>
      </c>
      <c r="AF467" s="30">
        <v>10</v>
      </c>
      <c r="AG467" s="29">
        <v>1034.9954594195397</v>
      </c>
    </row>
    <row r="468" spans="1:33" ht="12.75">
      <c r="A468" s="20">
        <v>37082</v>
      </c>
      <c r="B468" s="27">
        <v>191</v>
      </c>
      <c r="C468" s="23">
        <v>0.287268519</v>
      </c>
      <c r="D468" s="28">
        <v>0.287268519</v>
      </c>
      <c r="E468" s="24">
        <v>4582</v>
      </c>
      <c r="F468" s="31">
        <v>0</v>
      </c>
      <c r="G468" s="53">
        <v>40.0636341</v>
      </c>
      <c r="H468" s="53">
        <v>-74.99346831</v>
      </c>
      <c r="I468" s="32">
        <v>937.1</v>
      </c>
      <c r="J468" s="26">
        <f t="shared" si="47"/>
        <v>895.2</v>
      </c>
      <c r="K468" s="25">
        <f t="shared" si="45"/>
        <v>1028.6196614686087</v>
      </c>
      <c r="L468" s="25">
        <f t="shared" si="48"/>
        <v>1014.5196614686087</v>
      </c>
      <c r="M468" s="25">
        <f t="shared" si="46"/>
        <v>1027.6196614686087</v>
      </c>
      <c r="N468" s="29">
        <f t="shared" si="49"/>
        <v>1021.0696614686087</v>
      </c>
      <c r="O468" s="26">
        <v>22.4</v>
      </c>
      <c r="P468" s="26">
        <v>72.9</v>
      </c>
      <c r="Q468" s="26">
        <v>51.5</v>
      </c>
      <c r="Z468" s="33">
        <v>1.239</v>
      </c>
      <c r="AA468" s="55">
        <v>95.075</v>
      </c>
      <c r="AB468" s="55">
        <f t="shared" si="50"/>
        <v>117.97033333333333</v>
      </c>
      <c r="AC468" s="33">
        <v>0.141</v>
      </c>
      <c r="AD468" s="58">
        <v>0</v>
      </c>
      <c r="AE468" s="58">
        <f t="shared" si="51"/>
        <v>0.7400000000000001</v>
      </c>
      <c r="AF468" s="30">
        <v>10</v>
      </c>
      <c r="AG468" s="29">
        <v>1021.0696614686087</v>
      </c>
    </row>
    <row r="469" spans="1:33" ht="12.75">
      <c r="A469" s="20">
        <v>37082</v>
      </c>
      <c r="B469" s="27">
        <v>191</v>
      </c>
      <c r="C469" s="23">
        <v>0.287384272</v>
      </c>
      <c r="D469" s="28">
        <v>0.287384272</v>
      </c>
      <c r="E469" s="24">
        <v>4592</v>
      </c>
      <c r="F469" s="31">
        <v>0</v>
      </c>
      <c r="G469" s="53">
        <v>40.06779808</v>
      </c>
      <c r="H469" s="53">
        <v>-74.98763202</v>
      </c>
      <c r="I469" s="32">
        <v>938.9</v>
      </c>
      <c r="J469" s="26">
        <f t="shared" si="47"/>
        <v>897</v>
      </c>
      <c r="K469" s="25">
        <f t="shared" si="45"/>
        <v>1011.939472320705</v>
      </c>
      <c r="L469" s="25">
        <f t="shared" si="48"/>
        <v>997.839472320705</v>
      </c>
      <c r="M469" s="25">
        <f t="shared" si="46"/>
        <v>1010.939472320705</v>
      </c>
      <c r="N469" s="29">
        <f t="shared" si="49"/>
        <v>1004.389472320705</v>
      </c>
      <c r="O469" s="26">
        <v>22.6</v>
      </c>
      <c r="P469" s="26">
        <v>72.7</v>
      </c>
      <c r="Q469" s="26">
        <v>49.4</v>
      </c>
      <c r="S469" s="21">
        <v>5.675E-05</v>
      </c>
      <c r="T469" s="21">
        <v>3.915E-05</v>
      </c>
      <c r="U469" s="21">
        <v>2.448E-05</v>
      </c>
      <c r="V469" s="57">
        <v>872.8</v>
      </c>
      <c r="W469" s="57">
        <v>306.1</v>
      </c>
      <c r="X469" s="57">
        <v>299.2</v>
      </c>
      <c r="Y469" s="57">
        <v>24.3</v>
      </c>
      <c r="Z469" s="33">
        <v>1.209</v>
      </c>
      <c r="AA469" s="55">
        <v>95.645</v>
      </c>
      <c r="AB469" s="55">
        <f t="shared" si="50"/>
        <v>110.42649999999999</v>
      </c>
      <c r="AC469" s="33">
        <v>0.131</v>
      </c>
      <c r="AD469" s="58">
        <v>0</v>
      </c>
      <c r="AE469" s="58">
        <f t="shared" si="51"/>
        <v>0.555</v>
      </c>
      <c r="AF469" s="30">
        <v>10</v>
      </c>
      <c r="AG469" s="29">
        <v>1004.389472320705</v>
      </c>
    </row>
    <row r="470" spans="1:33" ht="12.75">
      <c r="A470" s="20">
        <v>37082</v>
      </c>
      <c r="B470" s="27">
        <v>191</v>
      </c>
      <c r="C470" s="23">
        <v>0.287499994</v>
      </c>
      <c r="D470" s="28">
        <v>0.287499994</v>
      </c>
      <c r="E470" s="24">
        <v>4602</v>
      </c>
      <c r="F470" s="31">
        <v>0</v>
      </c>
      <c r="G470" s="53">
        <v>40.073179</v>
      </c>
      <c r="H470" s="53">
        <v>-74.98381933</v>
      </c>
      <c r="I470" s="32">
        <v>941.1</v>
      </c>
      <c r="J470" s="26">
        <f t="shared" si="47"/>
        <v>899.2</v>
      </c>
      <c r="K470" s="25">
        <f t="shared" si="45"/>
        <v>991.5979712031274</v>
      </c>
      <c r="L470" s="25">
        <f t="shared" si="48"/>
        <v>977.4979712031273</v>
      </c>
      <c r="M470" s="25">
        <f t="shared" si="46"/>
        <v>990.5979712031274</v>
      </c>
      <c r="N470" s="29">
        <f t="shared" si="49"/>
        <v>984.0479712031274</v>
      </c>
      <c r="O470" s="26">
        <v>22.7</v>
      </c>
      <c r="P470" s="26">
        <v>72.7</v>
      </c>
      <c r="Q470" s="26">
        <v>50</v>
      </c>
      <c r="Z470" s="33">
        <v>1.179</v>
      </c>
      <c r="AA470" s="55">
        <v>96.279</v>
      </c>
      <c r="AB470" s="55">
        <f t="shared" si="50"/>
        <v>111.04950000000001</v>
      </c>
      <c r="AC470" s="33">
        <v>0.141</v>
      </c>
      <c r="AD470" s="58">
        <v>0</v>
      </c>
      <c r="AE470" s="58">
        <f t="shared" si="51"/>
        <v>0.37000000000000005</v>
      </c>
      <c r="AF470" s="30">
        <v>10</v>
      </c>
      <c r="AG470" s="29">
        <v>984.0479712031274</v>
      </c>
    </row>
    <row r="471" spans="1:33" ht="12.75">
      <c r="A471" s="20">
        <v>37082</v>
      </c>
      <c r="B471" s="27">
        <v>191</v>
      </c>
      <c r="C471" s="23">
        <v>0.287615746</v>
      </c>
      <c r="D471" s="28">
        <v>0.287615746</v>
      </c>
      <c r="E471" s="24">
        <v>4612</v>
      </c>
      <c r="F471" s="31">
        <v>0</v>
      </c>
      <c r="G471" s="53">
        <v>40.07927061</v>
      </c>
      <c r="H471" s="53">
        <v>-74.98274393</v>
      </c>
      <c r="I471" s="32">
        <v>942.2</v>
      </c>
      <c r="J471" s="26">
        <f t="shared" si="47"/>
        <v>900.3000000000001</v>
      </c>
      <c r="K471" s="25">
        <f t="shared" si="45"/>
        <v>981.4458760134346</v>
      </c>
      <c r="L471" s="25">
        <f t="shared" si="48"/>
        <v>967.3458760134346</v>
      </c>
      <c r="M471" s="25">
        <f t="shared" si="46"/>
        <v>980.4458760134346</v>
      </c>
      <c r="N471" s="29">
        <f t="shared" si="49"/>
        <v>973.8958760134346</v>
      </c>
      <c r="O471" s="26">
        <v>22.8</v>
      </c>
      <c r="P471" s="26">
        <v>72.4</v>
      </c>
      <c r="Q471" s="26">
        <v>49</v>
      </c>
      <c r="Z471" s="33">
        <v>1.247</v>
      </c>
      <c r="AA471" s="55">
        <v>96.975</v>
      </c>
      <c r="AB471" s="55">
        <f t="shared" si="50"/>
        <v>103.52683333333333</v>
      </c>
      <c r="AC471" s="33">
        <v>0.16</v>
      </c>
      <c r="AD471" s="58">
        <v>1.11</v>
      </c>
      <c r="AE471" s="58">
        <f t="shared" si="51"/>
        <v>0.37000000000000005</v>
      </c>
      <c r="AF471" s="30">
        <v>10</v>
      </c>
      <c r="AG471" s="29">
        <v>973.8958760134346</v>
      </c>
    </row>
    <row r="472" spans="1:33" ht="12.75">
      <c r="A472" s="20">
        <v>37082</v>
      </c>
      <c r="B472" s="27">
        <v>191</v>
      </c>
      <c r="C472" s="23">
        <v>0.287731469</v>
      </c>
      <c r="D472" s="28">
        <v>0.287731469</v>
      </c>
      <c r="E472" s="24">
        <v>4622</v>
      </c>
      <c r="F472" s="31">
        <v>0</v>
      </c>
      <c r="G472" s="53">
        <v>40.08524984</v>
      </c>
      <c r="H472" s="53">
        <v>-74.98386333</v>
      </c>
      <c r="I472" s="32">
        <v>943.9</v>
      </c>
      <c r="J472" s="26">
        <f t="shared" si="47"/>
        <v>902</v>
      </c>
      <c r="K472" s="25">
        <f t="shared" si="45"/>
        <v>965.7806465633417</v>
      </c>
      <c r="L472" s="25">
        <f t="shared" si="48"/>
        <v>951.6806465633417</v>
      </c>
      <c r="M472" s="25">
        <f t="shared" si="46"/>
        <v>964.7806465633417</v>
      </c>
      <c r="N472" s="29">
        <f t="shared" si="49"/>
        <v>958.2306465633417</v>
      </c>
      <c r="O472" s="26">
        <v>22.9</v>
      </c>
      <c r="P472" s="26">
        <v>72.1</v>
      </c>
      <c r="Q472" s="26">
        <v>51</v>
      </c>
      <c r="Z472" s="33">
        <v>1.366</v>
      </c>
      <c r="AA472" s="55">
        <v>195.545</v>
      </c>
      <c r="AB472" s="55">
        <f t="shared" si="50"/>
        <v>120.49349999999998</v>
      </c>
      <c r="AC472" s="33">
        <v>0.131</v>
      </c>
      <c r="AD472" s="58">
        <v>0</v>
      </c>
      <c r="AE472" s="58">
        <f t="shared" si="51"/>
        <v>0.18500000000000003</v>
      </c>
      <c r="AF472" s="30">
        <v>10</v>
      </c>
      <c r="AG472" s="29">
        <v>958.2306465633417</v>
      </c>
    </row>
    <row r="473" spans="1:33" ht="12.75">
      <c r="A473" s="20">
        <v>37082</v>
      </c>
      <c r="B473" s="27">
        <v>191</v>
      </c>
      <c r="C473" s="23">
        <v>0.287847221</v>
      </c>
      <c r="D473" s="28">
        <v>0.287847221</v>
      </c>
      <c r="E473" s="24">
        <v>4632</v>
      </c>
      <c r="F473" s="31">
        <v>0</v>
      </c>
      <c r="G473" s="53">
        <v>40.09071844</v>
      </c>
      <c r="H473" s="53">
        <v>-74.98667815</v>
      </c>
      <c r="I473" s="32">
        <v>945.1</v>
      </c>
      <c r="J473" s="26">
        <f t="shared" si="47"/>
        <v>903.2</v>
      </c>
      <c r="K473" s="25">
        <f t="shared" si="45"/>
        <v>954.7406032283477</v>
      </c>
      <c r="L473" s="25">
        <f t="shared" si="48"/>
        <v>940.6406032283477</v>
      </c>
      <c r="M473" s="25">
        <f t="shared" si="46"/>
        <v>953.7406032283477</v>
      </c>
      <c r="N473" s="29">
        <f t="shared" si="49"/>
        <v>947.1906032283478</v>
      </c>
      <c r="O473" s="26">
        <v>23</v>
      </c>
      <c r="P473" s="26">
        <v>71.8</v>
      </c>
      <c r="Q473" s="26">
        <v>49</v>
      </c>
      <c r="R473" s="21">
        <v>9.65E-06</v>
      </c>
      <c r="S473" s="21">
        <v>5.785E-05</v>
      </c>
      <c r="T473" s="21">
        <v>3.91E-05</v>
      </c>
      <c r="U473" s="21">
        <v>2.448E-05</v>
      </c>
      <c r="V473" s="57">
        <v>877.7</v>
      </c>
      <c r="W473" s="57">
        <v>306.1</v>
      </c>
      <c r="X473" s="57">
        <v>299.3</v>
      </c>
      <c r="Y473" s="57">
        <v>24.5</v>
      </c>
      <c r="Z473" s="33">
        <v>1.319</v>
      </c>
      <c r="AA473" s="55">
        <v>147.179</v>
      </c>
      <c r="AB473" s="55">
        <f t="shared" si="50"/>
        <v>121.11633333333333</v>
      </c>
      <c r="AC473" s="33">
        <v>0.161</v>
      </c>
      <c r="AD473" s="58">
        <v>1.11</v>
      </c>
      <c r="AE473" s="58">
        <f t="shared" si="51"/>
        <v>0.37000000000000005</v>
      </c>
      <c r="AF473" s="30">
        <v>10</v>
      </c>
      <c r="AG473" s="29">
        <v>947.1906032283478</v>
      </c>
    </row>
    <row r="474" spans="1:33" ht="12.75">
      <c r="A474" s="20">
        <v>37082</v>
      </c>
      <c r="B474" s="27">
        <v>191</v>
      </c>
      <c r="C474" s="23">
        <v>0.287962973</v>
      </c>
      <c r="D474" s="28">
        <v>0.287962973</v>
      </c>
      <c r="E474" s="24">
        <v>4642</v>
      </c>
      <c r="F474" s="31">
        <v>0</v>
      </c>
      <c r="G474" s="53">
        <v>40.09531743</v>
      </c>
      <c r="H474" s="53">
        <v>-74.99123267</v>
      </c>
      <c r="I474" s="32">
        <v>946.8</v>
      </c>
      <c r="J474" s="26">
        <f t="shared" si="47"/>
        <v>904.9</v>
      </c>
      <c r="K474" s="25">
        <f t="shared" si="45"/>
        <v>939.125624530118</v>
      </c>
      <c r="L474" s="25">
        <f t="shared" si="48"/>
        <v>925.025624530118</v>
      </c>
      <c r="M474" s="25">
        <f t="shared" si="46"/>
        <v>938.125624530118</v>
      </c>
      <c r="N474" s="29">
        <f t="shared" si="49"/>
        <v>931.5756245301179</v>
      </c>
      <c r="O474" s="26">
        <v>23.1</v>
      </c>
      <c r="P474" s="26">
        <v>71.7</v>
      </c>
      <c r="Q474" s="26">
        <v>50.5</v>
      </c>
      <c r="Z474" s="33">
        <v>1.299</v>
      </c>
      <c r="AA474" s="55">
        <v>147.875</v>
      </c>
      <c r="AB474" s="55">
        <f t="shared" si="50"/>
        <v>129.9163333333333</v>
      </c>
      <c r="AC474" s="33">
        <v>0.151</v>
      </c>
      <c r="AD474" s="58">
        <v>1.11</v>
      </c>
      <c r="AE474" s="58">
        <f t="shared" si="51"/>
        <v>0.555</v>
      </c>
      <c r="AF474" s="30">
        <v>10</v>
      </c>
      <c r="AG474" s="29">
        <v>931.5756245301179</v>
      </c>
    </row>
    <row r="475" spans="1:33" ht="12.75">
      <c r="A475" s="20">
        <v>37082</v>
      </c>
      <c r="B475" s="27">
        <v>191</v>
      </c>
      <c r="C475" s="23">
        <v>0.288078696</v>
      </c>
      <c r="D475" s="28">
        <v>0.288078696</v>
      </c>
      <c r="E475" s="24">
        <v>4652</v>
      </c>
      <c r="F475" s="31">
        <v>0</v>
      </c>
      <c r="G475" s="53">
        <v>40.09835313</v>
      </c>
      <c r="H475" s="53">
        <v>-74.99763396</v>
      </c>
      <c r="I475" s="32">
        <v>948.2</v>
      </c>
      <c r="J475" s="26">
        <f t="shared" si="47"/>
        <v>906.3000000000001</v>
      </c>
      <c r="K475" s="25">
        <f t="shared" si="45"/>
        <v>926.2882413188311</v>
      </c>
      <c r="L475" s="25">
        <f t="shared" si="48"/>
        <v>912.188241318831</v>
      </c>
      <c r="M475" s="25">
        <f t="shared" si="46"/>
        <v>925.2882413188311</v>
      </c>
      <c r="N475" s="29">
        <f t="shared" si="49"/>
        <v>918.7382413188311</v>
      </c>
      <c r="O475" s="26">
        <v>23.2</v>
      </c>
      <c r="P475" s="26">
        <v>71.4</v>
      </c>
      <c r="Q475" s="26">
        <v>49.1</v>
      </c>
      <c r="Z475" s="33">
        <v>1.348</v>
      </c>
      <c r="AA475" s="55">
        <v>148.509</v>
      </c>
      <c r="AB475" s="55">
        <f t="shared" si="50"/>
        <v>138.727</v>
      </c>
      <c r="AC475" s="33">
        <v>0.161</v>
      </c>
      <c r="AD475" s="58">
        <v>1.11</v>
      </c>
      <c r="AE475" s="58">
        <f t="shared" si="51"/>
        <v>0.7400000000000001</v>
      </c>
      <c r="AF475" s="30">
        <v>10</v>
      </c>
      <c r="AG475" s="29">
        <v>918.7382413188311</v>
      </c>
    </row>
    <row r="476" spans="1:33" ht="12.75">
      <c r="A476" s="20">
        <v>37082</v>
      </c>
      <c r="B476" s="27">
        <v>191</v>
      </c>
      <c r="C476" s="23">
        <v>0.288194448</v>
      </c>
      <c r="D476" s="28">
        <v>0.288194448</v>
      </c>
      <c r="E476" s="24">
        <v>4662</v>
      </c>
      <c r="F476" s="31">
        <v>0</v>
      </c>
      <c r="G476" s="53">
        <v>40.0992863</v>
      </c>
      <c r="H476" s="53">
        <v>-75.00506819</v>
      </c>
      <c r="I476" s="32">
        <v>949</v>
      </c>
      <c r="J476" s="26">
        <f t="shared" si="47"/>
        <v>907.1</v>
      </c>
      <c r="K476" s="25">
        <f t="shared" si="45"/>
        <v>918.9614942927257</v>
      </c>
      <c r="L476" s="25">
        <f t="shared" si="48"/>
        <v>904.8614942927256</v>
      </c>
      <c r="M476" s="25">
        <f t="shared" si="46"/>
        <v>917.9614942927257</v>
      </c>
      <c r="N476" s="29">
        <f t="shared" si="49"/>
        <v>911.4114942927256</v>
      </c>
      <c r="O476" s="26">
        <v>23.2</v>
      </c>
      <c r="P476" s="26">
        <v>71.3</v>
      </c>
      <c r="Q476" s="26">
        <v>50.1</v>
      </c>
      <c r="S476" s="21">
        <v>5.795E-05</v>
      </c>
      <c r="T476" s="21">
        <v>3.874E-05</v>
      </c>
      <c r="U476" s="21">
        <v>2.419E-05</v>
      </c>
      <c r="V476" s="57">
        <v>882.1</v>
      </c>
      <c r="W476" s="57">
        <v>306.1</v>
      </c>
      <c r="X476" s="57">
        <v>299.3</v>
      </c>
      <c r="Y476" s="57">
        <v>24.7</v>
      </c>
      <c r="Z476" s="33">
        <v>1.268</v>
      </c>
      <c r="AA476" s="55">
        <v>149.079</v>
      </c>
      <c r="AB476" s="55">
        <f t="shared" si="50"/>
        <v>147.52700000000002</v>
      </c>
      <c r="AC476" s="33">
        <v>0.131</v>
      </c>
      <c r="AD476" s="58">
        <v>0</v>
      </c>
      <c r="AE476" s="58">
        <f t="shared" si="51"/>
        <v>0.7400000000000001</v>
      </c>
      <c r="AF476" s="30">
        <v>10</v>
      </c>
      <c r="AG476" s="29">
        <v>911.4114942927256</v>
      </c>
    </row>
    <row r="477" spans="1:33" ht="12.75">
      <c r="A477" s="20">
        <v>37082</v>
      </c>
      <c r="B477" s="27">
        <v>191</v>
      </c>
      <c r="C477" s="23">
        <v>0.2883102</v>
      </c>
      <c r="D477" s="28">
        <v>0.2883102</v>
      </c>
      <c r="E477" s="24">
        <v>4672</v>
      </c>
      <c r="F477" s="31">
        <v>0</v>
      </c>
      <c r="G477" s="53">
        <v>40.09821514</v>
      </c>
      <c r="H477" s="53">
        <v>-75.01268048</v>
      </c>
      <c r="I477" s="32">
        <v>951.4</v>
      </c>
      <c r="J477" s="26">
        <f t="shared" si="47"/>
        <v>909.5</v>
      </c>
      <c r="K477" s="25">
        <f t="shared" si="45"/>
        <v>897.0199607817472</v>
      </c>
      <c r="L477" s="25">
        <f t="shared" si="48"/>
        <v>882.9199607817471</v>
      </c>
      <c r="M477" s="25">
        <f t="shared" si="46"/>
        <v>896.0199607817472</v>
      </c>
      <c r="N477" s="29">
        <f t="shared" si="49"/>
        <v>889.4699607817472</v>
      </c>
      <c r="O477" s="26">
        <v>22.7</v>
      </c>
      <c r="P477" s="26">
        <v>72.8</v>
      </c>
      <c r="Q477" s="26">
        <v>48.5</v>
      </c>
      <c r="Z477" s="33">
        <v>1.238</v>
      </c>
      <c r="AA477" s="55">
        <v>100.712</v>
      </c>
      <c r="AB477" s="55">
        <f t="shared" si="50"/>
        <v>148.1498333333333</v>
      </c>
      <c r="AC477" s="33">
        <v>0.141</v>
      </c>
      <c r="AD477" s="58">
        <v>0</v>
      </c>
      <c r="AE477" s="58">
        <f t="shared" si="51"/>
        <v>0.555</v>
      </c>
      <c r="AF477" s="30">
        <v>10</v>
      </c>
      <c r="AG477" s="29">
        <v>889.4699607817472</v>
      </c>
    </row>
    <row r="478" spans="1:33" ht="12.75">
      <c r="A478" s="20">
        <v>37082</v>
      </c>
      <c r="B478" s="27">
        <v>191</v>
      </c>
      <c r="C478" s="23">
        <v>0.288425922</v>
      </c>
      <c r="D478" s="28">
        <v>0.288425922</v>
      </c>
      <c r="E478" s="24">
        <v>4682</v>
      </c>
      <c r="F478" s="31">
        <v>0</v>
      </c>
      <c r="G478" s="53">
        <v>40.09525875</v>
      </c>
      <c r="H478" s="53">
        <v>-75.0196506</v>
      </c>
      <c r="I478" s="32">
        <v>953</v>
      </c>
      <c r="J478" s="26">
        <f t="shared" si="47"/>
        <v>911.1</v>
      </c>
      <c r="K478" s="25">
        <f t="shared" si="45"/>
        <v>882.4244146807468</v>
      </c>
      <c r="L478" s="25">
        <f t="shared" si="48"/>
        <v>868.3244146807468</v>
      </c>
      <c r="M478" s="25">
        <f t="shared" si="46"/>
        <v>881.4244146807468</v>
      </c>
      <c r="N478" s="29">
        <f t="shared" si="49"/>
        <v>874.8744146807469</v>
      </c>
      <c r="O478" s="26">
        <v>22.5</v>
      </c>
      <c r="P478" s="26">
        <v>75.1</v>
      </c>
      <c r="Q478" s="26">
        <v>51.6</v>
      </c>
      <c r="Z478" s="33">
        <v>1.348</v>
      </c>
      <c r="AA478" s="55">
        <v>150.409</v>
      </c>
      <c r="AB478" s="55">
        <f t="shared" si="50"/>
        <v>140.62716666666668</v>
      </c>
      <c r="AC478" s="33">
        <v>0.151</v>
      </c>
      <c r="AD478" s="58">
        <v>1.11</v>
      </c>
      <c r="AE478" s="58">
        <f t="shared" si="51"/>
        <v>0.7400000000000001</v>
      </c>
      <c r="AF478" s="30">
        <v>10</v>
      </c>
      <c r="AG478" s="29">
        <v>874.8744146807469</v>
      </c>
    </row>
    <row r="479" spans="1:33" ht="12.75">
      <c r="A479" s="20">
        <v>37082</v>
      </c>
      <c r="B479" s="27">
        <v>191</v>
      </c>
      <c r="C479" s="23">
        <v>0.288541675</v>
      </c>
      <c r="D479" s="28">
        <v>0.288541675</v>
      </c>
      <c r="E479" s="24">
        <v>4692</v>
      </c>
      <c r="F479" s="31">
        <v>0</v>
      </c>
      <c r="G479" s="53">
        <v>40.09053999</v>
      </c>
      <c r="H479" s="53">
        <v>-75.02491411</v>
      </c>
      <c r="I479" s="32">
        <v>955.2</v>
      </c>
      <c r="J479" s="26">
        <f t="shared" si="47"/>
        <v>913.3000000000001</v>
      </c>
      <c r="K479" s="25">
        <f t="shared" si="45"/>
        <v>862.3973352316501</v>
      </c>
      <c r="L479" s="25">
        <f t="shared" si="48"/>
        <v>848.2973352316501</v>
      </c>
      <c r="M479" s="25">
        <f t="shared" si="46"/>
        <v>861.3973352316501</v>
      </c>
      <c r="N479" s="29">
        <f t="shared" si="49"/>
        <v>854.84733523165</v>
      </c>
      <c r="O479" s="26">
        <v>23.1</v>
      </c>
      <c r="P479" s="26">
        <v>74.5</v>
      </c>
      <c r="Q479" s="26">
        <v>52.2</v>
      </c>
      <c r="R479" s="21">
        <v>8.84E-06</v>
      </c>
      <c r="S479" s="21">
        <v>6.456E-05</v>
      </c>
      <c r="T479" s="21">
        <v>4.373E-05</v>
      </c>
      <c r="U479" s="21">
        <v>2.769E-05</v>
      </c>
      <c r="V479" s="57">
        <v>887.1</v>
      </c>
      <c r="W479" s="57">
        <v>306.1</v>
      </c>
      <c r="X479" s="57">
        <v>299.4</v>
      </c>
      <c r="Y479" s="57">
        <v>24.9</v>
      </c>
      <c r="Z479" s="33">
        <v>1.22</v>
      </c>
      <c r="AA479" s="55">
        <v>102.043</v>
      </c>
      <c r="AB479" s="55">
        <f t="shared" si="50"/>
        <v>133.1045</v>
      </c>
      <c r="AC479" s="33">
        <v>0.161</v>
      </c>
      <c r="AD479" s="58">
        <v>1.11</v>
      </c>
      <c r="AE479" s="58">
        <f t="shared" si="51"/>
        <v>0.7400000000000001</v>
      </c>
      <c r="AF479" s="30">
        <v>10</v>
      </c>
      <c r="AG479" s="29">
        <v>854.84733523165</v>
      </c>
    </row>
    <row r="480" spans="1:33" ht="12.75">
      <c r="A480" s="20">
        <v>37082</v>
      </c>
      <c r="B480" s="27">
        <v>191</v>
      </c>
      <c r="C480" s="23">
        <v>0.288657397</v>
      </c>
      <c r="D480" s="28">
        <v>0.288657397</v>
      </c>
      <c r="E480" s="24">
        <v>4702</v>
      </c>
      <c r="F480" s="31">
        <v>0</v>
      </c>
      <c r="G480" s="53">
        <v>40.08472921</v>
      </c>
      <c r="H480" s="53">
        <v>-75.02800934</v>
      </c>
      <c r="I480" s="32">
        <v>956.5</v>
      </c>
      <c r="J480" s="26">
        <f t="shared" si="47"/>
        <v>914.6</v>
      </c>
      <c r="K480" s="25">
        <f t="shared" si="45"/>
        <v>850.5858153414225</v>
      </c>
      <c r="L480" s="25">
        <f t="shared" si="48"/>
        <v>836.4858153414225</v>
      </c>
      <c r="M480" s="25">
        <f t="shared" si="46"/>
        <v>849.5858153414225</v>
      </c>
      <c r="N480" s="29">
        <f t="shared" si="49"/>
        <v>843.0358153414224</v>
      </c>
      <c r="O480" s="26">
        <v>23.3</v>
      </c>
      <c r="P480" s="26">
        <v>73.1</v>
      </c>
      <c r="Q480" s="26">
        <v>54</v>
      </c>
      <c r="Z480" s="33">
        <v>1.328</v>
      </c>
      <c r="AA480" s="55">
        <v>151.613</v>
      </c>
      <c r="AB480" s="55">
        <f t="shared" si="50"/>
        <v>133.7275</v>
      </c>
      <c r="AC480" s="33">
        <v>0.131</v>
      </c>
      <c r="AD480" s="58">
        <v>0</v>
      </c>
      <c r="AE480" s="58">
        <f t="shared" si="51"/>
        <v>0.555</v>
      </c>
      <c r="AF480" s="30">
        <v>10</v>
      </c>
      <c r="AG480" s="29">
        <v>843.0358153414224</v>
      </c>
    </row>
    <row r="481" spans="1:33" ht="12.75">
      <c r="A481" s="20">
        <v>37082</v>
      </c>
      <c r="B481" s="27">
        <v>191</v>
      </c>
      <c r="C481" s="23">
        <v>0.288773149</v>
      </c>
      <c r="D481" s="28">
        <v>0.288773149</v>
      </c>
      <c r="E481" s="24">
        <v>4712</v>
      </c>
      <c r="F481" s="31">
        <v>0</v>
      </c>
      <c r="G481" s="53">
        <v>40.07820527</v>
      </c>
      <c r="H481" s="53">
        <v>-75.02797104</v>
      </c>
      <c r="I481" s="32">
        <v>957.9</v>
      </c>
      <c r="J481" s="26">
        <f t="shared" si="47"/>
        <v>916</v>
      </c>
      <c r="K481" s="25">
        <f t="shared" si="45"/>
        <v>837.8844778702917</v>
      </c>
      <c r="L481" s="25">
        <f t="shared" si="48"/>
        <v>823.7844778702917</v>
      </c>
      <c r="M481" s="25">
        <f t="shared" si="46"/>
        <v>836.8844778702917</v>
      </c>
      <c r="N481" s="29">
        <f t="shared" si="49"/>
        <v>830.3344778702917</v>
      </c>
      <c r="O481" s="26">
        <v>23.3</v>
      </c>
      <c r="P481" s="26">
        <v>73.7</v>
      </c>
      <c r="Q481" s="26">
        <v>50.6</v>
      </c>
      <c r="Z481" s="33">
        <v>1.319</v>
      </c>
      <c r="AA481" s="55">
        <v>152.246</v>
      </c>
      <c r="AB481" s="55">
        <f t="shared" si="50"/>
        <v>134.35033333333334</v>
      </c>
      <c r="AC481" s="33">
        <v>0.141</v>
      </c>
      <c r="AD481" s="58">
        <v>0</v>
      </c>
      <c r="AE481" s="58">
        <f t="shared" si="51"/>
        <v>0.37000000000000005</v>
      </c>
      <c r="AF481" s="30">
        <v>10</v>
      </c>
      <c r="AG481" s="29">
        <v>830.3344778702917</v>
      </c>
    </row>
    <row r="482" spans="1:33" ht="12.75">
      <c r="A482" s="20">
        <v>37082</v>
      </c>
      <c r="B482" s="27">
        <v>191</v>
      </c>
      <c r="C482" s="23">
        <v>0.288888901</v>
      </c>
      <c r="D482" s="28">
        <v>0.288888901</v>
      </c>
      <c r="E482" s="24">
        <v>4722</v>
      </c>
      <c r="F482" s="31">
        <v>0</v>
      </c>
      <c r="G482" s="53">
        <v>40.07210302</v>
      </c>
      <c r="H482" s="53">
        <v>-75.02522017</v>
      </c>
      <c r="I482" s="32">
        <v>959.7</v>
      </c>
      <c r="J482" s="26">
        <f t="shared" si="47"/>
        <v>917.8000000000001</v>
      </c>
      <c r="K482" s="25">
        <f t="shared" si="45"/>
        <v>821.5826813057805</v>
      </c>
      <c r="L482" s="25">
        <f t="shared" si="48"/>
        <v>807.4826813057805</v>
      </c>
      <c r="M482" s="25">
        <f t="shared" si="46"/>
        <v>820.5826813057805</v>
      </c>
      <c r="N482" s="29">
        <f t="shared" si="49"/>
        <v>814.0326813057804</v>
      </c>
      <c r="O482" s="26">
        <v>23.5</v>
      </c>
      <c r="P482" s="26">
        <v>74.2</v>
      </c>
      <c r="Q482" s="26">
        <v>51.6</v>
      </c>
      <c r="S482" s="21">
        <v>7.215E-05</v>
      </c>
      <c r="T482" s="21">
        <v>5.274E-05</v>
      </c>
      <c r="U482" s="21">
        <v>3.744E-05</v>
      </c>
      <c r="V482" s="57">
        <v>892.5</v>
      </c>
      <c r="W482" s="57">
        <v>306.1</v>
      </c>
      <c r="X482" s="57">
        <v>299.4</v>
      </c>
      <c r="Y482" s="57">
        <v>25.1</v>
      </c>
      <c r="Z482" s="33">
        <v>1.259</v>
      </c>
      <c r="AA482" s="55">
        <v>152.943</v>
      </c>
      <c r="AB482" s="55">
        <f t="shared" si="50"/>
        <v>134.99433333333334</v>
      </c>
      <c r="AC482" s="33">
        <v>0.151</v>
      </c>
      <c r="AD482" s="58">
        <v>1.11</v>
      </c>
      <c r="AE482" s="58">
        <f t="shared" si="51"/>
        <v>0.555</v>
      </c>
      <c r="AF482" s="30">
        <v>10</v>
      </c>
      <c r="AG482" s="29">
        <v>814.0326813057804</v>
      </c>
    </row>
    <row r="483" spans="1:33" ht="12.75">
      <c r="A483" s="20">
        <v>37082</v>
      </c>
      <c r="B483" s="27">
        <v>191</v>
      </c>
      <c r="C483" s="23">
        <v>0.289004624</v>
      </c>
      <c r="D483" s="28">
        <v>0.289004624</v>
      </c>
      <c r="E483" s="24">
        <v>4732</v>
      </c>
      <c r="F483" s="31">
        <v>0</v>
      </c>
      <c r="G483" s="53">
        <v>40.06694561</v>
      </c>
      <c r="H483" s="53">
        <v>-75.02003041</v>
      </c>
      <c r="I483" s="32">
        <v>961.3</v>
      </c>
      <c r="J483" s="26">
        <f t="shared" si="47"/>
        <v>919.4</v>
      </c>
      <c r="K483" s="25">
        <f t="shared" si="45"/>
        <v>807.1190131649073</v>
      </c>
      <c r="L483" s="25">
        <f t="shared" si="48"/>
        <v>793.0190131649073</v>
      </c>
      <c r="M483" s="25">
        <f t="shared" si="46"/>
        <v>806.1190131649073</v>
      </c>
      <c r="N483" s="29">
        <f t="shared" si="49"/>
        <v>799.5690131649073</v>
      </c>
      <c r="O483" s="26">
        <v>24</v>
      </c>
      <c r="P483" s="26">
        <v>71.4</v>
      </c>
      <c r="Q483" s="26">
        <v>50</v>
      </c>
      <c r="Z483" s="33">
        <v>1.229</v>
      </c>
      <c r="AA483" s="55">
        <v>104.576</v>
      </c>
      <c r="AB483" s="55">
        <f t="shared" si="50"/>
        <v>135.63833333333335</v>
      </c>
      <c r="AC483" s="33">
        <v>0.151</v>
      </c>
      <c r="AD483" s="58">
        <v>1.11</v>
      </c>
      <c r="AE483" s="58">
        <f t="shared" si="51"/>
        <v>0.7400000000000001</v>
      </c>
      <c r="AF483" s="30">
        <v>10</v>
      </c>
      <c r="AG483" s="29">
        <v>799.5690131649073</v>
      </c>
    </row>
    <row r="484" spans="1:33" ht="12.75">
      <c r="A484" s="20">
        <v>37082</v>
      </c>
      <c r="B484" s="27">
        <v>191</v>
      </c>
      <c r="C484" s="23">
        <v>0.289120376</v>
      </c>
      <c r="D484" s="28">
        <v>0.289120376</v>
      </c>
      <c r="E484" s="24">
        <v>4742</v>
      </c>
      <c r="F484" s="31">
        <v>0</v>
      </c>
      <c r="G484" s="53">
        <v>40.06344263</v>
      </c>
      <c r="H484" s="53">
        <v>-75.01300477</v>
      </c>
      <c r="I484" s="32">
        <v>963.2</v>
      </c>
      <c r="J484" s="26">
        <f t="shared" si="47"/>
        <v>921.3000000000001</v>
      </c>
      <c r="K484" s="25">
        <f t="shared" si="45"/>
        <v>789.976064058273</v>
      </c>
      <c r="L484" s="25">
        <f t="shared" si="48"/>
        <v>775.876064058273</v>
      </c>
      <c r="M484" s="25">
        <f t="shared" si="46"/>
        <v>788.976064058273</v>
      </c>
      <c r="N484" s="29">
        <f t="shared" si="49"/>
        <v>782.4260640582729</v>
      </c>
      <c r="O484" s="26">
        <v>24.3</v>
      </c>
      <c r="P484" s="26">
        <v>70</v>
      </c>
      <c r="Q484" s="26">
        <v>52</v>
      </c>
      <c r="Z484" s="33">
        <v>1.228</v>
      </c>
      <c r="AA484" s="55">
        <v>105.146</v>
      </c>
      <c r="AB484" s="55">
        <f t="shared" si="50"/>
        <v>128.0945</v>
      </c>
      <c r="AC484" s="33">
        <v>0.121</v>
      </c>
      <c r="AD484" s="58">
        <v>0</v>
      </c>
      <c r="AE484" s="58">
        <f t="shared" si="51"/>
        <v>0.555</v>
      </c>
      <c r="AF484" s="30">
        <v>10</v>
      </c>
      <c r="AG484" s="29">
        <v>782.4260640582729</v>
      </c>
    </row>
    <row r="485" spans="1:33" ht="12.75">
      <c r="A485" s="20">
        <v>37082</v>
      </c>
      <c r="B485" s="27">
        <v>191</v>
      </c>
      <c r="C485" s="23">
        <v>0.289236099</v>
      </c>
      <c r="D485" s="28">
        <v>0.289236099</v>
      </c>
      <c r="E485" s="24">
        <v>4752</v>
      </c>
      <c r="F485" s="31">
        <v>0</v>
      </c>
      <c r="G485" s="53">
        <v>40.06192333</v>
      </c>
      <c r="H485" s="53">
        <v>-75.0050734</v>
      </c>
      <c r="I485" s="32">
        <v>965.5</v>
      </c>
      <c r="J485" s="26">
        <f t="shared" si="47"/>
        <v>923.6</v>
      </c>
      <c r="K485" s="25">
        <f t="shared" si="45"/>
        <v>769.2713125267218</v>
      </c>
      <c r="L485" s="25">
        <f t="shared" si="48"/>
        <v>755.1713125267217</v>
      </c>
      <c r="M485" s="25">
        <f t="shared" si="46"/>
        <v>768.2713125267218</v>
      </c>
      <c r="N485" s="29">
        <f t="shared" si="49"/>
        <v>761.7213125267217</v>
      </c>
      <c r="O485" s="26">
        <v>24.6</v>
      </c>
      <c r="P485" s="26">
        <v>69.3</v>
      </c>
      <c r="Q485" s="26">
        <v>50.4</v>
      </c>
      <c r="R485" s="21">
        <v>7.39E-06</v>
      </c>
      <c r="S485" s="21">
        <v>6.033E-05</v>
      </c>
      <c r="T485" s="21">
        <v>4.14E-05</v>
      </c>
      <c r="U485" s="21">
        <v>2.58E-05</v>
      </c>
      <c r="V485" s="57">
        <v>898</v>
      </c>
      <c r="W485" s="57">
        <v>306.1</v>
      </c>
      <c r="X485" s="57">
        <v>299.5</v>
      </c>
      <c r="Y485" s="57">
        <v>25.2</v>
      </c>
      <c r="Z485" s="33">
        <v>1.278</v>
      </c>
      <c r="AA485" s="55">
        <v>154.78</v>
      </c>
      <c r="AB485" s="55">
        <f t="shared" si="50"/>
        <v>136.884</v>
      </c>
      <c r="AC485" s="33">
        <v>0.141</v>
      </c>
      <c r="AD485" s="58">
        <v>0</v>
      </c>
      <c r="AE485" s="58">
        <f t="shared" si="51"/>
        <v>0.37000000000000005</v>
      </c>
      <c r="AF485" s="30">
        <v>10</v>
      </c>
      <c r="AG485" s="29">
        <v>761.7213125267217</v>
      </c>
    </row>
    <row r="486" spans="1:33" ht="12.75">
      <c r="A486" s="20">
        <v>37082</v>
      </c>
      <c r="B486" s="27">
        <v>191</v>
      </c>
      <c r="C486" s="23">
        <v>0.289351851</v>
      </c>
      <c r="D486" s="28">
        <v>0.289351851</v>
      </c>
      <c r="E486" s="24">
        <v>4762</v>
      </c>
      <c r="F486" s="31">
        <v>0</v>
      </c>
      <c r="G486" s="53">
        <v>40.06256672</v>
      </c>
      <c r="H486" s="53">
        <v>-74.99716792</v>
      </c>
      <c r="I486" s="32">
        <v>967</v>
      </c>
      <c r="J486" s="26">
        <f t="shared" si="47"/>
        <v>925.1</v>
      </c>
      <c r="K486" s="25">
        <f t="shared" si="45"/>
        <v>755.7959733246772</v>
      </c>
      <c r="L486" s="25">
        <f t="shared" si="48"/>
        <v>741.6959733246772</v>
      </c>
      <c r="M486" s="25">
        <f t="shared" si="46"/>
        <v>754.7959733246772</v>
      </c>
      <c r="N486" s="29">
        <f t="shared" si="49"/>
        <v>748.2459733246772</v>
      </c>
      <c r="O486" s="26">
        <v>24.6</v>
      </c>
      <c r="P486" s="26">
        <v>69.1</v>
      </c>
      <c r="Q486" s="26">
        <v>49</v>
      </c>
      <c r="Z486" s="33">
        <v>1.299</v>
      </c>
      <c r="AA486" s="55">
        <v>155.476</v>
      </c>
      <c r="AB486" s="55">
        <f t="shared" si="50"/>
        <v>137.52783333333332</v>
      </c>
      <c r="AC486" s="33">
        <v>0.142</v>
      </c>
      <c r="AD486" s="58">
        <v>0</v>
      </c>
      <c r="AE486" s="58">
        <f t="shared" si="51"/>
        <v>0.37000000000000005</v>
      </c>
      <c r="AF486" s="30">
        <v>10</v>
      </c>
      <c r="AG486" s="29">
        <v>748.2459733246772</v>
      </c>
    </row>
    <row r="487" spans="1:33" ht="12.75">
      <c r="A487" s="20">
        <v>37082</v>
      </c>
      <c r="B487" s="27">
        <v>191</v>
      </c>
      <c r="C487" s="23">
        <v>0.289467603</v>
      </c>
      <c r="D487" s="28">
        <v>0.289467603</v>
      </c>
      <c r="E487" s="24">
        <v>4772</v>
      </c>
      <c r="F487" s="31">
        <v>0</v>
      </c>
      <c r="G487" s="53">
        <v>40.0651402</v>
      </c>
      <c r="H487" s="53">
        <v>-74.9900042</v>
      </c>
      <c r="I487" s="32">
        <v>967.9</v>
      </c>
      <c r="J487" s="26">
        <f t="shared" si="47"/>
        <v>926</v>
      </c>
      <c r="K487" s="25">
        <f t="shared" si="45"/>
        <v>747.7212536188954</v>
      </c>
      <c r="L487" s="25">
        <f t="shared" si="48"/>
        <v>733.6212536188954</v>
      </c>
      <c r="M487" s="25">
        <f t="shared" si="46"/>
        <v>746.7212536188954</v>
      </c>
      <c r="N487" s="29">
        <f t="shared" si="49"/>
        <v>740.1712536188954</v>
      </c>
      <c r="O487" s="26">
        <v>24.6</v>
      </c>
      <c r="P487" s="26">
        <v>69.3</v>
      </c>
      <c r="Q487" s="26">
        <v>50</v>
      </c>
      <c r="Z487" s="33">
        <v>1.299</v>
      </c>
      <c r="AA487" s="55">
        <v>156.11</v>
      </c>
      <c r="AB487" s="55">
        <f t="shared" si="50"/>
        <v>138.17183333333335</v>
      </c>
      <c r="AC487" s="33">
        <v>0.121</v>
      </c>
      <c r="AD487" s="58">
        <v>0</v>
      </c>
      <c r="AE487" s="58">
        <f t="shared" si="51"/>
        <v>0.37000000000000005</v>
      </c>
      <c r="AF487" s="30">
        <v>10</v>
      </c>
      <c r="AG487" s="29">
        <v>740.1712536188954</v>
      </c>
    </row>
    <row r="488" spans="1:33" ht="12.75">
      <c r="A488" s="20">
        <v>37082</v>
      </c>
      <c r="B488" s="27">
        <v>191</v>
      </c>
      <c r="C488" s="23">
        <v>0.289583325</v>
      </c>
      <c r="D488" s="28">
        <v>0.289583325</v>
      </c>
      <c r="E488" s="24">
        <v>4782</v>
      </c>
      <c r="F488" s="31">
        <v>0</v>
      </c>
      <c r="G488" s="53">
        <v>40.06932512</v>
      </c>
      <c r="H488" s="53">
        <v>-74.98459181</v>
      </c>
      <c r="I488" s="32">
        <v>969.7</v>
      </c>
      <c r="J488" s="26">
        <f t="shared" si="47"/>
        <v>927.8000000000001</v>
      </c>
      <c r="K488" s="25">
        <f t="shared" si="45"/>
        <v>731.5953315485765</v>
      </c>
      <c r="L488" s="25">
        <f t="shared" si="48"/>
        <v>717.4953315485765</v>
      </c>
      <c r="M488" s="25">
        <f t="shared" si="46"/>
        <v>730.5953315485765</v>
      </c>
      <c r="N488" s="29">
        <f t="shared" si="49"/>
        <v>724.0453315485765</v>
      </c>
      <c r="O488" s="26">
        <v>24.7</v>
      </c>
      <c r="P488" s="26">
        <v>69</v>
      </c>
      <c r="Q488" s="26">
        <v>50.6</v>
      </c>
      <c r="S488" s="21">
        <v>5.864E-05</v>
      </c>
      <c r="T488" s="21">
        <v>3.822E-05</v>
      </c>
      <c r="U488" s="21">
        <v>2.224E-05</v>
      </c>
      <c r="V488" s="57">
        <v>902.8</v>
      </c>
      <c r="W488" s="57">
        <v>306.1</v>
      </c>
      <c r="X488" s="57">
        <v>299.5</v>
      </c>
      <c r="Y488" s="57">
        <v>25.4</v>
      </c>
      <c r="Z488" s="33">
        <v>1.259</v>
      </c>
      <c r="AA488" s="55">
        <v>156.68</v>
      </c>
      <c r="AB488" s="55">
        <f t="shared" si="50"/>
        <v>138.79466666666667</v>
      </c>
      <c r="AC488" s="33">
        <v>0.141</v>
      </c>
      <c r="AD488" s="58">
        <v>0</v>
      </c>
      <c r="AE488" s="58">
        <f t="shared" si="51"/>
        <v>0.18500000000000003</v>
      </c>
      <c r="AF488" s="30">
        <v>10</v>
      </c>
      <c r="AG488" s="29">
        <v>724.0453315485765</v>
      </c>
    </row>
    <row r="489" spans="1:33" ht="12.75">
      <c r="A489" s="20">
        <v>37082</v>
      </c>
      <c r="B489" s="27">
        <v>191</v>
      </c>
      <c r="C489" s="23">
        <v>0.289699078</v>
      </c>
      <c r="D489" s="28">
        <v>0.289699078</v>
      </c>
      <c r="E489" s="24">
        <v>4792</v>
      </c>
      <c r="F489" s="31">
        <v>0</v>
      </c>
      <c r="G489" s="53">
        <v>40.07441593</v>
      </c>
      <c r="H489" s="53">
        <v>-74.98117387</v>
      </c>
      <c r="I489" s="32">
        <v>972</v>
      </c>
      <c r="J489" s="26">
        <f t="shared" si="47"/>
        <v>930.1</v>
      </c>
      <c r="K489" s="25">
        <f t="shared" si="45"/>
        <v>711.0354543621883</v>
      </c>
      <c r="L489" s="25">
        <f t="shared" si="48"/>
        <v>696.9354543621882</v>
      </c>
      <c r="M489" s="25">
        <f t="shared" si="46"/>
        <v>710.0354543621883</v>
      </c>
      <c r="N489" s="29">
        <f t="shared" si="49"/>
        <v>703.4854543621882</v>
      </c>
      <c r="O489" s="26">
        <v>24.8</v>
      </c>
      <c r="P489" s="26">
        <v>69.2</v>
      </c>
      <c r="Q489" s="26">
        <v>48.1</v>
      </c>
      <c r="Z489" s="33">
        <v>1.25</v>
      </c>
      <c r="AA489" s="55">
        <v>108.313</v>
      </c>
      <c r="AB489" s="55">
        <f t="shared" si="50"/>
        <v>139.4175</v>
      </c>
      <c r="AC489" s="33">
        <v>0.153</v>
      </c>
      <c r="AD489" s="58">
        <v>1.11</v>
      </c>
      <c r="AE489" s="58">
        <f t="shared" si="51"/>
        <v>0.18500000000000003</v>
      </c>
      <c r="AF489" s="30">
        <v>10</v>
      </c>
      <c r="AG489" s="29">
        <v>703.4854543621882</v>
      </c>
    </row>
    <row r="490" spans="1:33" ht="12.75">
      <c r="A490" s="20">
        <v>37082</v>
      </c>
      <c r="B490" s="27">
        <v>191</v>
      </c>
      <c r="C490" s="23">
        <v>0.2898148</v>
      </c>
      <c r="D490" s="28">
        <v>0.2898148</v>
      </c>
      <c r="E490" s="24">
        <v>4802</v>
      </c>
      <c r="F490" s="31">
        <v>0</v>
      </c>
      <c r="G490" s="53">
        <v>40.08029088</v>
      </c>
      <c r="H490" s="53">
        <v>-74.98089522</v>
      </c>
      <c r="I490" s="32">
        <v>973.3</v>
      </c>
      <c r="J490" s="26">
        <f t="shared" si="47"/>
        <v>931.4</v>
      </c>
      <c r="K490" s="25">
        <f t="shared" si="45"/>
        <v>699.4371320000486</v>
      </c>
      <c r="L490" s="25">
        <f t="shared" si="48"/>
        <v>685.3371320000485</v>
      </c>
      <c r="M490" s="25">
        <f t="shared" si="46"/>
        <v>698.4371320000486</v>
      </c>
      <c r="N490" s="29">
        <f t="shared" si="49"/>
        <v>691.8871320000485</v>
      </c>
      <c r="O490" s="26">
        <v>25</v>
      </c>
      <c r="P490" s="26">
        <v>68.5</v>
      </c>
      <c r="Q490" s="26">
        <v>51</v>
      </c>
      <c r="Z490" s="33">
        <v>1.178</v>
      </c>
      <c r="AA490" s="55">
        <v>109.01</v>
      </c>
      <c r="AB490" s="55">
        <f t="shared" si="50"/>
        <v>140.0615</v>
      </c>
      <c r="AC490" s="33">
        <v>0.151</v>
      </c>
      <c r="AD490" s="58">
        <v>1.11</v>
      </c>
      <c r="AE490" s="58">
        <f t="shared" si="51"/>
        <v>0.37000000000000005</v>
      </c>
      <c r="AF490" s="30">
        <v>10</v>
      </c>
      <c r="AG490" s="29">
        <v>691.8871320000485</v>
      </c>
    </row>
    <row r="491" spans="1:33" ht="12.75">
      <c r="A491" s="20">
        <v>37082</v>
      </c>
      <c r="B491" s="27">
        <v>191</v>
      </c>
      <c r="C491" s="23">
        <v>0.289930552</v>
      </c>
      <c r="D491" s="28">
        <v>0.289930552</v>
      </c>
      <c r="E491" s="24">
        <v>4812</v>
      </c>
      <c r="F491" s="31">
        <v>0</v>
      </c>
      <c r="G491" s="53">
        <v>40.08559474</v>
      </c>
      <c r="H491" s="53">
        <v>-74.98245287</v>
      </c>
      <c r="I491" s="32">
        <v>974.9</v>
      </c>
      <c r="J491" s="26">
        <f t="shared" si="47"/>
        <v>933</v>
      </c>
      <c r="K491" s="25">
        <f t="shared" si="45"/>
        <v>685.1844765002515</v>
      </c>
      <c r="L491" s="25">
        <f t="shared" si="48"/>
        <v>671.0844765002515</v>
      </c>
      <c r="M491" s="25">
        <f t="shared" si="46"/>
        <v>684.1844765002515</v>
      </c>
      <c r="N491" s="29">
        <f t="shared" si="49"/>
        <v>677.6344765002516</v>
      </c>
      <c r="O491" s="26">
        <v>25.1</v>
      </c>
      <c r="P491" s="26">
        <v>68.2</v>
      </c>
      <c r="Q491" s="26">
        <v>49.6</v>
      </c>
      <c r="R491" s="21">
        <v>8.11E-06</v>
      </c>
      <c r="Z491" s="33">
        <v>1.169</v>
      </c>
      <c r="AA491" s="55">
        <v>109.643</v>
      </c>
      <c r="AB491" s="55">
        <f t="shared" si="50"/>
        <v>132.53866666666667</v>
      </c>
      <c r="AC491" s="33">
        <v>0.161</v>
      </c>
      <c r="AD491" s="58">
        <v>1.11</v>
      </c>
      <c r="AE491" s="58">
        <f t="shared" si="51"/>
        <v>0.555</v>
      </c>
      <c r="AF491" s="30">
        <v>10</v>
      </c>
      <c r="AG491" s="29">
        <v>677.6344765002516</v>
      </c>
    </row>
    <row r="492" spans="1:33" ht="12.75">
      <c r="A492" s="20">
        <v>37082</v>
      </c>
      <c r="B492" s="27">
        <v>191</v>
      </c>
      <c r="C492" s="23">
        <v>0.290046304</v>
      </c>
      <c r="D492" s="28">
        <v>0.290046304</v>
      </c>
      <c r="E492" s="24">
        <v>4822</v>
      </c>
      <c r="F492" s="31">
        <v>0</v>
      </c>
      <c r="G492" s="53">
        <v>40.09037807</v>
      </c>
      <c r="H492" s="53">
        <v>-74.98566988</v>
      </c>
      <c r="I492" s="32">
        <v>976.9</v>
      </c>
      <c r="J492" s="26">
        <f t="shared" si="47"/>
        <v>935</v>
      </c>
      <c r="K492" s="25">
        <f t="shared" si="45"/>
        <v>667.402989251857</v>
      </c>
      <c r="L492" s="25">
        <f t="shared" si="48"/>
        <v>653.302989251857</v>
      </c>
      <c r="M492" s="25">
        <f t="shared" si="46"/>
        <v>666.402989251857</v>
      </c>
      <c r="N492" s="29">
        <f t="shared" si="49"/>
        <v>659.852989251857</v>
      </c>
      <c r="O492" s="26">
        <v>25.3</v>
      </c>
      <c r="P492" s="26">
        <v>67.8</v>
      </c>
      <c r="Q492" s="26">
        <v>51.1</v>
      </c>
      <c r="S492" s="21">
        <v>5.896E-05</v>
      </c>
      <c r="T492" s="21">
        <v>3.875E-05</v>
      </c>
      <c r="U492" s="21">
        <v>2.353E-05</v>
      </c>
      <c r="V492" s="57">
        <v>908.1</v>
      </c>
      <c r="W492" s="57">
        <v>306.1</v>
      </c>
      <c r="X492" s="57">
        <v>299.6</v>
      </c>
      <c r="Y492" s="57">
        <v>25.6</v>
      </c>
      <c r="Z492" s="33">
        <v>1.319</v>
      </c>
      <c r="AA492" s="55">
        <v>159.214</v>
      </c>
      <c r="AB492" s="55">
        <f t="shared" si="50"/>
        <v>133.16166666666666</v>
      </c>
      <c r="AC492" s="33">
        <v>0.141</v>
      </c>
      <c r="AD492" s="58">
        <v>0</v>
      </c>
      <c r="AE492" s="58">
        <f t="shared" si="51"/>
        <v>0.555</v>
      </c>
      <c r="AF492" s="30">
        <v>10</v>
      </c>
      <c r="AG492" s="29">
        <v>659.852989251857</v>
      </c>
    </row>
    <row r="493" spans="1:33" ht="12.75">
      <c r="A493" s="20">
        <v>37082</v>
      </c>
      <c r="B493" s="27">
        <v>191</v>
      </c>
      <c r="C493" s="23">
        <v>0.290162027</v>
      </c>
      <c r="D493" s="28">
        <v>0.290162027</v>
      </c>
      <c r="E493" s="24">
        <v>4832</v>
      </c>
      <c r="F493" s="31">
        <v>0</v>
      </c>
      <c r="G493" s="53">
        <v>40.09421243</v>
      </c>
      <c r="H493" s="53">
        <v>-74.99067851</v>
      </c>
      <c r="I493" s="32">
        <v>978.3</v>
      </c>
      <c r="J493" s="26">
        <f t="shared" si="47"/>
        <v>936.4</v>
      </c>
      <c r="K493" s="25">
        <f t="shared" si="45"/>
        <v>654.9785646610957</v>
      </c>
      <c r="L493" s="25">
        <f t="shared" si="48"/>
        <v>640.8785646610957</v>
      </c>
      <c r="M493" s="25">
        <f t="shared" si="46"/>
        <v>653.9785646610957</v>
      </c>
      <c r="N493" s="29">
        <f t="shared" si="49"/>
        <v>647.4285646610956</v>
      </c>
      <c r="O493" s="26">
        <v>25.4</v>
      </c>
      <c r="P493" s="26">
        <v>67.4</v>
      </c>
      <c r="Q493" s="26">
        <v>49.6</v>
      </c>
      <c r="Z493" s="33">
        <v>1.319</v>
      </c>
      <c r="AA493" s="55">
        <v>159.847</v>
      </c>
      <c r="AB493" s="55">
        <f t="shared" si="50"/>
        <v>133.78449999999998</v>
      </c>
      <c r="AC493" s="33">
        <v>0.142</v>
      </c>
      <c r="AD493" s="58">
        <v>0</v>
      </c>
      <c r="AE493" s="58">
        <f t="shared" si="51"/>
        <v>0.555</v>
      </c>
      <c r="AF493" s="30">
        <v>10</v>
      </c>
      <c r="AG493" s="29">
        <v>647.4285646610956</v>
      </c>
    </row>
    <row r="494" spans="1:33" ht="12.75">
      <c r="A494" s="20">
        <v>37082</v>
      </c>
      <c r="B494" s="27">
        <v>191</v>
      </c>
      <c r="C494" s="23">
        <v>0.290277779</v>
      </c>
      <c r="D494" s="28">
        <v>0.290277779</v>
      </c>
      <c r="E494" s="24">
        <v>4842</v>
      </c>
      <c r="F494" s="31">
        <v>0</v>
      </c>
      <c r="G494" s="53">
        <v>40.09633397</v>
      </c>
      <c r="H494" s="53">
        <v>-74.99724589</v>
      </c>
      <c r="I494" s="32">
        <v>979.9</v>
      </c>
      <c r="J494" s="26">
        <f t="shared" si="47"/>
        <v>938</v>
      </c>
      <c r="K494" s="25">
        <f t="shared" si="45"/>
        <v>640.8019476933187</v>
      </c>
      <c r="L494" s="25">
        <f t="shared" si="48"/>
        <v>626.7019476933186</v>
      </c>
      <c r="M494" s="25">
        <f t="shared" si="46"/>
        <v>639.8019476933187</v>
      </c>
      <c r="N494" s="29">
        <f t="shared" si="49"/>
        <v>633.2519476933187</v>
      </c>
      <c r="O494" s="26">
        <v>25.5</v>
      </c>
      <c r="P494" s="26">
        <v>67.1</v>
      </c>
      <c r="Q494" s="26">
        <v>51.7</v>
      </c>
      <c r="Z494" s="33">
        <v>1.22</v>
      </c>
      <c r="AA494" s="55">
        <v>111.544</v>
      </c>
      <c r="AB494" s="55">
        <f t="shared" si="50"/>
        <v>126.26183333333334</v>
      </c>
      <c r="AC494" s="33">
        <v>0.161</v>
      </c>
      <c r="AD494" s="58">
        <v>1.11</v>
      </c>
      <c r="AE494" s="58">
        <f t="shared" si="51"/>
        <v>0.7400000000000001</v>
      </c>
      <c r="AF494" s="30">
        <v>10</v>
      </c>
      <c r="AG494" s="29">
        <v>633.2519476933187</v>
      </c>
    </row>
    <row r="495" spans="1:33" ht="12.75">
      <c r="A495" s="20">
        <v>37082</v>
      </c>
      <c r="B495" s="27">
        <v>191</v>
      </c>
      <c r="C495" s="23">
        <v>0.290393531</v>
      </c>
      <c r="D495" s="28">
        <v>0.290393531</v>
      </c>
      <c r="E495" s="24">
        <v>4852</v>
      </c>
      <c r="F495" s="31">
        <v>0</v>
      </c>
      <c r="G495" s="53">
        <v>40.0967282</v>
      </c>
      <c r="H495" s="53">
        <v>-75.00448141</v>
      </c>
      <c r="I495" s="32">
        <v>982.1</v>
      </c>
      <c r="J495" s="26">
        <f t="shared" si="47"/>
        <v>940.2</v>
      </c>
      <c r="K495" s="25">
        <f t="shared" si="45"/>
        <v>621.3485333887338</v>
      </c>
      <c r="L495" s="25">
        <f t="shared" si="48"/>
        <v>607.2485333887338</v>
      </c>
      <c r="M495" s="25">
        <f t="shared" si="46"/>
        <v>620.3485333887338</v>
      </c>
      <c r="N495" s="29">
        <f t="shared" si="49"/>
        <v>613.7985333887339</v>
      </c>
      <c r="O495" s="26">
        <v>25.7</v>
      </c>
      <c r="P495" s="26">
        <v>66.5</v>
      </c>
      <c r="Q495" s="26">
        <v>53.1</v>
      </c>
      <c r="S495" s="21">
        <v>5.832E-05</v>
      </c>
      <c r="T495" s="21">
        <v>3.837E-05</v>
      </c>
      <c r="U495" s="21">
        <v>2.267E-05</v>
      </c>
      <c r="V495" s="57">
        <v>913.4</v>
      </c>
      <c r="W495" s="57">
        <v>306.1</v>
      </c>
      <c r="X495" s="57">
        <v>299.6</v>
      </c>
      <c r="Y495" s="57">
        <v>25.8</v>
      </c>
      <c r="Z495" s="33">
        <v>1.367</v>
      </c>
      <c r="AA495" s="55">
        <v>210.177</v>
      </c>
      <c r="AB495" s="55">
        <f t="shared" si="50"/>
        <v>143.23916666666668</v>
      </c>
      <c r="AC495" s="33">
        <v>0.16</v>
      </c>
      <c r="AD495" s="58">
        <v>1.11</v>
      </c>
      <c r="AE495" s="58">
        <f t="shared" si="51"/>
        <v>0.7400000000000001</v>
      </c>
      <c r="AF495" s="30">
        <v>10</v>
      </c>
      <c r="AG495" s="29">
        <v>613.7985333887339</v>
      </c>
    </row>
    <row r="496" spans="1:33" ht="12.75">
      <c r="A496" s="20">
        <v>37082</v>
      </c>
      <c r="B496" s="27">
        <v>191</v>
      </c>
      <c r="C496" s="23">
        <v>0.290509254</v>
      </c>
      <c r="D496" s="28">
        <v>0.290509254</v>
      </c>
      <c r="E496" s="24">
        <v>4862</v>
      </c>
      <c r="F496" s="31">
        <v>0</v>
      </c>
      <c r="G496" s="53">
        <v>40.09529047</v>
      </c>
      <c r="H496" s="53">
        <v>-75.01170985</v>
      </c>
      <c r="I496" s="32">
        <v>982.2</v>
      </c>
      <c r="J496" s="26">
        <f t="shared" si="47"/>
        <v>940.3000000000001</v>
      </c>
      <c r="K496" s="25">
        <f t="shared" si="45"/>
        <v>620.4653691898689</v>
      </c>
      <c r="L496" s="25">
        <f t="shared" si="48"/>
        <v>606.3653691898688</v>
      </c>
      <c r="M496" s="25">
        <f t="shared" si="46"/>
        <v>619.4653691898689</v>
      </c>
      <c r="N496" s="29">
        <f t="shared" si="49"/>
        <v>612.9153691898689</v>
      </c>
      <c r="O496" s="26">
        <v>23.6</v>
      </c>
      <c r="P496" s="26">
        <v>73.7</v>
      </c>
      <c r="Q496" s="26">
        <v>54.6</v>
      </c>
      <c r="Z496" s="33">
        <v>1.319</v>
      </c>
      <c r="AA496" s="55">
        <v>161.747</v>
      </c>
      <c r="AB496" s="55">
        <f t="shared" si="50"/>
        <v>152.02866666666668</v>
      </c>
      <c r="AC496" s="33">
        <v>0.161</v>
      </c>
      <c r="AD496" s="58">
        <v>1.11</v>
      </c>
      <c r="AE496" s="58">
        <f t="shared" si="51"/>
        <v>0.7400000000000001</v>
      </c>
      <c r="AF496" s="30">
        <v>10</v>
      </c>
      <c r="AG496" s="29">
        <v>612.9153691898689</v>
      </c>
    </row>
    <row r="497" spans="1:33" ht="12.75">
      <c r="A497" s="20">
        <v>37082</v>
      </c>
      <c r="B497" s="27">
        <v>191</v>
      </c>
      <c r="C497" s="23">
        <v>0.290625006</v>
      </c>
      <c r="D497" s="28">
        <v>0.290625006</v>
      </c>
      <c r="E497" s="24">
        <v>4872</v>
      </c>
      <c r="F497" s="31">
        <v>0</v>
      </c>
      <c r="G497" s="53">
        <v>40.0923622</v>
      </c>
      <c r="H497" s="53">
        <v>-75.01821058</v>
      </c>
      <c r="I497" s="32">
        <v>981.8</v>
      </c>
      <c r="J497" s="26">
        <f t="shared" si="47"/>
        <v>939.9</v>
      </c>
      <c r="K497" s="25">
        <f t="shared" si="45"/>
        <v>623.998589697167</v>
      </c>
      <c r="L497" s="25">
        <f t="shared" si="48"/>
        <v>609.8985896971669</v>
      </c>
      <c r="M497" s="25">
        <f t="shared" si="46"/>
        <v>622.998589697167</v>
      </c>
      <c r="N497" s="29">
        <f t="shared" si="49"/>
        <v>616.4485896971669</v>
      </c>
      <c r="O497" s="26">
        <v>24.9</v>
      </c>
      <c r="P497" s="26">
        <v>70.5</v>
      </c>
      <c r="Q497" s="26">
        <v>47.6</v>
      </c>
      <c r="R497" s="21">
        <v>9.27E-06</v>
      </c>
      <c r="Z497" s="33">
        <v>1.209</v>
      </c>
      <c r="AA497" s="55">
        <v>113.444</v>
      </c>
      <c r="AB497" s="55">
        <f t="shared" si="50"/>
        <v>152.66216666666665</v>
      </c>
      <c r="AC497" s="33">
        <v>0.151</v>
      </c>
      <c r="AD497" s="58">
        <v>1.11</v>
      </c>
      <c r="AE497" s="58">
        <f t="shared" si="51"/>
        <v>0.7400000000000001</v>
      </c>
      <c r="AF497" s="30">
        <v>10</v>
      </c>
      <c r="AG497" s="29">
        <v>616.4485896971669</v>
      </c>
    </row>
    <row r="498" spans="1:33" ht="12.75">
      <c r="A498" s="20">
        <v>37082</v>
      </c>
      <c r="B498" s="27">
        <v>191</v>
      </c>
      <c r="C498" s="23">
        <v>0.290740728</v>
      </c>
      <c r="D498" s="28">
        <v>0.290740728</v>
      </c>
      <c r="E498" s="24">
        <v>4882</v>
      </c>
      <c r="F498" s="31">
        <v>0</v>
      </c>
      <c r="G498" s="53">
        <v>40.08810367</v>
      </c>
      <c r="H498" s="53">
        <v>-75.02261992</v>
      </c>
      <c r="I498" s="32">
        <v>981.6</v>
      </c>
      <c r="J498" s="26">
        <f t="shared" si="47"/>
        <v>939.7</v>
      </c>
      <c r="K498" s="25">
        <f t="shared" si="45"/>
        <v>625.7657638625927</v>
      </c>
      <c r="L498" s="25">
        <f t="shared" si="48"/>
        <v>611.6657638625927</v>
      </c>
      <c r="M498" s="25">
        <f t="shared" si="46"/>
        <v>624.7657638625927</v>
      </c>
      <c r="N498" s="29">
        <f t="shared" si="49"/>
        <v>618.2157638625927</v>
      </c>
      <c r="O498" s="26">
        <v>24.9</v>
      </c>
      <c r="P498" s="26">
        <v>69.2</v>
      </c>
      <c r="Q498" s="26">
        <v>51.1</v>
      </c>
      <c r="S498" s="21">
        <v>6.737E-05</v>
      </c>
      <c r="T498" s="21">
        <v>4.634E-05</v>
      </c>
      <c r="U498" s="21">
        <v>2.982E-05</v>
      </c>
      <c r="V498" s="57">
        <v>915.9</v>
      </c>
      <c r="W498" s="57">
        <v>306.1</v>
      </c>
      <c r="X498" s="57">
        <v>299.7</v>
      </c>
      <c r="Y498" s="57">
        <v>26</v>
      </c>
      <c r="Z498" s="33">
        <v>1.368</v>
      </c>
      <c r="AA498" s="55">
        <v>212.077</v>
      </c>
      <c r="AB498" s="55">
        <f t="shared" si="50"/>
        <v>161.47266666666667</v>
      </c>
      <c r="AC498" s="33">
        <v>0.141</v>
      </c>
      <c r="AD498" s="58">
        <v>0</v>
      </c>
      <c r="AE498" s="58">
        <f t="shared" si="51"/>
        <v>0.7400000000000001</v>
      </c>
      <c r="AF498" s="30">
        <v>10</v>
      </c>
      <c r="AG498" s="29">
        <v>618.2157638625927</v>
      </c>
    </row>
    <row r="499" spans="1:33" ht="12.75">
      <c r="A499" s="20">
        <v>37082</v>
      </c>
      <c r="B499" s="27">
        <v>191</v>
      </c>
      <c r="C499" s="23">
        <v>0.290856481</v>
      </c>
      <c r="D499" s="28">
        <v>0.290856481</v>
      </c>
      <c r="E499" s="24">
        <v>4892</v>
      </c>
      <c r="F499" s="31">
        <v>0</v>
      </c>
      <c r="G499" s="53">
        <v>40.08308254</v>
      </c>
      <c r="H499" s="53">
        <v>-75.02450314</v>
      </c>
      <c r="I499" s="32">
        <v>984.5</v>
      </c>
      <c r="J499" s="26">
        <f t="shared" si="47"/>
        <v>942.6</v>
      </c>
      <c r="K499" s="25">
        <f t="shared" si="45"/>
        <v>600.1784738104757</v>
      </c>
      <c r="L499" s="25">
        <f t="shared" si="48"/>
        <v>586.0784738104757</v>
      </c>
      <c r="M499" s="25">
        <f t="shared" si="46"/>
        <v>599.1784738104757</v>
      </c>
      <c r="N499" s="29">
        <f t="shared" si="49"/>
        <v>592.6284738104757</v>
      </c>
      <c r="O499" s="26">
        <v>25.2</v>
      </c>
      <c r="P499" s="26">
        <v>68.7</v>
      </c>
      <c r="Q499" s="26">
        <v>46.6</v>
      </c>
      <c r="Z499" s="33">
        <v>1.339</v>
      </c>
      <c r="AA499" s="55">
        <v>163.647</v>
      </c>
      <c r="AB499" s="55">
        <f t="shared" si="50"/>
        <v>162.106</v>
      </c>
      <c r="AC499" s="33">
        <v>0.151</v>
      </c>
      <c r="AD499" s="58">
        <v>1.11</v>
      </c>
      <c r="AE499" s="58">
        <f t="shared" si="51"/>
        <v>0.9250000000000002</v>
      </c>
      <c r="AF499" s="30">
        <v>10</v>
      </c>
      <c r="AG499" s="29">
        <v>592.6284738104757</v>
      </c>
    </row>
    <row r="500" spans="1:33" ht="12.75">
      <c r="A500" s="20">
        <v>37082</v>
      </c>
      <c r="B500" s="27">
        <v>191</v>
      </c>
      <c r="C500" s="23">
        <v>0.290972233</v>
      </c>
      <c r="D500" s="28">
        <v>0.290972233</v>
      </c>
      <c r="E500" s="24">
        <v>4902</v>
      </c>
      <c r="F500" s="31">
        <v>0</v>
      </c>
      <c r="G500" s="53">
        <v>40.07770613</v>
      </c>
      <c r="H500" s="53">
        <v>-75.02270944</v>
      </c>
      <c r="I500" s="32">
        <v>988.2</v>
      </c>
      <c r="J500" s="26">
        <f t="shared" si="47"/>
        <v>946.3000000000001</v>
      </c>
      <c r="K500" s="25">
        <f t="shared" si="45"/>
        <v>567.6466728970217</v>
      </c>
      <c r="L500" s="25">
        <f t="shared" si="48"/>
        <v>553.5466728970217</v>
      </c>
      <c r="M500" s="25">
        <f t="shared" si="46"/>
        <v>566.6466728970217</v>
      </c>
      <c r="N500" s="29">
        <f t="shared" si="49"/>
        <v>560.0966728970218</v>
      </c>
      <c r="O500" s="26">
        <v>25.1</v>
      </c>
      <c r="P500" s="26">
        <v>70</v>
      </c>
      <c r="Q500" s="26">
        <v>46.6</v>
      </c>
      <c r="Z500" s="33">
        <v>1.476</v>
      </c>
      <c r="AA500" s="55">
        <v>262.281</v>
      </c>
      <c r="AB500" s="55">
        <f t="shared" si="50"/>
        <v>187.2288333333333</v>
      </c>
      <c r="AC500" s="33">
        <v>0.151</v>
      </c>
      <c r="AD500" s="58">
        <v>1.11</v>
      </c>
      <c r="AE500" s="58">
        <f t="shared" si="51"/>
        <v>0.9250000000000002</v>
      </c>
      <c r="AF500" s="30">
        <v>10</v>
      </c>
      <c r="AG500" s="29">
        <v>560.0966728970218</v>
      </c>
    </row>
    <row r="501" spans="1:33" ht="12.75">
      <c r="A501" s="20">
        <v>37082</v>
      </c>
      <c r="B501" s="27">
        <v>191</v>
      </c>
      <c r="C501" s="23">
        <v>0.291087955</v>
      </c>
      <c r="D501" s="28">
        <v>0.291087955</v>
      </c>
      <c r="E501" s="24">
        <v>4912</v>
      </c>
      <c r="F501" s="31">
        <v>0</v>
      </c>
      <c r="G501" s="53">
        <v>40.07308992</v>
      </c>
      <c r="H501" s="53">
        <v>-75.01797032</v>
      </c>
      <c r="I501" s="32">
        <v>988.7</v>
      </c>
      <c r="J501" s="26">
        <f t="shared" si="47"/>
        <v>946.8000000000001</v>
      </c>
      <c r="K501" s="25">
        <f t="shared" si="45"/>
        <v>563.2602424046609</v>
      </c>
      <c r="L501" s="25">
        <f t="shared" si="48"/>
        <v>549.1602424046608</v>
      </c>
      <c r="M501" s="25">
        <f t="shared" si="46"/>
        <v>562.2602424046609</v>
      </c>
      <c r="N501" s="29">
        <f t="shared" si="49"/>
        <v>555.7102424046609</v>
      </c>
      <c r="O501" s="26">
        <v>25.3</v>
      </c>
      <c r="P501" s="26">
        <v>69.2</v>
      </c>
      <c r="Q501" s="26">
        <v>45.1</v>
      </c>
      <c r="S501" s="21">
        <v>7.18E-05</v>
      </c>
      <c r="T501" s="21">
        <v>5.26E-05</v>
      </c>
      <c r="U501" s="21">
        <v>3.591E-05</v>
      </c>
      <c r="V501" s="57">
        <v>920.9</v>
      </c>
      <c r="W501" s="57">
        <v>306.1</v>
      </c>
      <c r="X501" s="57">
        <v>299.8</v>
      </c>
      <c r="Y501" s="57">
        <v>26.1</v>
      </c>
      <c r="Z501" s="33">
        <v>1.491</v>
      </c>
      <c r="AA501" s="55">
        <v>262.978</v>
      </c>
      <c r="AB501" s="55">
        <f t="shared" si="50"/>
        <v>196.029</v>
      </c>
      <c r="AC501" s="33">
        <v>0.164</v>
      </c>
      <c r="AD501" s="58">
        <v>1.11</v>
      </c>
      <c r="AE501" s="58">
        <f t="shared" si="51"/>
        <v>0.9250000000000002</v>
      </c>
      <c r="AF501" s="30">
        <v>10</v>
      </c>
      <c r="AG501" s="29">
        <v>555.7102424046609</v>
      </c>
    </row>
    <row r="502" spans="1:33" ht="12.75">
      <c r="A502" s="20">
        <v>37082</v>
      </c>
      <c r="B502" s="27">
        <v>191</v>
      </c>
      <c r="C502" s="23">
        <v>0.291203707</v>
      </c>
      <c r="D502" s="28">
        <v>0.291203707</v>
      </c>
      <c r="E502" s="24">
        <v>4922</v>
      </c>
      <c r="F502" s="31">
        <v>0</v>
      </c>
      <c r="G502" s="53">
        <v>40.07004919</v>
      </c>
      <c r="H502" s="53">
        <v>-75.01205837</v>
      </c>
      <c r="I502" s="32">
        <v>993</v>
      </c>
      <c r="J502" s="26">
        <f t="shared" si="47"/>
        <v>951.1</v>
      </c>
      <c r="K502" s="25">
        <f t="shared" si="45"/>
        <v>525.6322830842323</v>
      </c>
      <c r="L502" s="25">
        <f t="shared" si="48"/>
        <v>511.5322830842323</v>
      </c>
      <c r="M502" s="25">
        <f t="shared" si="46"/>
        <v>524.6322830842323</v>
      </c>
      <c r="N502" s="29">
        <f t="shared" si="49"/>
        <v>518.0822830842324</v>
      </c>
      <c r="O502" s="26">
        <v>25.6</v>
      </c>
      <c r="P502" s="26">
        <v>69.9</v>
      </c>
      <c r="Q502" s="26">
        <v>44.1</v>
      </c>
      <c r="Z502" s="33">
        <v>1.487</v>
      </c>
      <c r="AA502" s="55">
        <v>263.611</v>
      </c>
      <c r="AB502" s="55">
        <f t="shared" si="50"/>
        <v>213.00633333333334</v>
      </c>
      <c r="AC502" s="33">
        <v>0.191</v>
      </c>
      <c r="AD502" s="58">
        <v>1.11</v>
      </c>
      <c r="AE502" s="58">
        <f t="shared" si="51"/>
        <v>0.9250000000000002</v>
      </c>
      <c r="AF502" s="30">
        <v>10</v>
      </c>
      <c r="AG502" s="29">
        <v>518.0822830842324</v>
      </c>
    </row>
    <row r="503" spans="1:33" ht="12.75">
      <c r="A503" s="20">
        <v>37082</v>
      </c>
      <c r="B503" s="27">
        <v>191</v>
      </c>
      <c r="C503" s="23">
        <v>0.29131943</v>
      </c>
      <c r="D503" s="28">
        <v>0.29131943</v>
      </c>
      <c r="E503" s="24">
        <v>4932</v>
      </c>
      <c r="F503" s="31">
        <v>0</v>
      </c>
      <c r="G503" s="53">
        <v>40.06918836</v>
      </c>
      <c r="H503" s="53">
        <v>-75.00517292</v>
      </c>
      <c r="I503" s="32">
        <v>995.8</v>
      </c>
      <c r="J503" s="26">
        <f t="shared" si="47"/>
        <v>953.9</v>
      </c>
      <c r="K503" s="25">
        <f t="shared" si="45"/>
        <v>501.2216997927087</v>
      </c>
      <c r="L503" s="25">
        <f t="shared" si="48"/>
        <v>487.1216997927087</v>
      </c>
      <c r="M503" s="25">
        <f t="shared" si="46"/>
        <v>500.2216997927087</v>
      </c>
      <c r="N503" s="29">
        <f t="shared" si="49"/>
        <v>493.6716997927087</v>
      </c>
      <c r="O503" s="26">
        <v>25.8</v>
      </c>
      <c r="P503" s="26">
        <v>70.6</v>
      </c>
      <c r="Q503" s="26">
        <v>39.6</v>
      </c>
      <c r="R503" s="21">
        <v>9.3E-06</v>
      </c>
      <c r="Z503" s="33">
        <v>1.546</v>
      </c>
      <c r="AA503" s="55">
        <v>264.181</v>
      </c>
      <c r="AB503" s="55">
        <f t="shared" si="50"/>
        <v>238.1291666666667</v>
      </c>
      <c r="AC503" s="33">
        <v>0.201</v>
      </c>
      <c r="AD503" s="58">
        <v>1.11</v>
      </c>
      <c r="AE503" s="58">
        <f t="shared" si="51"/>
        <v>0.9250000000000002</v>
      </c>
      <c r="AF503" s="30">
        <v>10</v>
      </c>
      <c r="AG503" s="29">
        <v>493.6716997927087</v>
      </c>
    </row>
    <row r="504" spans="1:33" ht="12.75">
      <c r="A504" s="20">
        <v>37082</v>
      </c>
      <c r="B504" s="27">
        <v>191</v>
      </c>
      <c r="C504" s="23">
        <v>0.291435182</v>
      </c>
      <c r="D504" s="28">
        <v>0.291435182</v>
      </c>
      <c r="E504" s="24">
        <v>4942</v>
      </c>
      <c r="F504" s="31">
        <v>0</v>
      </c>
      <c r="G504" s="53">
        <v>40.07001393</v>
      </c>
      <c r="H504" s="53">
        <v>-74.9984124</v>
      </c>
      <c r="I504" s="32">
        <v>999.6</v>
      </c>
      <c r="J504" s="26">
        <f t="shared" si="47"/>
        <v>957.7</v>
      </c>
      <c r="K504" s="25">
        <f t="shared" si="45"/>
        <v>468.2074114709032</v>
      </c>
      <c r="L504" s="25">
        <f t="shared" si="48"/>
        <v>454.1074114709032</v>
      </c>
      <c r="M504" s="25">
        <f t="shared" si="46"/>
        <v>467.2074114709032</v>
      </c>
      <c r="N504" s="29">
        <f t="shared" si="49"/>
        <v>460.6574114709032</v>
      </c>
      <c r="O504" s="26">
        <v>26.2</v>
      </c>
      <c r="P504" s="26">
        <v>69.2</v>
      </c>
      <c r="Q504" s="26">
        <v>39.2</v>
      </c>
      <c r="S504" s="21">
        <v>6.474E-05</v>
      </c>
      <c r="T504" s="21">
        <v>4.511E-05</v>
      </c>
      <c r="U504" s="21">
        <v>2.803E-05</v>
      </c>
      <c r="V504" s="57">
        <v>929.2</v>
      </c>
      <c r="W504" s="57">
        <v>306.2</v>
      </c>
      <c r="X504" s="57">
        <v>299.9</v>
      </c>
      <c r="Y504" s="57">
        <v>26.3</v>
      </c>
      <c r="Z504" s="33">
        <v>1.815</v>
      </c>
      <c r="AA504" s="55">
        <v>411.814</v>
      </c>
      <c r="AB504" s="55">
        <f t="shared" si="50"/>
        <v>271.41866666666664</v>
      </c>
      <c r="AC504" s="33">
        <v>0.191</v>
      </c>
      <c r="AD504" s="58">
        <v>1.11</v>
      </c>
      <c r="AE504" s="58">
        <f t="shared" si="51"/>
        <v>1.11</v>
      </c>
      <c r="AF504" s="30">
        <v>10</v>
      </c>
      <c r="AG504" s="29">
        <v>460.6574114709032</v>
      </c>
    </row>
    <row r="505" spans="1:33" ht="12.75">
      <c r="A505" s="20">
        <v>37082</v>
      </c>
      <c r="B505" s="27">
        <v>191</v>
      </c>
      <c r="C505" s="23">
        <v>0.291550934</v>
      </c>
      <c r="D505" s="28">
        <v>0.291550934</v>
      </c>
      <c r="E505" s="24">
        <v>4952</v>
      </c>
      <c r="F505" s="31">
        <v>0</v>
      </c>
      <c r="G505" s="53">
        <v>40.07230543</v>
      </c>
      <c r="H505" s="53">
        <v>-74.99244111</v>
      </c>
      <c r="I505" s="32">
        <v>1003</v>
      </c>
      <c r="J505" s="26">
        <f t="shared" si="47"/>
        <v>961.1</v>
      </c>
      <c r="K505" s="25">
        <f t="shared" si="45"/>
        <v>438.77916025793104</v>
      </c>
      <c r="L505" s="25">
        <f t="shared" si="48"/>
        <v>424.679160257931</v>
      </c>
      <c r="M505" s="25">
        <f t="shared" si="46"/>
        <v>437.77916025793104</v>
      </c>
      <c r="N505" s="29">
        <f t="shared" si="49"/>
        <v>431.229160257931</v>
      </c>
      <c r="O505" s="26">
        <v>26.5</v>
      </c>
      <c r="P505" s="26">
        <v>68.6</v>
      </c>
      <c r="Q505" s="26">
        <v>38.1</v>
      </c>
      <c r="Z505" s="33">
        <v>2.062</v>
      </c>
      <c r="AA505" s="55">
        <v>559.511</v>
      </c>
      <c r="AB505" s="55">
        <f t="shared" si="50"/>
        <v>337.396</v>
      </c>
      <c r="AC505" s="33">
        <v>0.241</v>
      </c>
      <c r="AD505" s="58">
        <v>1.11</v>
      </c>
      <c r="AE505" s="58">
        <f t="shared" si="51"/>
        <v>1.11</v>
      </c>
      <c r="AF505" s="30">
        <v>10</v>
      </c>
      <c r="AG505" s="29">
        <v>431.229160257931</v>
      </c>
    </row>
    <row r="506" spans="1:33" ht="12.75">
      <c r="A506" s="20">
        <v>37082</v>
      </c>
      <c r="B506" s="27">
        <v>191</v>
      </c>
      <c r="C506" s="23">
        <v>0.291666657</v>
      </c>
      <c r="D506" s="28">
        <v>0.291666657</v>
      </c>
      <c r="E506" s="24">
        <v>4962</v>
      </c>
      <c r="F506" s="31">
        <v>0</v>
      </c>
      <c r="G506" s="53">
        <v>40.07512586</v>
      </c>
      <c r="H506" s="53">
        <v>-74.98702457</v>
      </c>
      <c r="I506" s="32">
        <v>1004.9</v>
      </c>
      <c r="J506" s="26">
        <f t="shared" si="47"/>
        <v>963</v>
      </c>
      <c r="K506" s="25">
        <f t="shared" si="45"/>
        <v>422.379271754161</v>
      </c>
      <c r="L506" s="25">
        <f t="shared" si="48"/>
        <v>408.27927175416096</v>
      </c>
      <c r="M506" s="25">
        <f t="shared" si="46"/>
        <v>421.379271754161</v>
      </c>
      <c r="N506" s="29">
        <f t="shared" si="49"/>
        <v>414.82927175416097</v>
      </c>
      <c r="O506" s="26">
        <v>26.6</v>
      </c>
      <c r="P506" s="26">
        <v>68.1</v>
      </c>
      <c r="Q506" s="26">
        <v>38.1</v>
      </c>
      <c r="Z506" s="33">
        <v>2.386</v>
      </c>
      <c r="AA506" s="55">
        <v>707.145</v>
      </c>
      <c r="AB506" s="55">
        <f t="shared" si="50"/>
        <v>411.53999999999996</v>
      </c>
      <c r="AC506" s="33">
        <v>0.251</v>
      </c>
      <c r="AD506" s="58">
        <v>2.22</v>
      </c>
      <c r="AE506" s="58">
        <f t="shared" si="51"/>
        <v>1.2950000000000002</v>
      </c>
      <c r="AF506" s="30">
        <v>10</v>
      </c>
      <c r="AG506" s="29">
        <v>414.82927175416097</v>
      </c>
    </row>
    <row r="507" spans="1:33" ht="12.75">
      <c r="A507" s="20">
        <v>37082</v>
      </c>
      <c r="B507" s="27">
        <v>191</v>
      </c>
      <c r="C507" s="23">
        <v>0.291782409</v>
      </c>
      <c r="D507" s="28">
        <v>0.291782409</v>
      </c>
      <c r="E507" s="24">
        <v>4972</v>
      </c>
      <c r="F507" s="31">
        <v>0</v>
      </c>
      <c r="G507" s="53">
        <v>40.07795578</v>
      </c>
      <c r="H507" s="53">
        <v>-74.98199917</v>
      </c>
      <c r="I507" s="32">
        <v>1008.1</v>
      </c>
      <c r="J507" s="26">
        <f t="shared" si="47"/>
        <v>966.2</v>
      </c>
      <c r="K507" s="25">
        <f t="shared" si="45"/>
        <v>394.83140863926025</v>
      </c>
      <c r="L507" s="25">
        <f t="shared" si="48"/>
        <v>380.7314086392602</v>
      </c>
      <c r="M507" s="25">
        <f t="shared" si="46"/>
        <v>393.83140863926025</v>
      </c>
      <c r="N507" s="29">
        <f t="shared" si="49"/>
        <v>387.28140863926023</v>
      </c>
      <c r="O507" s="26">
        <v>26.9</v>
      </c>
      <c r="P507" s="26">
        <v>67.1</v>
      </c>
      <c r="Q507" s="26">
        <v>37.6</v>
      </c>
      <c r="S507" s="21">
        <v>5.93E-05</v>
      </c>
      <c r="T507" s="21">
        <v>3.884E-05</v>
      </c>
      <c r="U507" s="21">
        <v>2.351E-05</v>
      </c>
      <c r="V507" s="57">
        <v>938.6</v>
      </c>
      <c r="W507" s="57">
        <v>306.2</v>
      </c>
      <c r="X507" s="57">
        <v>299.9</v>
      </c>
      <c r="Y507" s="57">
        <v>26.7</v>
      </c>
      <c r="Z507" s="33">
        <v>2.904</v>
      </c>
      <c r="AA507" s="55">
        <v>952.715</v>
      </c>
      <c r="AB507" s="55">
        <f t="shared" si="50"/>
        <v>526.4961666666667</v>
      </c>
      <c r="AC507" s="33">
        <v>0.291</v>
      </c>
      <c r="AD507" s="58">
        <v>2.22</v>
      </c>
      <c r="AE507" s="58">
        <f t="shared" si="51"/>
        <v>1.4800000000000002</v>
      </c>
      <c r="AF507" s="30">
        <v>10</v>
      </c>
      <c r="AG507" s="29">
        <v>387.28140863926023</v>
      </c>
    </row>
    <row r="508" spans="1:33" ht="12.75">
      <c r="A508" s="20">
        <v>37082</v>
      </c>
      <c r="B508" s="27">
        <v>191</v>
      </c>
      <c r="C508" s="23">
        <v>0.291898161</v>
      </c>
      <c r="D508" s="28">
        <v>0.291898161</v>
      </c>
      <c r="E508" s="24">
        <v>4982</v>
      </c>
      <c r="F508" s="31">
        <v>0</v>
      </c>
      <c r="G508" s="53">
        <v>40.08082469</v>
      </c>
      <c r="H508" s="53">
        <v>-74.97686181</v>
      </c>
      <c r="I508" s="32">
        <v>1011.9</v>
      </c>
      <c r="J508" s="26">
        <f t="shared" si="47"/>
        <v>970</v>
      </c>
      <c r="K508" s="25">
        <f t="shared" si="45"/>
        <v>362.2365778072063</v>
      </c>
      <c r="L508" s="25">
        <f t="shared" si="48"/>
        <v>348.13657780720627</v>
      </c>
      <c r="M508" s="25">
        <f t="shared" si="46"/>
        <v>361.2365778072063</v>
      </c>
      <c r="N508" s="29">
        <f t="shared" si="49"/>
        <v>354.6865778072063</v>
      </c>
      <c r="O508" s="26">
        <v>27.2</v>
      </c>
      <c r="P508" s="26">
        <v>66.4</v>
      </c>
      <c r="Q508" s="26">
        <v>38.7</v>
      </c>
      <c r="Z508" s="33">
        <v>3.203</v>
      </c>
      <c r="AA508" s="55">
        <v>1100.348</v>
      </c>
      <c r="AB508" s="55">
        <f t="shared" si="50"/>
        <v>665.9523333333333</v>
      </c>
      <c r="AC508" s="33">
        <v>0.231</v>
      </c>
      <c r="AD508" s="58">
        <v>1.11</v>
      </c>
      <c r="AE508" s="58">
        <f t="shared" si="51"/>
        <v>1.4800000000000002</v>
      </c>
      <c r="AF508" s="30">
        <v>10</v>
      </c>
      <c r="AG508" s="29">
        <v>354.6865778072063</v>
      </c>
    </row>
    <row r="509" spans="1:33" ht="12.75">
      <c r="A509" s="20">
        <v>37082</v>
      </c>
      <c r="B509" s="27">
        <v>191</v>
      </c>
      <c r="C509" s="23">
        <v>0.292013884</v>
      </c>
      <c r="D509" s="28">
        <v>0.292013884</v>
      </c>
      <c r="E509" s="24">
        <v>4992</v>
      </c>
      <c r="F509" s="31">
        <v>0</v>
      </c>
      <c r="G509" s="53">
        <v>40.08364926</v>
      </c>
      <c r="H509" s="53">
        <v>-74.97186757</v>
      </c>
      <c r="I509" s="32">
        <v>1015.1</v>
      </c>
      <c r="J509" s="26">
        <f t="shared" si="47"/>
        <v>973.2</v>
      </c>
      <c r="K509" s="25">
        <f t="shared" si="45"/>
        <v>334.8871866886984</v>
      </c>
      <c r="L509" s="25">
        <f t="shared" si="48"/>
        <v>320.7871866886984</v>
      </c>
      <c r="M509" s="25">
        <f t="shared" si="46"/>
        <v>333.8871866886984</v>
      </c>
      <c r="N509" s="29">
        <f t="shared" si="49"/>
        <v>327.3371866886984</v>
      </c>
      <c r="O509" s="26">
        <v>27.3</v>
      </c>
      <c r="P509" s="26">
        <v>66.2</v>
      </c>
      <c r="Q509" s="26">
        <v>37</v>
      </c>
      <c r="R509" s="21">
        <v>1.1E-05</v>
      </c>
      <c r="Z509" s="33">
        <v>3.582</v>
      </c>
      <c r="AA509" s="55">
        <v>1297.045</v>
      </c>
      <c r="AB509" s="55">
        <f t="shared" si="50"/>
        <v>838.0963333333333</v>
      </c>
      <c r="AC509" s="33">
        <v>0.285</v>
      </c>
      <c r="AD509" s="58">
        <v>2.22</v>
      </c>
      <c r="AE509" s="58">
        <f t="shared" si="51"/>
        <v>1.665</v>
      </c>
      <c r="AF509" s="30">
        <v>10</v>
      </c>
      <c r="AG509" s="29">
        <v>327.3371866886984</v>
      </c>
    </row>
    <row r="510" spans="1:33" ht="12.75">
      <c r="A510" s="20">
        <v>37082</v>
      </c>
      <c r="B510" s="27">
        <v>191</v>
      </c>
      <c r="C510" s="23">
        <v>0.292129636</v>
      </c>
      <c r="D510" s="28">
        <v>0.292129636</v>
      </c>
      <c r="E510" s="24">
        <v>5002</v>
      </c>
      <c r="F510" s="31">
        <v>0</v>
      </c>
      <c r="G510" s="53">
        <v>40.08699234</v>
      </c>
      <c r="H510" s="53">
        <v>-74.96744906</v>
      </c>
      <c r="I510" s="32">
        <v>1020</v>
      </c>
      <c r="J510" s="26">
        <f t="shared" si="47"/>
        <v>978.1</v>
      </c>
      <c r="K510" s="25">
        <f t="shared" si="45"/>
        <v>293.1822235869572</v>
      </c>
      <c r="L510" s="25">
        <f t="shared" si="48"/>
        <v>279.0822235869572</v>
      </c>
      <c r="M510" s="25">
        <f t="shared" si="46"/>
        <v>292.1822235869572</v>
      </c>
      <c r="N510" s="29">
        <f t="shared" si="49"/>
        <v>285.6322235869572</v>
      </c>
      <c r="O510" s="26">
        <v>27.7</v>
      </c>
      <c r="P510" s="26">
        <v>66.1</v>
      </c>
      <c r="Q510" s="26">
        <v>37.2</v>
      </c>
      <c r="S510" s="21">
        <v>5.811E-05</v>
      </c>
      <c r="T510" s="21">
        <v>3.902E-05</v>
      </c>
      <c r="U510" s="21">
        <v>2.346E-05</v>
      </c>
      <c r="V510" s="57">
        <v>949.5</v>
      </c>
      <c r="W510" s="57">
        <v>306.2</v>
      </c>
      <c r="X510" s="57">
        <v>300</v>
      </c>
      <c r="Y510" s="57">
        <v>27.2</v>
      </c>
      <c r="Z510" s="33">
        <v>4.039</v>
      </c>
      <c r="AA510" s="55">
        <v>1493.678</v>
      </c>
      <c r="AB510" s="55">
        <f t="shared" si="50"/>
        <v>1018.407</v>
      </c>
      <c r="AC510" s="33">
        <v>0.341</v>
      </c>
      <c r="AD510" s="58">
        <v>2.22</v>
      </c>
      <c r="AE510" s="58">
        <f t="shared" si="51"/>
        <v>1.8500000000000003</v>
      </c>
      <c r="AF510" s="30">
        <v>10</v>
      </c>
      <c r="AG510" s="29">
        <v>285.6322235869572</v>
      </c>
    </row>
    <row r="511" spans="1:33" ht="12.75">
      <c r="A511" s="20">
        <v>37082</v>
      </c>
      <c r="B511" s="27">
        <v>191</v>
      </c>
      <c r="C511" s="23">
        <v>0.292245358</v>
      </c>
      <c r="D511" s="28">
        <v>0.292245358</v>
      </c>
      <c r="E511" s="24">
        <v>5012</v>
      </c>
      <c r="F511" s="31">
        <v>0</v>
      </c>
      <c r="G511" s="53">
        <v>40.09126927</v>
      </c>
      <c r="H511" s="53">
        <v>-74.96733192</v>
      </c>
      <c r="I511" s="32">
        <v>1023.9</v>
      </c>
      <c r="J511" s="26">
        <f t="shared" si="47"/>
        <v>982</v>
      </c>
      <c r="K511" s="25">
        <f t="shared" si="45"/>
        <v>260.13752883914475</v>
      </c>
      <c r="L511" s="25">
        <f t="shared" si="48"/>
        <v>246.03752883914476</v>
      </c>
      <c r="M511" s="25">
        <f t="shared" si="46"/>
        <v>259.13752883914475</v>
      </c>
      <c r="N511" s="29">
        <f t="shared" si="49"/>
        <v>252.58752883914474</v>
      </c>
      <c r="O511" s="26">
        <v>27.9</v>
      </c>
      <c r="P511" s="26">
        <v>66.2</v>
      </c>
      <c r="Q511" s="26">
        <v>34.6</v>
      </c>
      <c r="Z511" s="33">
        <v>4.804</v>
      </c>
      <c r="AA511" s="55">
        <v>1886.248</v>
      </c>
      <c r="AB511" s="55">
        <f t="shared" si="50"/>
        <v>1239.5298333333333</v>
      </c>
      <c r="AC511" s="33">
        <v>0.311</v>
      </c>
      <c r="AD511" s="58">
        <v>2.22</v>
      </c>
      <c r="AE511" s="58">
        <f t="shared" si="51"/>
        <v>2.0350000000000006</v>
      </c>
      <c r="AF511" s="30">
        <v>10</v>
      </c>
      <c r="AG511" s="29">
        <v>252.58752883914474</v>
      </c>
    </row>
    <row r="512" spans="1:33" ht="12.75">
      <c r="A512" s="20">
        <v>37082</v>
      </c>
      <c r="B512" s="27">
        <v>191</v>
      </c>
      <c r="C512" s="23">
        <v>0.29236111</v>
      </c>
      <c r="D512" s="28">
        <v>0.29236111</v>
      </c>
      <c r="E512" s="24">
        <v>5022</v>
      </c>
      <c r="F512" s="31">
        <v>0</v>
      </c>
      <c r="G512" s="53">
        <v>40.09491375</v>
      </c>
      <c r="H512" s="53">
        <v>-74.97058471</v>
      </c>
      <c r="I512" s="32">
        <v>1027</v>
      </c>
      <c r="J512" s="26">
        <f t="shared" si="47"/>
        <v>985.1</v>
      </c>
      <c r="K512" s="25">
        <f t="shared" si="45"/>
        <v>233.96471549581284</v>
      </c>
      <c r="L512" s="25">
        <f t="shared" si="48"/>
        <v>219.86471549581285</v>
      </c>
      <c r="M512" s="25">
        <f t="shared" si="46"/>
        <v>232.96471549581284</v>
      </c>
      <c r="N512" s="29">
        <f t="shared" si="49"/>
        <v>226.41471549581286</v>
      </c>
      <c r="O512" s="26">
        <v>28.1</v>
      </c>
      <c r="P512" s="26">
        <v>65.9</v>
      </c>
      <c r="Q512" s="26">
        <v>35.8</v>
      </c>
      <c r="Z512" s="33">
        <v>5.331</v>
      </c>
      <c r="AA512" s="55">
        <v>2131.882</v>
      </c>
      <c r="AB512" s="55">
        <f t="shared" si="50"/>
        <v>1476.9859999999999</v>
      </c>
      <c r="AC512" s="33">
        <v>0.321</v>
      </c>
      <c r="AD512" s="58">
        <v>2.22</v>
      </c>
      <c r="AE512" s="58">
        <f t="shared" si="51"/>
        <v>2.0350000000000006</v>
      </c>
      <c r="AF512" s="30">
        <v>10</v>
      </c>
      <c r="AG512" s="29">
        <v>226.41471549581286</v>
      </c>
    </row>
    <row r="513" spans="1:33" ht="12.75">
      <c r="A513" s="20">
        <v>37082</v>
      </c>
      <c r="B513" s="27">
        <v>191</v>
      </c>
      <c r="C513" s="23">
        <v>0.292476863</v>
      </c>
      <c r="D513" s="28">
        <v>0.292476863</v>
      </c>
      <c r="E513" s="24">
        <v>5032</v>
      </c>
      <c r="F513" s="31">
        <v>0</v>
      </c>
      <c r="G513" s="53">
        <v>40.09773898</v>
      </c>
      <c r="H513" s="53">
        <v>-74.97487897</v>
      </c>
      <c r="I513" s="32">
        <v>1030.7</v>
      </c>
      <c r="J513" s="26">
        <f t="shared" si="47"/>
        <v>988.8000000000001</v>
      </c>
      <c r="K513" s="25">
        <f t="shared" si="45"/>
        <v>202.83380100042754</v>
      </c>
      <c r="L513" s="25">
        <f t="shared" si="48"/>
        <v>188.73380100042755</v>
      </c>
      <c r="M513" s="25">
        <f t="shared" si="46"/>
        <v>201.83380100042754</v>
      </c>
      <c r="N513" s="29">
        <f t="shared" si="49"/>
        <v>195.28380100042756</v>
      </c>
      <c r="O513" s="26">
        <v>27.8</v>
      </c>
      <c r="P513" s="26">
        <v>66</v>
      </c>
      <c r="Q513" s="26">
        <v>33.1</v>
      </c>
      <c r="Z513" s="33">
        <v>5.593</v>
      </c>
      <c r="AA513" s="55">
        <v>2279.578</v>
      </c>
      <c r="AB513" s="55">
        <f t="shared" si="50"/>
        <v>1698.1298333333332</v>
      </c>
      <c r="AC513" s="33">
        <v>0.394</v>
      </c>
      <c r="AD513" s="58">
        <v>3.33</v>
      </c>
      <c r="AE513" s="58">
        <f t="shared" si="51"/>
        <v>2.22</v>
      </c>
      <c r="AF513" s="30">
        <v>10</v>
      </c>
      <c r="AG513" s="29">
        <v>195.28380100042756</v>
      </c>
    </row>
    <row r="514" spans="1:33" ht="12.75">
      <c r="A514" s="20">
        <v>37082</v>
      </c>
      <c r="B514" s="27">
        <v>191</v>
      </c>
      <c r="C514" s="23">
        <v>0.292592585</v>
      </c>
      <c r="D514" s="28">
        <v>0.292592585</v>
      </c>
      <c r="E514" s="24">
        <v>5042</v>
      </c>
      <c r="F514" s="31">
        <v>0</v>
      </c>
      <c r="G514" s="53">
        <v>40.09902622</v>
      </c>
      <c r="H514" s="53">
        <v>-74.97998175</v>
      </c>
      <c r="I514" s="32">
        <v>1035</v>
      </c>
      <c r="J514" s="26">
        <f t="shared" si="47"/>
        <v>993.1</v>
      </c>
      <c r="K514" s="25">
        <f t="shared" si="45"/>
        <v>166.8006540931179</v>
      </c>
      <c r="L514" s="25">
        <f t="shared" si="48"/>
        <v>152.70065409311792</v>
      </c>
      <c r="M514" s="25">
        <f t="shared" si="46"/>
        <v>165.8006540931179</v>
      </c>
      <c r="N514" s="29">
        <f t="shared" si="49"/>
        <v>159.25065409311793</v>
      </c>
      <c r="O514" s="26">
        <v>27.4</v>
      </c>
      <c r="P514" s="26">
        <v>65.7</v>
      </c>
      <c r="Q514" s="26">
        <v>33.7</v>
      </c>
      <c r="S514" s="21">
        <v>5.448E-05</v>
      </c>
      <c r="T514" s="21">
        <v>3.514E-05</v>
      </c>
      <c r="U514" s="21">
        <v>2.031E-05</v>
      </c>
      <c r="V514" s="57">
        <v>961.1</v>
      </c>
      <c r="W514" s="57">
        <v>306.2</v>
      </c>
      <c r="X514" s="57">
        <v>300</v>
      </c>
      <c r="Y514" s="57">
        <v>27.6</v>
      </c>
      <c r="Z514" s="33">
        <v>5.916</v>
      </c>
      <c r="AA514" s="55">
        <v>2427.212</v>
      </c>
      <c r="AB514" s="55">
        <f t="shared" si="50"/>
        <v>1919.273833333333</v>
      </c>
      <c r="AC514" s="33">
        <v>0.451</v>
      </c>
      <c r="AD514" s="58">
        <v>4.44</v>
      </c>
      <c r="AE514" s="58">
        <f t="shared" si="51"/>
        <v>2.7750000000000004</v>
      </c>
      <c r="AF514" s="30">
        <v>10</v>
      </c>
      <c r="AG514" s="29">
        <v>159.25065409311793</v>
      </c>
    </row>
    <row r="515" spans="1:33" ht="12.75">
      <c r="A515" s="20">
        <v>37082</v>
      </c>
      <c r="B515" s="27">
        <v>191</v>
      </c>
      <c r="C515" s="23">
        <v>0.292708337</v>
      </c>
      <c r="D515" s="28">
        <v>0.292708337</v>
      </c>
      <c r="E515" s="24">
        <v>5052</v>
      </c>
      <c r="F515" s="31">
        <v>0</v>
      </c>
      <c r="G515" s="53">
        <v>40.09864307</v>
      </c>
      <c r="H515" s="53">
        <v>-74.98540055</v>
      </c>
      <c r="I515" s="32">
        <v>1040</v>
      </c>
      <c r="J515" s="26">
        <f t="shared" si="47"/>
        <v>998.1</v>
      </c>
      <c r="K515" s="25">
        <f t="shared" si="45"/>
        <v>125.0973152762503</v>
      </c>
      <c r="L515" s="25">
        <f t="shared" si="48"/>
        <v>110.9973152762503</v>
      </c>
      <c r="M515" s="25">
        <f t="shared" si="46"/>
        <v>124.0973152762503</v>
      </c>
      <c r="N515" s="29">
        <f t="shared" si="49"/>
        <v>117.5473152762503</v>
      </c>
      <c r="O515" s="26">
        <v>26.5</v>
      </c>
      <c r="P515" s="26">
        <v>71.2</v>
      </c>
      <c r="Q515" s="26">
        <v>39.6</v>
      </c>
      <c r="R515" s="21">
        <v>2.27E-05</v>
      </c>
      <c r="Z515" s="33">
        <v>5.974</v>
      </c>
      <c r="AA515" s="55">
        <v>2476.782</v>
      </c>
      <c r="AB515" s="55">
        <f t="shared" si="50"/>
        <v>2115.896666666667</v>
      </c>
      <c r="AC515" s="33">
        <v>0.491</v>
      </c>
      <c r="AD515" s="58">
        <v>4.44</v>
      </c>
      <c r="AE515" s="58">
        <f t="shared" si="51"/>
        <v>3.145</v>
      </c>
      <c r="AF515" s="30">
        <v>10</v>
      </c>
      <c r="AG515" s="29">
        <v>117.5473152762503</v>
      </c>
    </row>
    <row r="516" spans="1:33" ht="12.75">
      <c r="A516" s="20">
        <v>37082</v>
      </c>
      <c r="B516" s="27">
        <v>191</v>
      </c>
      <c r="C516" s="23">
        <v>0.29282406</v>
      </c>
      <c r="D516" s="28">
        <v>0.29282406</v>
      </c>
      <c r="E516" s="24">
        <v>5062</v>
      </c>
      <c r="F516" s="31">
        <v>0</v>
      </c>
      <c r="G516" s="53">
        <v>40.09678817</v>
      </c>
      <c r="H516" s="53">
        <v>-74.99064372</v>
      </c>
      <c r="I516" s="32">
        <v>1044.1</v>
      </c>
      <c r="J516" s="26">
        <f t="shared" si="47"/>
        <v>1002.1999999999999</v>
      </c>
      <c r="K516" s="25">
        <f t="shared" si="45"/>
        <v>91.05617314350272</v>
      </c>
      <c r="L516" s="25">
        <f t="shared" si="48"/>
        <v>76.95617314350272</v>
      </c>
      <c r="M516" s="25">
        <f t="shared" si="46"/>
        <v>90.05617314350272</v>
      </c>
      <c r="N516" s="29">
        <f t="shared" si="49"/>
        <v>83.50617314350272</v>
      </c>
      <c r="O516" s="26">
        <v>25.9</v>
      </c>
      <c r="P516" s="26">
        <v>74</v>
      </c>
      <c r="Q516" s="26">
        <v>32.1</v>
      </c>
      <c r="Z516" s="33">
        <v>5.994</v>
      </c>
      <c r="AA516" s="55">
        <v>2477.415</v>
      </c>
      <c r="AB516" s="55">
        <f t="shared" si="50"/>
        <v>2279.852833333334</v>
      </c>
      <c r="AC516" s="33">
        <v>0.531</v>
      </c>
      <c r="AD516" s="58">
        <v>4.44</v>
      </c>
      <c r="AE516" s="58">
        <f t="shared" si="51"/>
        <v>3.5150000000000006</v>
      </c>
      <c r="AF516" s="30">
        <v>10</v>
      </c>
      <c r="AG516" s="29">
        <v>83.50617314350272</v>
      </c>
    </row>
    <row r="517" spans="1:33" ht="12.75">
      <c r="A517" s="20">
        <v>37082</v>
      </c>
      <c r="B517" s="27">
        <v>191</v>
      </c>
      <c r="C517" s="23">
        <v>0.292939812</v>
      </c>
      <c r="D517" s="28">
        <v>0.292939812</v>
      </c>
      <c r="E517" s="24">
        <v>5072</v>
      </c>
      <c r="F517" s="31">
        <v>0</v>
      </c>
      <c r="G517" s="53">
        <v>40.09420176</v>
      </c>
      <c r="H517" s="53">
        <v>-74.99555977</v>
      </c>
      <c r="I517" s="32">
        <v>1048.1</v>
      </c>
      <c r="J517" s="26">
        <f t="shared" si="47"/>
        <v>1006.1999999999999</v>
      </c>
      <c r="K517" s="25">
        <f t="shared" si="45"/>
        <v>57.97924682787049</v>
      </c>
      <c r="L517" s="25">
        <f t="shared" si="48"/>
        <v>43.87924682787049</v>
      </c>
      <c r="M517" s="25">
        <f t="shared" si="46"/>
        <v>56.97924682787049</v>
      </c>
      <c r="N517" s="29">
        <f t="shared" si="49"/>
        <v>50.429246827870486</v>
      </c>
      <c r="O517" s="26">
        <v>24.8</v>
      </c>
      <c r="P517" s="26">
        <v>79.9</v>
      </c>
      <c r="Q517" s="26">
        <v>27.8</v>
      </c>
      <c r="S517" s="21">
        <v>5.057E-05</v>
      </c>
      <c r="T517" s="21">
        <v>3.326E-05</v>
      </c>
      <c r="U517" s="21">
        <v>1.982E-05</v>
      </c>
      <c r="V517" s="57">
        <v>974.4</v>
      </c>
      <c r="W517" s="57">
        <v>306.3</v>
      </c>
      <c r="X517" s="57">
        <v>300.1</v>
      </c>
      <c r="Y517" s="57">
        <v>28.1</v>
      </c>
      <c r="Z517" s="33">
        <v>6.124</v>
      </c>
      <c r="AA517" s="55">
        <v>2527.112</v>
      </c>
      <c r="AB517" s="55">
        <f t="shared" si="50"/>
        <v>2386.6635000000006</v>
      </c>
      <c r="AC517" s="33">
        <v>0.531</v>
      </c>
      <c r="AD517" s="58">
        <v>4.44</v>
      </c>
      <c r="AE517" s="58">
        <f t="shared" si="51"/>
        <v>3.885000000000001</v>
      </c>
      <c r="AF517" s="30">
        <v>10</v>
      </c>
      <c r="AG517" s="29">
        <v>50.429246827870486</v>
      </c>
    </row>
    <row r="518" spans="1:33" ht="12.75">
      <c r="A518" s="20">
        <v>37082</v>
      </c>
      <c r="B518" s="27">
        <v>191</v>
      </c>
      <c r="C518" s="23">
        <v>0.293055564</v>
      </c>
      <c r="D518" s="28">
        <v>0.293055564</v>
      </c>
      <c r="E518" s="24">
        <v>5082</v>
      </c>
      <c r="F518" s="31">
        <v>0</v>
      </c>
      <c r="G518" s="53">
        <v>40.09127772</v>
      </c>
      <c r="H518" s="53">
        <v>-75.00020746</v>
      </c>
      <c r="I518" s="32">
        <v>1049.7</v>
      </c>
      <c r="J518" s="26">
        <f t="shared" si="47"/>
        <v>1007.8000000000001</v>
      </c>
      <c r="K518" s="25">
        <f t="shared" si="45"/>
        <v>44.78527960805985</v>
      </c>
      <c r="L518" s="25">
        <f t="shared" si="48"/>
        <v>30.68527960805985</v>
      </c>
      <c r="M518" s="25">
        <f t="shared" si="46"/>
        <v>43.78527960805985</v>
      </c>
      <c r="N518" s="29">
        <f t="shared" si="49"/>
        <v>37.235279608059855</v>
      </c>
      <c r="O518" s="26">
        <v>24.7</v>
      </c>
      <c r="P518" s="26">
        <v>84.1</v>
      </c>
      <c r="Q518" s="26">
        <v>23.2</v>
      </c>
      <c r="Z518" s="33">
        <v>6.202</v>
      </c>
      <c r="AA518" s="55">
        <v>2576.745</v>
      </c>
      <c r="AB518" s="55">
        <f t="shared" si="50"/>
        <v>2460.8073333333336</v>
      </c>
      <c r="AC518" s="33">
        <v>0.491</v>
      </c>
      <c r="AD518" s="58">
        <v>4.44</v>
      </c>
      <c r="AE518" s="58">
        <f t="shared" si="51"/>
        <v>4.255000000000001</v>
      </c>
      <c r="AF518" s="30">
        <v>10</v>
      </c>
      <c r="AG518" s="29">
        <v>37.235279608059855</v>
      </c>
    </row>
    <row r="519" spans="1:33" ht="12.75">
      <c r="A519" s="20">
        <v>37082</v>
      </c>
      <c r="B519" s="27">
        <v>191</v>
      </c>
      <c r="C519" s="23">
        <v>0.293171287</v>
      </c>
      <c r="D519" s="28">
        <v>0.293171287</v>
      </c>
      <c r="E519" s="24">
        <v>5092</v>
      </c>
      <c r="F519" s="31">
        <v>1</v>
      </c>
      <c r="G519" s="53">
        <v>40.08829286</v>
      </c>
      <c r="H519" s="53">
        <v>-75.00446669</v>
      </c>
      <c r="I519" s="32">
        <v>1049.8</v>
      </c>
      <c r="J519" s="26">
        <f t="shared" si="47"/>
        <v>1007.9</v>
      </c>
      <c r="K519" s="25">
        <f t="shared" si="45"/>
        <v>43.96135229955016</v>
      </c>
      <c r="L519" s="25">
        <f t="shared" si="48"/>
        <v>29.861352299550155</v>
      </c>
      <c r="M519" s="25">
        <f t="shared" si="46"/>
        <v>42.96135229955016</v>
      </c>
      <c r="N519" s="29">
        <f t="shared" si="49"/>
        <v>36.41135229955016</v>
      </c>
      <c r="O519" s="26">
        <v>25</v>
      </c>
      <c r="P519" s="26">
        <v>83.7</v>
      </c>
      <c r="Q519" s="26">
        <v>19.7</v>
      </c>
      <c r="Z519" s="33">
        <v>6.394</v>
      </c>
      <c r="AA519" s="55">
        <v>2675.316</v>
      </c>
      <c r="AB519" s="55">
        <f t="shared" si="50"/>
        <v>2526.7636666666663</v>
      </c>
      <c r="AC519" s="33">
        <v>0.55</v>
      </c>
      <c r="AD519" s="58">
        <v>5.55</v>
      </c>
      <c r="AE519" s="58">
        <f t="shared" si="51"/>
        <v>4.625000000000001</v>
      </c>
      <c r="AF519" s="30">
        <v>10</v>
      </c>
      <c r="AG519" s="29">
        <v>36.41135229955016</v>
      </c>
    </row>
    <row r="520" spans="1:33" ht="12.75">
      <c r="A520" s="20">
        <v>37082</v>
      </c>
      <c r="B520" s="27">
        <v>191</v>
      </c>
      <c r="C520" s="23">
        <v>0.293287039</v>
      </c>
      <c r="D520" s="28">
        <v>0.293287039</v>
      </c>
      <c r="E520" s="24">
        <v>5102</v>
      </c>
      <c r="F520" s="31">
        <v>0</v>
      </c>
      <c r="G520" s="53">
        <v>40.08532596</v>
      </c>
      <c r="H520" s="53">
        <v>-75.0086118</v>
      </c>
      <c r="I520" s="32">
        <v>1048.3</v>
      </c>
      <c r="J520" s="26">
        <f t="shared" si="47"/>
        <v>1006.4</v>
      </c>
      <c r="K520" s="25">
        <f t="shared" si="45"/>
        <v>56.32885402267604</v>
      </c>
      <c r="L520" s="25">
        <f t="shared" si="48"/>
        <v>42.22885402267604</v>
      </c>
      <c r="M520" s="25">
        <f t="shared" si="46"/>
        <v>55.32885402267604</v>
      </c>
      <c r="N520" s="29">
        <f t="shared" si="49"/>
        <v>48.77885402267604</v>
      </c>
      <c r="O520" s="26">
        <v>25.5</v>
      </c>
      <c r="P520" s="26">
        <v>80.5</v>
      </c>
      <c r="Q520" s="26">
        <v>19.3</v>
      </c>
      <c r="S520" s="21">
        <v>7.045E-05</v>
      </c>
      <c r="T520" s="21">
        <v>4.878E-05</v>
      </c>
      <c r="U520" s="21">
        <v>3.143E-05</v>
      </c>
      <c r="V520" s="57">
        <v>981.6</v>
      </c>
      <c r="W520" s="57">
        <v>306.3</v>
      </c>
      <c r="X520" s="57">
        <v>300.2</v>
      </c>
      <c r="Y520" s="57">
        <v>28.9</v>
      </c>
      <c r="Z520" s="33">
        <v>7.296</v>
      </c>
      <c r="AA520" s="55">
        <v>3116.949</v>
      </c>
      <c r="AB520" s="55">
        <f t="shared" si="50"/>
        <v>2641.719833333333</v>
      </c>
      <c r="AC520" s="33">
        <v>0.661</v>
      </c>
      <c r="AD520" s="58">
        <v>6.66</v>
      </c>
      <c r="AE520" s="58">
        <f t="shared" si="51"/>
        <v>4.995</v>
      </c>
      <c r="AF520" s="30">
        <v>10</v>
      </c>
      <c r="AG520" s="29">
        <v>48.77885402267604</v>
      </c>
    </row>
    <row r="521" spans="1:33" ht="12.75">
      <c r="A521" s="20">
        <v>37082</v>
      </c>
      <c r="B521" s="27">
        <v>191</v>
      </c>
      <c r="C521" s="23">
        <v>0.293402791</v>
      </c>
      <c r="D521" s="28">
        <v>0.293402791</v>
      </c>
      <c r="E521" s="24">
        <v>5112</v>
      </c>
      <c r="F521" s="31">
        <v>0</v>
      </c>
      <c r="G521" s="53">
        <v>40.08229944</v>
      </c>
      <c r="H521" s="53">
        <v>-75.01300213</v>
      </c>
      <c r="I521" s="32">
        <v>1042.4</v>
      </c>
      <c r="J521" s="26">
        <f t="shared" si="47"/>
        <v>1000.5000000000001</v>
      </c>
      <c r="K521" s="25">
        <f aca="true" t="shared" si="52" ref="K521:K574">(8303.951372*(LN(1013.25/J521)))</f>
        <v>105.15386198658061</v>
      </c>
      <c r="L521" s="25">
        <f t="shared" si="48"/>
        <v>91.05386198658061</v>
      </c>
      <c r="M521" s="25">
        <f aca="true" t="shared" si="53" ref="M521:M570">K521-1</f>
        <v>104.15386198658061</v>
      </c>
      <c r="N521" s="29">
        <f t="shared" si="49"/>
        <v>97.60386198658061</v>
      </c>
      <c r="O521" s="26">
        <v>26</v>
      </c>
      <c r="P521" s="26">
        <v>77.3</v>
      </c>
      <c r="Q521" s="26">
        <v>19</v>
      </c>
      <c r="Z521" s="33">
        <v>8.288</v>
      </c>
      <c r="AB521" s="55">
        <f t="shared" si="50"/>
        <v>2674.7074000000002</v>
      </c>
      <c r="AC521" s="33">
        <v>0.63</v>
      </c>
      <c r="AE521" s="58">
        <f t="shared" si="51"/>
        <v>5.106</v>
      </c>
      <c r="AF521" s="30">
        <v>0</v>
      </c>
      <c r="AG521" s="29">
        <v>97.60386198658061</v>
      </c>
    </row>
    <row r="522" spans="1:33" ht="12.75">
      <c r="A522" s="20">
        <v>37082</v>
      </c>
      <c r="B522" s="27">
        <v>191</v>
      </c>
      <c r="C522" s="23">
        <v>0.293518513</v>
      </c>
      <c r="D522" s="28">
        <v>0.293518513</v>
      </c>
      <c r="E522" s="24">
        <v>5122</v>
      </c>
      <c r="F522" s="31">
        <v>0</v>
      </c>
      <c r="G522" s="53">
        <v>40.07916867</v>
      </c>
      <c r="H522" s="53">
        <v>-75.01768818</v>
      </c>
      <c r="I522" s="32">
        <v>1037</v>
      </c>
      <c r="J522" s="26">
        <f aca="true" t="shared" si="54" ref="J522:J574">I522-41.9</f>
        <v>995.1</v>
      </c>
      <c r="K522" s="25">
        <f t="shared" si="52"/>
        <v>150.09417753554987</v>
      </c>
      <c r="L522" s="25">
        <f aca="true" t="shared" si="55" ref="L522:L574">K522-14.1</f>
        <v>135.99417753554988</v>
      </c>
      <c r="M522" s="25">
        <f t="shared" si="53"/>
        <v>149.09417753554987</v>
      </c>
      <c r="N522" s="29">
        <f aca="true" t="shared" si="56" ref="N522:N574">AVERAGE(L522:M522)</f>
        <v>142.54417753554986</v>
      </c>
      <c r="O522" s="26">
        <v>26.5</v>
      </c>
      <c r="P522" s="26">
        <v>73.8</v>
      </c>
      <c r="Q522" s="26">
        <v>15.8</v>
      </c>
      <c r="Z522" s="33">
        <v>8.389</v>
      </c>
      <c r="AB522" s="55">
        <f t="shared" si="50"/>
        <v>2724.0305</v>
      </c>
      <c r="AC522" s="33">
        <v>0.099</v>
      </c>
      <c r="AE522" s="58">
        <f t="shared" si="51"/>
        <v>5.2725</v>
      </c>
      <c r="AF522" s="30">
        <v>0</v>
      </c>
      <c r="AG522" s="29">
        <v>142.54417753554986</v>
      </c>
    </row>
    <row r="523" spans="1:33" ht="12.75">
      <c r="A523" s="20">
        <v>37082</v>
      </c>
      <c r="B523" s="27">
        <v>191</v>
      </c>
      <c r="C523" s="23">
        <v>0.293634266</v>
      </c>
      <c r="D523" s="28">
        <v>0.293634266</v>
      </c>
      <c r="E523" s="24">
        <v>5132</v>
      </c>
      <c r="F523" s="31">
        <v>0</v>
      </c>
      <c r="G523" s="53">
        <v>40.07595339</v>
      </c>
      <c r="H523" s="53">
        <v>-75.02250509</v>
      </c>
      <c r="I523" s="32">
        <v>1029.3</v>
      </c>
      <c r="J523" s="26">
        <f t="shared" si="54"/>
        <v>987.4</v>
      </c>
      <c r="K523" s="25">
        <f t="shared" si="52"/>
        <v>214.59934483774146</v>
      </c>
      <c r="L523" s="25">
        <f t="shared" si="55"/>
        <v>200.49934483774146</v>
      </c>
      <c r="M523" s="25">
        <f t="shared" si="53"/>
        <v>213.59934483774146</v>
      </c>
      <c r="N523" s="29">
        <f t="shared" si="56"/>
        <v>207.04934483774144</v>
      </c>
      <c r="O523" s="26">
        <v>27.3</v>
      </c>
      <c r="P523" s="26">
        <v>68.2</v>
      </c>
      <c r="Q523" s="26">
        <v>18.8</v>
      </c>
      <c r="S523" s="21">
        <v>8.227E-05</v>
      </c>
      <c r="T523" s="21">
        <v>5.716E-05</v>
      </c>
      <c r="U523" s="21">
        <v>3.921E-05</v>
      </c>
      <c r="V523" s="57">
        <v>970.5</v>
      </c>
      <c r="W523" s="57">
        <v>306.3</v>
      </c>
      <c r="X523" s="57">
        <v>300.2</v>
      </c>
      <c r="Y523" s="57">
        <v>30.1</v>
      </c>
      <c r="Z523" s="33">
        <v>7.1</v>
      </c>
      <c r="AB523" s="55">
        <f>AVERAGE(AA518:AA523)</f>
        <v>2789.67</v>
      </c>
      <c r="AC523" s="33">
        <v>0.101</v>
      </c>
      <c r="AE523" s="58">
        <f>AVERAGE(AD518:AD523)</f>
        <v>5.55</v>
      </c>
      <c r="AF523" s="30">
        <v>0</v>
      </c>
      <c r="AG523" s="29">
        <v>207.04934483774144</v>
      </c>
    </row>
    <row r="524" spans="1:33" ht="12.75">
      <c r="A524" s="20">
        <v>37082</v>
      </c>
      <c r="B524" s="27">
        <v>191</v>
      </c>
      <c r="C524" s="23">
        <v>0.293749988</v>
      </c>
      <c r="D524" s="28">
        <v>0.293749988</v>
      </c>
      <c r="E524" s="24">
        <v>5142</v>
      </c>
      <c r="F524" s="31">
        <v>0</v>
      </c>
      <c r="G524" s="53">
        <v>40.07262265</v>
      </c>
      <c r="H524" s="53">
        <v>-75.0269902</v>
      </c>
      <c r="I524" s="32">
        <v>1024</v>
      </c>
      <c r="J524" s="26">
        <f t="shared" si="54"/>
        <v>982.1</v>
      </c>
      <c r="K524" s="25">
        <f t="shared" si="52"/>
        <v>259.2919556627109</v>
      </c>
      <c r="L524" s="25">
        <f t="shared" si="55"/>
        <v>245.1919556627109</v>
      </c>
      <c r="M524" s="25">
        <f t="shared" si="53"/>
        <v>258.2919556627109</v>
      </c>
      <c r="N524" s="29">
        <f t="shared" si="56"/>
        <v>251.7419556627109</v>
      </c>
      <c r="O524" s="26">
        <v>27.4</v>
      </c>
      <c r="P524" s="26">
        <v>67.6</v>
      </c>
      <c r="Q524" s="26">
        <v>23.3</v>
      </c>
      <c r="Z524" s="33">
        <v>5.251</v>
      </c>
      <c r="AC524" s="33">
        <v>0.121</v>
      </c>
      <c r="AF524" s="30">
        <v>0</v>
      </c>
      <c r="AG524" s="29">
        <v>251.7419556627109</v>
      </c>
    </row>
    <row r="525" spans="1:33" ht="12.75">
      <c r="A525" s="20">
        <v>37082</v>
      </c>
      <c r="B525" s="27">
        <v>191</v>
      </c>
      <c r="C525" s="23">
        <v>0.29386574</v>
      </c>
      <c r="D525" s="28">
        <v>0.29386574</v>
      </c>
      <c r="E525" s="24">
        <v>5152</v>
      </c>
      <c r="F525" s="31">
        <v>0</v>
      </c>
      <c r="G525" s="53">
        <v>40.0686089</v>
      </c>
      <c r="H525" s="53">
        <v>-75.03013767</v>
      </c>
      <c r="I525" s="32">
        <v>1022.6</v>
      </c>
      <c r="J525" s="26">
        <f t="shared" si="54"/>
        <v>980.7</v>
      </c>
      <c r="K525" s="25">
        <f t="shared" si="52"/>
        <v>271.13782268155654</v>
      </c>
      <c r="L525" s="25">
        <f t="shared" si="55"/>
        <v>257.0378226815565</v>
      </c>
      <c r="M525" s="25">
        <f t="shared" si="53"/>
        <v>270.13782268155654</v>
      </c>
      <c r="N525" s="29">
        <f t="shared" si="56"/>
        <v>263.58782268155653</v>
      </c>
      <c r="O525" s="26">
        <v>27.6</v>
      </c>
      <c r="P525" s="26">
        <v>66.7</v>
      </c>
      <c r="Q525" s="26">
        <v>23.4</v>
      </c>
      <c r="Z525" s="33">
        <v>3.361</v>
      </c>
      <c r="AC525" s="33">
        <v>0.091</v>
      </c>
      <c r="AF525" s="30">
        <v>0</v>
      </c>
      <c r="AG525" s="29">
        <v>263.58782268155653</v>
      </c>
    </row>
    <row r="526" spans="1:33" ht="12.75">
      <c r="A526" s="20">
        <v>37082</v>
      </c>
      <c r="B526" s="27">
        <v>191</v>
      </c>
      <c r="C526" s="23">
        <v>0.293981493</v>
      </c>
      <c r="D526" s="28">
        <v>0.293981493</v>
      </c>
      <c r="E526" s="24">
        <v>5162</v>
      </c>
      <c r="F526" s="31">
        <v>0</v>
      </c>
      <c r="G526" s="53">
        <v>40.06362881</v>
      </c>
      <c r="H526" s="53">
        <v>-75.03054279</v>
      </c>
      <c r="I526" s="32">
        <v>1018</v>
      </c>
      <c r="J526" s="26">
        <f t="shared" si="54"/>
        <v>976.1</v>
      </c>
      <c r="K526" s="25">
        <f t="shared" si="52"/>
        <v>310.1793667069065</v>
      </c>
      <c r="L526" s="25">
        <f t="shared" si="55"/>
        <v>296.07936670690646</v>
      </c>
      <c r="M526" s="25">
        <f t="shared" si="53"/>
        <v>309.1793667069065</v>
      </c>
      <c r="N526" s="29">
        <f t="shared" si="56"/>
        <v>302.62936670690647</v>
      </c>
      <c r="O526" s="26">
        <v>27.3</v>
      </c>
      <c r="P526" s="26">
        <v>66.4</v>
      </c>
      <c r="Q526" s="26">
        <v>28.2</v>
      </c>
      <c r="S526" s="21">
        <v>6.326E-05</v>
      </c>
      <c r="T526" s="21">
        <v>4.181E-05</v>
      </c>
      <c r="U526" s="21">
        <v>2.547E-05</v>
      </c>
      <c r="V526" s="57">
        <v>954.8</v>
      </c>
      <c r="W526" s="57">
        <v>306.3</v>
      </c>
      <c r="X526" s="57">
        <v>300.3</v>
      </c>
      <c r="Y526" s="57">
        <v>31.2</v>
      </c>
      <c r="Z526" s="33">
        <v>1.884</v>
      </c>
      <c r="AC526" s="33">
        <v>0.091</v>
      </c>
      <c r="AF526" s="30">
        <v>0</v>
      </c>
      <c r="AG526" s="29">
        <v>302.62936670690647</v>
      </c>
    </row>
    <row r="527" spans="1:33" ht="12.75">
      <c r="A527" s="20">
        <v>37082</v>
      </c>
      <c r="B527" s="27">
        <v>191</v>
      </c>
      <c r="C527" s="23">
        <v>0.294097215</v>
      </c>
      <c r="D527" s="28">
        <v>0.294097215</v>
      </c>
      <c r="E527" s="24">
        <v>5172</v>
      </c>
      <c r="F527" s="31">
        <v>0</v>
      </c>
      <c r="G527" s="53">
        <v>40.05903172</v>
      </c>
      <c r="H527" s="53">
        <v>-75.02751891</v>
      </c>
      <c r="I527" s="32">
        <v>1014.5</v>
      </c>
      <c r="J527" s="26">
        <f t="shared" si="54"/>
        <v>972.6</v>
      </c>
      <c r="K527" s="25">
        <f t="shared" si="52"/>
        <v>340.008340950301</v>
      </c>
      <c r="L527" s="25">
        <f t="shared" si="55"/>
        <v>325.90834095030095</v>
      </c>
      <c r="M527" s="25">
        <f t="shared" si="53"/>
        <v>339.008340950301</v>
      </c>
      <c r="N527" s="29">
        <f t="shared" si="56"/>
        <v>332.45834095030096</v>
      </c>
      <c r="O527" s="26">
        <v>27.1</v>
      </c>
      <c r="P527" s="26">
        <v>66.7</v>
      </c>
      <c r="Q527" s="26">
        <v>28.2</v>
      </c>
      <c r="Z527" s="33">
        <v>1.188</v>
      </c>
      <c r="AC527" s="33">
        <v>0.091</v>
      </c>
      <c r="AF527" s="30">
        <v>0</v>
      </c>
      <c r="AG527" s="29">
        <v>332.45834095030096</v>
      </c>
    </row>
    <row r="528" spans="1:33" ht="12.75">
      <c r="A528" s="20">
        <v>37082</v>
      </c>
      <c r="B528" s="27">
        <v>191</v>
      </c>
      <c r="C528" s="23">
        <v>0.294212967</v>
      </c>
      <c r="D528" s="28">
        <v>0.294212967</v>
      </c>
      <c r="E528" s="24">
        <v>5182</v>
      </c>
      <c r="F528" s="31">
        <v>0</v>
      </c>
      <c r="G528" s="53">
        <v>40.05669418</v>
      </c>
      <c r="H528" s="53">
        <v>-75.02140413</v>
      </c>
      <c r="I528" s="32">
        <v>1011</v>
      </c>
      <c r="J528" s="26">
        <f t="shared" si="54"/>
        <v>969.1</v>
      </c>
      <c r="K528" s="25">
        <f t="shared" si="52"/>
        <v>369.9448515129957</v>
      </c>
      <c r="L528" s="25">
        <f t="shared" si="55"/>
        <v>355.84485151299566</v>
      </c>
      <c r="M528" s="25">
        <f t="shared" si="53"/>
        <v>368.9448515129957</v>
      </c>
      <c r="N528" s="29">
        <f t="shared" si="56"/>
        <v>362.3948515129957</v>
      </c>
      <c r="O528" s="26">
        <v>27.4</v>
      </c>
      <c r="P528" s="26">
        <v>66.1</v>
      </c>
      <c r="Q528" s="26">
        <v>32.6</v>
      </c>
      <c r="Z528" s="33">
        <v>0.967</v>
      </c>
      <c r="AC528" s="33">
        <v>0.101</v>
      </c>
      <c r="AF528" s="30">
        <v>0</v>
      </c>
      <c r="AG528" s="29">
        <v>362.3948515129957</v>
      </c>
    </row>
    <row r="529" spans="1:33" ht="12.75">
      <c r="A529" s="20">
        <v>37082</v>
      </c>
      <c r="B529" s="27">
        <v>191</v>
      </c>
      <c r="C529" s="23">
        <v>0.29432869</v>
      </c>
      <c r="D529" s="28">
        <v>0.29432869</v>
      </c>
      <c r="E529" s="24">
        <v>5192</v>
      </c>
      <c r="F529" s="31">
        <v>0</v>
      </c>
      <c r="G529" s="53">
        <v>40.05702716</v>
      </c>
      <c r="H529" s="53">
        <v>-75.01432095</v>
      </c>
      <c r="I529" s="32">
        <v>1008.2</v>
      </c>
      <c r="J529" s="26">
        <f t="shared" si="54"/>
        <v>966.3000000000001</v>
      </c>
      <c r="K529" s="25">
        <f t="shared" si="52"/>
        <v>393.9720087552327</v>
      </c>
      <c r="L529" s="25">
        <f t="shared" si="55"/>
        <v>379.8720087552327</v>
      </c>
      <c r="M529" s="25">
        <f t="shared" si="53"/>
        <v>392.9720087552327</v>
      </c>
      <c r="N529" s="29">
        <f t="shared" si="56"/>
        <v>386.4220087552327</v>
      </c>
      <c r="O529" s="26">
        <v>27.4</v>
      </c>
      <c r="P529" s="26">
        <v>65.6</v>
      </c>
      <c r="Q529" s="26">
        <v>32.6</v>
      </c>
      <c r="S529" s="21">
        <v>4.819E-05</v>
      </c>
      <c r="T529" s="21">
        <v>3.246E-05</v>
      </c>
      <c r="U529" s="21">
        <v>1.949E-05</v>
      </c>
      <c r="V529" s="57">
        <v>944.4</v>
      </c>
      <c r="W529" s="57">
        <v>306.3</v>
      </c>
      <c r="X529" s="57">
        <v>300.4</v>
      </c>
      <c r="Y529" s="57">
        <v>30</v>
      </c>
      <c r="Z529" s="33">
        <v>0.887</v>
      </c>
      <c r="AC529" s="33">
        <v>0.071</v>
      </c>
      <c r="AF529" s="30">
        <v>0</v>
      </c>
      <c r="AG529" s="29">
        <v>386.4220087552327</v>
      </c>
    </row>
    <row r="530" spans="1:33" ht="12.75">
      <c r="A530" s="20">
        <v>37082</v>
      </c>
      <c r="B530" s="27">
        <v>191</v>
      </c>
      <c r="C530" s="23">
        <v>0.294444442</v>
      </c>
      <c r="D530" s="28">
        <v>0.294444442</v>
      </c>
      <c r="E530" s="24">
        <v>5202</v>
      </c>
      <c r="F530" s="31">
        <v>0</v>
      </c>
      <c r="G530" s="53">
        <v>40.05888328</v>
      </c>
      <c r="H530" s="53">
        <v>-75.0079192</v>
      </c>
      <c r="I530" s="32">
        <v>1005.8</v>
      </c>
      <c r="J530" s="26">
        <f t="shared" si="54"/>
        <v>963.9</v>
      </c>
      <c r="K530" s="25">
        <f t="shared" si="52"/>
        <v>414.6221937757852</v>
      </c>
      <c r="L530" s="25">
        <f t="shared" si="55"/>
        <v>400.5221937757852</v>
      </c>
      <c r="M530" s="25">
        <f t="shared" si="53"/>
        <v>413.6221937757852</v>
      </c>
      <c r="N530" s="29">
        <f t="shared" si="56"/>
        <v>407.0721937757852</v>
      </c>
      <c r="O530" s="26">
        <v>26.9</v>
      </c>
      <c r="P530" s="26">
        <v>66.9</v>
      </c>
      <c r="Q530" s="26">
        <v>35.7</v>
      </c>
      <c r="Z530" s="33">
        <v>0.907</v>
      </c>
      <c r="AC530" s="33">
        <v>0.091</v>
      </c>
      <c r="AF530" s="30">
        <v>0</v>
      </c>
      <c r="AG530" s="29">
        <v>407.0721937757852</v>
      </c>
    </row>
    <row r="531" spans="1:33" ht="12.75">
      <c r="A531" s="20">
        <v>37082</v>
      </c>
      <c r="B531" s="27">
        <v>191</v>
      </c>
      <c r="C531" s="23">
        <v>0.294560194</v>
      </c>
      <c r="D531" s="28">
        <v>0.294560194</v>
      </c>
      <c r="E531" s="24">
        <v>5212</v>
      </c>
      <c r="F531" s="31">
        <v>0</v>
      </c>
      <c r="G531" s="53">
        <v>40.06106801</v>
      </c>
      <c r="H531" s="53">
        <v>-75.00140889</v>
      </c>
      <c r="I531" s="32">
        <v>1005.6</v>
      </c>
      <c r="J531" s="26">
        <f t="shared" si="54"/>
        <v>963.7</v>
      </c>
      <c r="K531" s="25">
        <f t="shared" si="52"/>
        <v>416.34536277387565</v>
      </c>
      <c r="L531" s="25">
        <f t="shared" si="55"/>
        <v>402.2453627738756</v>
      </c>
      <c r="M531" s="25">
        <f t="shared" si="53"/>
        <v>415.34536277387565</v>
      </c>
      <c r="N531" s="29">
        <f t="shared" si="56"/>
        <v>408.79536277387564</v>
      </c>
      <c r="O531" s="26">
        <v>26.8</v>
      </c>
      <c r="P531" s="26">
        <v>67.5</v>
      </c>
      <c r="Q531" s="26">
        <v>37.1</v>
      </c>
      <c r="Z531" s="33">
        <v>0.856</v>
      </c>
      <c r="AC531" s="33">
        <v>0.081</v>
      </c>
      <c r="AF531" s="30">
        <v>0</v>
      </c>
      <c r="AG531" s="29">
        <v>408.79536277387564</v>
      </c>
    </row>
    <row r="532" spans="1:33" ht="12.75">
      <c r="A532" s="20">
        <v>37082</v>
      </c>
      <c r="B532" s="27">
        <v>191</v>
      </c>
      <c r="C532" s="23">
        <v>0.294675916</v>
      </c>
      <c r="D532" s="28">
        <v>0.294675916</v>
      </c>
      <c r="E532" s="24">
        <v>5222</v>
      </c>
      <c r="F532" s="31">
        <v>0</v>
      </c>
      <c r="G532" s="53">
        <v>40.06365785</v>
      </c>
      <c r="H532" s="53">
        <v>-74.9948058</v>
      </c>
      <c r="I532" s="32">
        <v>1005</v>
      </c>
      <c r="J532" s="26">
        <f t="shared" si="54"/>
        <v>963.1</v>
      </c>
      <c r="K532" s="25">
        <f t="shared" si="52"/>
        <v>421.5170162763083</v>
      </c>
      <c r="L532" s="25">
        <f t="shared" si="55"/>
        <v>407.4170162763083</v>
      </c>
      <c r="M532" s="25">
        <f t="shared" si="53"/>
        <v>420.5170162763083</v>
      </c>
      <c r="N532" s="29">
        <f t="shared" si="56"/>
        <v>413.9670162763083</v>
      </c>
      <c r="O532" s="26">
        <v>27</v>
      </c>
      <c r="P532" s="26">
        <v>66.5</v>
      </c>
      <c r="Q532" s="26">
        <v>39.1</v>
      </c>
      <c r="S532" s="21">
        <v>6.025E-05</v>
      </c>
      <c r="T532" s="21">
        <v>4.082E-05</v>
      </c>
      <c r="U532" s="21">
        <v>2.664E-05</v>
      </c>
      <c r="V532" s="57">
        <v>939</v>
      </c>
      <c r="W532" s="57">
        <v>306.3</v>
      </c>
      <c r="X532" s="57">
        <v>300.4</v>
      </c>
      <c r="Y532" s="57">
        <v>29</v>
      </c>
      <c r="Z532" s="33">
        <v>0.898</v>
      </c>
      <c r="AC532" s="33">
        <v>0.081</v>
      </c>
      <c r="AF532" s="30">
        <v>0</v>
      </c>
      <c r="AG532" s="29">
        <v>413.9670162763083</v>
      </c>
    </row>
    <row r="533" spans="1:33" ht="12.75">
      <c r="A533" s="20">
        <v>37082</v>
      </c>
      <c r="B533" s="27">
        <v>191</v>
      </c>
      <c r="C533" s="23">
        <v>0.294791669</v>
      </c>
      <c r="D533" s="28">
        <v>0.294791669</v>
      </c>
      <c r="E533" s="24">
        <v>5232</v>
      </c>
      <c r="F533" s="31">
        <v>0</v>
      </c>
      <c r="G533" s="53">
        <v>40.06643329</v>
      </c>
      <c r="H533" s="53">
        <v>-74.98809681</v>
      </c>
      <c r="I533" s="32">
        <v>1005.2</v>
      </c>
      <c r="J533" s="26">
        <f t="shared" si="54"/>
        <v>963.3000000000001</v>
      </c>
      <c r="K533" s="25">
        <f t="shared" si="52"/>
        <v>419.79277387559443</v>
      </c>
      <c r="L533" s="25">
        <f t="shared" si="55"/>
        <v>405.6927738755944</v>
      </c>
      <c r="M533" s="25">
        <f t="shared" si="53"/>
        <v>418.79277387559443</v>
      </c>
      <c r="N533" s="29">
        <f t="shared" si="56"/>
        <v>412.2427738755944</v>
      </c>
      <c r="O533" s="26">
        <v>26.7</v>
      </c>
      <c r="P533" s="26">
        <v>66.5</v>
      </c>
      <c r="Q533" s="26">
        <v>42.4</v>
      </c>
      <c r="Z533" s="33">
        <v>0.781</v>
      </c>
      <c r="AC533" s="33">
        <v>0.072</v>
      </c>
      <c r="AF533" s="30">
        <v>0</v>
      </c>
      <c r="AG533" s="29">
        <v>412.2427738755944</v>
      </c>
    </row>
    <row r="534" spans="1:33" ht="12.75">
      <c r="A534" s="20">
        <v>37082</v>
      </c>
      <c r="B534" s="27">
        <v>191</v>
      </c>
      <c r="C534" s="23">
        <v>0.294907421</v>
      </c>
      <c r="D534" s="28">
        <v>0.294907421</v>
      </c>
      <c r="E534" s="24">
        <v>5242</v>
      </c>
      <c r="F534" s="31">
        <v>0</v>
      </c>
      <c r="G534" s="53">
        <v>40.0694506</v>
      </c>
      <c r="H534" s="53">
        <v>-74.98116004</v>
      </c>
      <c r="I534" s="32">
        <v>1005.5</v>
      </c>
      <c r="J534" s="26">
        <f t="shared" si="54"/>
        <v>963.6</v>
      </c>
      <c r="K534" s="25">
        <f t="shared" si="52"/>
        <v>417.20708138327217</v>
      </c>
      <c r="L534" s="25">
        <f t="shared" si="55"/>
        <v>403.10708138327215</v>
      </c>
      <c r="M534" s="25">
        <f t="shared" si="53"/>
        <v>416.20708138327217</v>
      </c>
      <c r="N534" s="29">
        <f t="shared" si="56"/>
        <v>409.65708138327216</v>
      </c>
      <c r="O534" s="26">
        <v>27.6</v>
      </c>
      <c r="P534" s="26">
        <v>64.8</v>
      </c>
      <c r="Q534" s="26">
        <v>49.3</v>
      </c>
      <c r="Z534" s="33">
        <v>0.849</v>
      </c>
      <c r="AC534" s="33">
        <v>0.099</v>
      </c>
      <c r="AF534" s="30">
        <v>0</v>
      </c>
      <c r="AG534" s="29">
        <v>409.65708138327216</v>
      </c>
    </row>
    <row r="535" spans="1:33" ht="12.75">
      <c r="A535" s="20">
        <v>37082</v>
      </c>
      <c r="B535" s="27">
        <v>191</v>
      </c>
      <c r="C535" s="23">
        <v>0.295023143</v>
      </c>
      <c r="D535" s="28">
        <v>0.295023143</v>
      </c>
      <c r="E535" s="24">
        <v>5252</v>
      </c>
      <c r="F535" s="31">
        <v>0</v>
      </c>
      <c r="G535" s="53">
        <v>40.07268552</v>
      </c>
      <c r="H535" s="53">
        <v>-74.97401802</v>
      </c>
      <c r="I535" s="32">
        <v>1006.5</v>
      </c>
      <c r="J535" s="26">
        <f t="shared" si="54"/>
        <v>964.6</v>
      </c>
      <c r="K535" s="25">
        <f t="shared" si="52"/>
        <v>408.5939166529634</v>
      </c>
      <c r="L535" s="25">
        <f t="shared" si="55"/>
        <v>394.4939166529634</v>
      </c>
      <c r="M535" s="25">
        <f t="shared" si="53"/>
        <v>407.5939166529634</v>
      </c>
      <c r="N535" s="29">
        <f t="shared" si="56"/>
        <v>401.0439166529634</v>
      </c>
      <c r="O535" s="26">
        <v>28</v>
      </c>
      <c r="P535" s="26">
        <v>64</v>
      </c>
      <c r="Q535" s="26">
        <v>48</v>
      </c>
      <c r="Z535" s="33">
        <v>0.946</v>
      </c>
      <c r="AC535" s="33">
        <v>0.101</v>
      </c>
      <c r="AF535" s="30">
        <v>0</v>
      </c>
      <c r="AG535" s="29">
        <v>401.0439166529634</v>
      </c>
    </row>
    <row r="536" spans="1:33" ht="12.75">
      <c r="A536" s="20">
        <v>37082</v>
      </c>
      <c r="B536" s="27">
        <v>191</v>
      </c>
      <c r="C536" s="23">
        <v>0.295138896</v>
      </c>
      <c r="D536" s="28">
        <v>0.295138896</v>
      </c>
      <c r="E536" s="24">
        <v>5262</v>
      </c>
      <c r="F536" s="31">
        <v>0</v>
      </c>
      <c r="G536" s="53">
        <v>40.07651165</v>
      </c>
      <c r="H536" s="53">
        <v>-74.96735521</v>
      </c>
      <c r="I536" s="32">
        <v>1005.9</v>
      </c>
      <c r="J536" s="26">
        <f t="shared" si="54"/>
        <v>964</v>
      </c>
      <c r="K536" s="25">
        <f t="shared" si="52"/>
        <v>413.7607433499912</v>
      </c>
      <c r="L536" s="25">
        <f t="shared" si="55"/>
        <v>399.66074334999115</v>
      </c>
      <c r="M536" s="25">
        <f t="shared" si="53"/>
        <v>412.7607433499912</v>
      </c>
      <c r="N536" s="29">
        <f t="shared" si="56"/>
        <v>406.21074334999116</v>
      </c>
      <c r="O536" s="26">
        <v>28</v>
      </c>
      <c r="P536" s="26">
        <v>63.5</v>
      </c>
      <c r="Q536" s="26">
        <v>53.1</v>
      </c>
      <c r="S536" s="21">
        <v>7.334E-05</v>
      </c>
      <c r="T536" s="21">
        <v>5.346E-05</v>
      </c>
      <c r="U536" s="21">
        <v>3.744E-05</v>
      </c>
      <c r="V536" s="57">
        <v>939.6</v>
      </c>
      <c r="W536" s="57">
        <v>306.4</v>
      </c>
      <c r="X536" s="57">
        <v>300.5</v>
      </c>
      <c r="Y536" s="57">
        <v>28.7</v>
      </c>
      <c r="Z536" s="33">
        <v>0.926</v>
      </c>
      <c r="AC536" s="33">
        <v>0.121</v>
      </c>
      <c r="AF536" s="30">
        <v>0</v>
      </c>
      <c r="AG536" s="29">
        <v>406.21074334999116</v>
      </c>
    </row>
    <row r="537" spans="1:33" ht="12.75">
      <c r="A537" s="20">
        <v>37082</v>
      </c>
      <c r="B537" s="27">
        <v>191</v>
      </c>
      <c r="C537" s="23">
        <v>0.295254618</v>
      </c>
      <c r="D537" s="28">
        <v>0.295254618</v>
      </c>
      <c r="E537" s="24">
        <v>5272</v>
      </c>
      <c r="F537" s="31">
        <v>0</v>
      </c>
      <c r="G537" s="53">
        <v>40.0814121</v>
      </c>
      <c r="H537" s="53">
        <v>-74.96290436</v>
      </c>
      <c r="I537" s="32">
        <v>1008.1</v>
      </c>
      <c r="J537" s="26">
        <f t="shared" si="54"/>
        <v>966.2</v>
      </c>
      <c r="K537" s="25">
        <f t="shared" si="52"/>
        <v>394.83140863926025</v>
      </c>
      <c r="L537" s="25">
        <f t="shared" si="55"/>
        <v>380.7314086392602</v>
      </c>
      <c r="M537" s="25">
        <f t="shared" si="53"/>
        <v>393.83140863926025</v>
      </c>
      <c r="N537" s="29">
        <f t="shared" si="56"/>
        <v>387.28140863926023</v>
      </c>
      <c r="O537" s="26">
        <v>28.5</v>
      </c>
      <c r="P537" s="26">
        <v>63.2</v>
      </c>
      <c r="Q537" s="26">
        <v>50.9</v>
      </c>
      <c r="Z537" s="33">
        <v>0.996</v>
      </c>
      <c r="AC537" s="33">
        <v>0.091</v>
      </c>
      <c r="AF537" s="30">
        <v>0</v>
      </c>
      <c r="AG537" s="29">
        <v>387.28140863926023</v>
      </c>
    </row>
    <row r="538" spans="1:33" ht="12.75">
      <c r="A538" s="20">
        <v>37082</v>
      </c>
      <c r="B538" s="27">
        <v>191</v>
      </c>
      <c r="C538" s="23">
        <v>0.29537037</v>
      </c>
      <c r="D538" s="28">
        <v>0.29537037</v>
      </c>
      <c r="E538" s="24">
        <v>5282</v>
      </c>
      <c r="F538" s="31">
        <v>0</v>
      </c>
      <c r="G538" s="53">
        <v>40.08729669</v>
      </c>
      <c r="H538" s="53">
        <v>-74.96278959</v>
      </c>
      <c r="I538" s="32">
        <v>1007.9</v>
      </c>
      <c r="J538" s="26">
        <f t="shared" si="54"/>
        <v>966</v>
      </c>
      <c r="K538" s="25">
        <f t="shared" si="52"/>
        <v>396.5504752786688</v>
      </c>
      <c r="L538" s="25">
        <f t="shared" si="55"/>
        <v>382.45047527866876</v>
      </c>
      <c r="M538" s="25">
        <f t="shared" si="53"/>
        <v>395.5504752786688</v>
      </c>
      <c r="N538" s="29">
        <f t="shared" si="56"/>
        <v>389.0004752786688</v>
      </c>
      <c r="O538" s="26">
        <v>28.4</v>
      </c>
      <c r="P538" s="26">
        <v>63.7</v>
      </c>
      <c r="Q538" s="26">
        <v>50</v>
      </c>
      <c r="Z538" s="33">
        <v>0.875</v>
      </c>
      <c r="AC538" s="33">
        <v>0.091</v>
      </c>
      <c r="AF538" s="30">
        <v>0</v>
      </c>
      <c r="AG538" s="29">
        <v>389.0004752786688</v>
      </c>
    </row>
    <row r="539" spans="1:33" ht="12.75">
      <c r="A539" s="20">
        <v>37082</v>
      </c>
      <c r="B539" s="27">
        <v>191</v>
      </c>
      <c r="C539" s="23">
        <v>0.295486122</v>
      </c>
      <c r="D539" s="28">
        <v>0.295486122</v>
      </c>
      <c r="E539" s="24">
        <v>5292</v>
      </c>
      <c r="F539" s="31">
        <v>0</v>
      </c>
      <c r="G539" s="53">
        <v>40.09279641</v>
      </c>
      <c r="H539" s="53">
        <v>-74.96679052</v>
      </c>
      <c r="I539" s="32">
        <v>1006.2</v>
      </c>
      <c r="J539" s="26">
        <f t="shared" si="54"/>
        <v>964.3000000000001</v>
      </c>
      <c r="K539" s="25">
        <f t="shared" si="52"/>
        <v>411.17692814312517</v>
      </c>
      <c r="L539" s="25">
        <f t="shared" si="55"/>
        <v>397.07692814312514</v>
      </c>
      <c r="M539" s="25">
        <f t="shared" si="53"/>
        <v>410.17692814312517</v>
      </c>
      <c r="N539" s="29">
        <f t="shared" si="56"/>
        <v>403.62692814312516</v>
      </c>
      <c r="O539" s="26">
        <v>28.4</v>
      </c>
      <c r="P539" s="26">
        <v>61.8</v>
      </c>
      <c r="Q539" s="26">
        <v>49.5</v>
      </c>
      <c r="Z539" s="33">
        <v>0.856</v>
      </c>
      <c r="AC539" s="33">
        <v>0.091</v>
      </c>
      <c r="AF539" s="30">
        <v>0</v>
      </c>
      <c r="AG539" s="29">
        <v>403.62692814312516</v>
      </c>
    </row>
    <row r="540" spans="1:33" ht="12.75">
      <c r="A540" s="20">
        <v>37082</v>
      </c>
      <c r="B540" s="27">
        <v>191</v>
      </c>
      <c r="C540" s="23">
        <v>0.295601845</v>
      </c>
      <c r="D540" s="28">
        <v>0.295601845</v>
      </c>
      <c r="E540" s="24">
        <v>5302</v>
      </c>
      <c r="F540" s="31">
        <v>0</v>
      </c>
      <c r="G540" s="53">
        <v>40.0968514</v>
      </c>
      <c r="H540" s="53">
        <v>-74.97267781</v>
      </c>
      <c r="I540" s="32">
        <v>1005.7</v>
      </c>
      <c r="J540" s="26">
        <f t="shared" si="54"/>
        <v>963.8000000000001</v>
      </c>
      <c r="K540" s="25">
        <f t="shared" si="52"/>
        <v>415.4837335775643</v>
      </c>
      <c r="L540" s="25">
        <f t="shared" si="55"/>
        <v>401.38373357756427</v>
      </c>
      <c r="M540" s="25">
        <f t="shared" si="53"/>
        <v>414.4837335775643</v>
      </c>
      <c r="N540" s="29">
        <f t="shared" si="56"/>
        <v>407.9337335775643</v>
      </c>
      <c r="O540" s="26">
        <v>28.2</v>
      </c>
      <c r="P540" s="26">
        <v>61.8</v>
      </c>
      <c r="Q540" s="26">
        <v>49.6</v>
      </c>
      <c r="Z540" s="33">
        <v>0.906</v>
      </c>
      <c r="AC540" s="33">
        <v>0.101</v>
      </c>
      <c r="AF540" s="30">
        <v>0</v>
      </c>
      <c r="AG540" s="29">
        <v>407.9337335775643</v>
      </c>
    </row>
    <row r="541" spans="1:33" ht="12.75">
      <c r="A541" s="20">
        <v>37082</v>
      </c>
      <c r="B541" s="27">
        <v>191</v>
      </c>
      <c r="C541" s="23">
        <v>0.295717597</v>
      </c>
      <c r="D541" s="28">
        <v>0.295717597</v>
      </c>
      <c r="E541" s="24">
        <v>5312</v>
      </c>
      <c r="F541" s="31">
        <v>0</v>
      </c>
      <c r="G541" s="53">
        <v>40.09854261</v>
      </c>
      <c r="H541" s="53">
        <v>-74.98032703</v>
      </c>
      <c r="I541" s="32">
        <v>1006.5</v>
      </c>
      <c r="J541" s="26">
        <f t="shared" si="54"/>
        <v>964.6</v>
      </c>
      <c r="K541" s="25">
        <f t="shared" si="52"/>
        <v>408.5939166529634</v>
      </c>
      <c r="L541" s="25">
        <f t="shared" si="55"/>
        <v>394.4939166529634</v>
      </c>
      <c r="M541" s="25">
        <f t="shared" si="53"/>
        <v>407.5939166529634</v>
      </c>
      <c r="N541" s="29">
        <f t="shared" si="56"/>
        <v>401.0439166529634</v>
      </c>
      <c r="O541" s="26">
        <v>26.5</v>
      </c>
      <c r="P541" s="26">
        <v>66.6</v>
      </c>
      <c r="Q541" s="26">
        <v>48.1</v>
      </c>
      <c r="Z541" s="27"/>
      <c r="AC541" s="33">
        <v>0.071</v>
      </c>
      <c r="AF541" s="30">
        <v>0</v>
      </c>
      <c r="AG541" s="29">
        <v>401.0439166529634</v>
      </c>
    </row>
    <row r="542" spans="1:33" ht="12.75">
      <c r="A542" s="20">
        <v>37082</v>
      </c>
      <c r="B542" s="27">
        <v>191</v>
      </c>
      <c r="C542" s="23">
        <v>0.295833319</v>
      </c>
      <c r="D542" s="28">
        <v>0.295833319</v>
      </c>
      <c r="E542" s="24">
        <v>5322</v>
      </c>
      <c r="F542" s="31">
        <v>0</v>
      </c>
      <c r="G542" s="53">
        <v>40.09687397</v>
      </c>
      <c r="H542" s="53">
        <v>-74.98823447</v>
      </c>
      <c r="I542" s="32">
        <v>1008.2</v>
      </c>
      <c r="J542" s="26">
        <f t="shared" si="54"/>
        <v>966.3000000000001</v>
      </c>
      <c r="K542" s="25">
        <f t="shared" si="52"/>
        <v>393.9720087552327</v>
      </c>
      <c r="L542" s="25">
        <f t="shared" si="55"/>
        <v>379.8720087552327</v>
      </c>
      <c r="M542" s="25">
        <f t="shared" si="53"/>
        <v>392.9720087552327</v>
      </c>
      <c r="N542" s="29">
        <f t="shared" si="56"/>
        <v>386.4220087552327</v>
      </c>
      <c r="O542" s="26">
        <v>26.9</v>
      </c>
      <c r="P542" s="26">
        <v>77.3</v>
      </c>
      <c r="Q542" s="26">
        <v>49.6</v>
      </c>
      <c r="Z542" s="27"/>
      <c r="AC542" s="33">
        <v>0.091</v>
      </c>
      <c r="AF542" s="30">
        <v>0</v>
      </c>
      <c r="AG542" s="29">
        <v>386.4220087552327</v>
      </c>
    </row>
    <row r="543" spans="1:33" ht="12.75">
      <c r="A543" s="20">
        <v>37082</v>
      </c>
      <c r="B543" s="27">
        <v>191</v>
      </c>
      <c r="C543" s="23">
        <v>0.295949072</v>
      </c>
      <c r="D543" s="28">
        <v>0.295949072</v>
      </c>
      <c r="E543" s="24">
        <v>5332</v>
      </c>
      <c r="F543" s="31">
        <v>0</v>
      </c>
      <c r="G543" s="53">
        <v>40.09369128</v>
      </c>
      <c r="H543" s="53">
        <v>-74.99560922</v>
      </c>
      <c r="I543" s="32">
        <v>1008.8</v>
      </c>
      <c r="J543" s="26">
        <f t="shared" si="54"/>
        <v>966.9</v>
      </c>
      <c r="K543" s="25">
        <f t="shared" si="52"/>
        <v>388.8174763910919</v>
      </c>
      <c r="L543" s="25">
        <f t="shared" si="55"/>
        <v>374.71747639109185</v>
      </c>
      <c r="M543" s="25">
        <f t="shared" si="53"/>
        <v>387.8174763910919</v>
      </c>
      <c r="N543" s="29">
        <f t="shared" si="56"/>
        <v>381.26747639109186</v>
      </c>
      <c r="O543" s="26">
        <v>28.4</v>
      </c>
      <c r="P543" s="26">
        <v>64.4</v>
      </c>
      <c r="Q543" s="26">
        <v>49</v>
      </c>
      <c r="Z543" s="27"/>
      <c r="AC543" s="33">
        <v>0.081</v>
      </c>
      <c r="AF543" s="30">
        <v>0</v>
      </c>
      <c r="AG543" s="29">
        <v>381.26747639109186</v>
      </c>
    </row>
    <row r="544" spans="1:33" ht="12.75">
      <c r="A544" s="20">
        <v>37082</v>
      </c>
      <c r="B544" s="27">
        <v>191</v>
      </c>
      <c r="C544" s="23">
        <v>0.296064824</v>
      </c>
      <c r="D544" s="28">
        <v>0.296064824</v>
      </c>
      <c r="E544" s="24">
        <v>5342</v>
      </c>
      <c r="F544" s="31">
        <v>0</v>
      </c>
      <c r="G544" s="53">
        <v>40.08973554</v>
      </c>
      <c r="H544" s="53">
        <v>-75.00259173</v>
      </c>
      <c r="I544" s="32">
        <v>1009.1</v>
      </c>
      <c r="J544" s="26">
        <f t="shared" si="54"/>
        <v>967.2</v>
      </c>
      <c r="K544" s="25">
        <f t="shared" si="52"/>
        <v>386.24140955734003</v>
      </c>
      <c r="L544" s="25">
        <f t="shared" si="55"/>
        <v>372.14140955734</v>
      </c>
      <c r="M544" s="25">
        <f t="shared" si="53"/>
        <v>385.24140955734003</v>
      </c>
      <c r="N544" s="29">
        <f t="shared" si="56"/>
        <v>378.69140955734</v>
      </c>
      <c r="O544" s="26">
        <v>28.6</v>
      </c>
      <c r="P544" s="26">
        <v>62.6</v>
      </c>
      <c r="Q544" s="26">
        <v>52.1</v>
      </c>
      <c r="Z544" s="27"/>
      <c r="AC544" s="33">
        <v>0.081</v>
      </c>
      <c r="AF544" s="30">
        <v>0</v>
      </c>
      <c r="AG544" s="29">
        <v>378.69140955734</v>
      </c>
    </row>
    <row r="545" spans="1:33" ht="12.75">
      <c r="A545" s="20">
        <v>37082</v>
      </c>
      <c r="B545" s="27">
        <v>191</v>
      </c>
      <c r="C545" s="23">
        <v>0.296180546</v>
      </c>
      <c r="D545" s="28">
        <v>0.296180546</v>
      </c>
      <c r="E545" s="24">
        <v>5352</v>
      </c>
      <c r="F545" s="31">
        <v>0</v>
      </c>
      <c r="G545" s="53">
        <v>40.0853419</v>
      </c>
      <c r="H545" s="53">
        <v>-75.00925569</v>
      </c>
      <c r="I545" s="32">
        <v>1008.8</v>
      </c>
      <c r="J545" s="26">
        <f t="shared" si="54"/>
        <v>966.9</v>
      </c>
      <c r="K545" s="25">
        <f t="shared" si="52"/>
        <v>388.8174763910919</v>
      </c>
      <c r="L545" s="25">
        <f t="shared" si="55"/>
        <v>374.71747639109185</v>
      </c>
      <c r="M545" s="25">
        <f t="shared" si="53"/>
        <v>387.8174763910919</v>
      </c>
      <c r="N545" s="29">
        <f t="shared" si="56"/>
        <v>381.26747639109186</v>
      </c>
      <c r="O545" s="26">
        <v>28.6</v>
      </c>
      <c r="P545" s="26">
        <v>62</v>
      </c>
      <c r="Q545" s="26">
        <v>51</v>
      </c>
      <c r="Z545" s="27"/>
      <c r="AC545" s="33">
        <v>0.072</v>
      </c>
      <c r="AF545" s="30">
        <v>0</v>
      </c>
      <c r="AG545" s="29">
        <v>381.26747639109186</v>
      </c>
    </row>
    <row r="546" spans="1:33" ht="12.75">
      <c r="A546" s="20">
        <v>37082</v>
      </c>
      <c r="B546" s="27">
        <v>191</v>
      </c>
      <c r="C546" s="23">
        <v>0.296296299</v>
      </c>
      <c r="D546" s="28">
        <v>0.296296299</v>
      </c>
      <c r="E546" s="24">
        <v>5362</v>
      </c>
      <c r="F546" s="31">
        <v>0</v>
      </c>
      <c r="G546" s="53">
        <v>40.08079427</v>
      </c>
      <c r="H546" s="53">
        <v>-75.01560558</v>
      </c>
      <c r="I546" s="32">
        <v>1008.2</v>
      </c>
      <c r="J546" s="26">
        <f t="shared" si="54"/>
        <v>966.3000000000001</v>
      </c>
      <c r="K546" s="25">
        <f t="shared" si="52"/>
        <v>393.9720087552327</v>
      </c>
      <c r="L546" s="25">
        <f t="shared" si="55"/>
        <v>379.8720087552327</v>
      </c>
      <c r="M546" s="25">
        <f t="shared" si="53"/>
        <v>392.9720087552327</v>
      </c>
      <c r="N546" s="29">
        <f t="shared" si="56"/>
        <v>386.4220087552327</v>
      </c>
      <c r="O546" s="26">
        <v>28.5</v>
      </c>
      <c r="P546" s="26">
        <v>61.1</v>
      </c>
      <c r="Q546" s="26">
        <v>52.1</v>
      </c>
      <c r="Z546" s="27"/>
      <c r="AC546" s="27"/>
      <c r="AF546" s="30">
        <v>0</v>
      </c>
      <c r="AG546" s="29">
        <v>386.4220087552327</v>
      </c>
    </row>
    <row r="547" spans="1:33" ht="12.75">
      <c r="A547" s="20">
        <v>37082</v>
      </c>
      <c r="B547" s="27">
        <v>191</v>
      </c>
      <c r="C547" s="23">
        <v>0.296412051</v>
      </c>
      <c r="D547" s="28">
        <v>0.296412051</v>
      </c>
      <c r="E547" s="24">
        <v>5372</v>
      </c>
      <c r="F547" s="31">
        <v>0</v>
      </c>
      <c r="G547" s="53">
        <v>40.07565394</v>
      </c>
      <c r="H547" s="53">
        <v>-75.02101701</v>
      </c>
      <c r="I547" s="32">
        <v>1008.2</v>
      </c>
      <c r="J547" s="26">
        <f t="shared" si="54"/>
        <v>966.3000000000001</v>
      </c>
      <c r="K547" s="25">
        <f t="shared" si="52"/>
        <v>393.9720087552327</v>
      </c>
      <c r="L547" s="25">
        <f t="shared" si="55"/>
        <v>379.8720087552327</v>
      </c>
      <c r="M547" s="25">
        <f t="shared" si="53"/>
        <v>392.9720087552327</v>
      </c>
      <c r="N547" s="29">
        <f t="shared" si="56"/>
        <v>386.4220087552327</v>
      </c>
      <c r="O547" s="26">
        <v>28.4</v>
      </c>
      <c r="P547" s="26">
        <v>61.8</v>
      </c>
      <c r="Q547" s="26">
        <v>50.6</v>
      </c>
      <c r="Z547" s="27"/>
      <c r="AC547" s="27"/>
      <c r="AF547" s="30">
        <v>0</v>
      </c>
      <c r="AG547" s="29">
        <v>386.4220087552327</v>
      </c>
    </row>
    <row r="548" spans="1:33" ht="12.75">
      <c r="A548" s="20">
        <v>37082</v>
      </c>
      <c r="B548" s="27">
        <v>191</v>
      </c>
      <c r="C548" s="23">
        <v>0.296527773</v>
      </c>
      <c r="D548" s="28">
        <v>0.296527773</v>
      </c>
      <c r="E548" s="24">
        <v>5382</v>
      </c>
      <c r="F548" s="31">
        <v>0</v>
      </c>
      <c r="G548" s="53">
        <v>40.069445</v>
      </c>
      <c r="H548" s="53">
        <v>-75.02306146</v>
      </c>
      <c r="I548" s="32">
        <v>1007</v>
      </c>
      <c r="J548" s="26">
        <f t="shared" si="54"/>
        <v>965.1</v>
      </c>
      <c r="K548" s="25">
        <f t="shared" si="52"/>
        <v>404.2906821824069</v>
      </c>
      <c r="L548" s="25">
        <f t="shared" si="55"/>
        <v>390.1906821824069</v>
      </c>
      <c r="M548" s="25">
        <f t="shared" si="53"/>
        <v>403.2906821824069</v>
      </c>
      <c r="N548" s="29">
        <f t="shared" si="56"/>
        <v>396.7406821824069</v>
      </c>
      <c r="O548" s="26">
        <v>28.2</v>
      </c>
      <c r="P548" s="26">
        <v>62.4</v>
      </c>
      <c r="Q548" s="26">
        <v>52.1</v>
      </c>
      <c r="Z548" s="27"/>
      <c r="AC548" s="27"/>
      <c r="AF548" s="30">
        <v>0</v>
      </c>
      <c r="AG548" s="29">
        <v>396.7406821824069</v>
      </c>
    </row>
    <row r="549" spans="1:33" ht="12.75">
      <c r="A549" s="20">
        <v>37082</v>
      </c>
      <c r="B549" s="27">
        <v>191</v>
      </c>
      <c r="C549" s="23">
        <v>0.296643525</v>
      </c>
      <c r="D549" s="28">
        <v>0.296643525</v>
      </c>
      <c r="E549" s="24">
        <v>5392</v>
      </c>
      <c r="F549" s="31">
        <v>0</v>
      </c>
      <c r="G549" s="53">
        <v>40.06314349</v>
      </c>
      <c r="H549" s="53">
        <v>-75.02087077</v>
      </c>
      <c r="I549" s="32">
        <v>1007.2</v>
      </c>
      <c r="J549" s="26">
        <f t="shared" si="54"/>
        <v>965.3000000000001</v>
      </c>
      <c r="K549" s="25">
        <f t="shared" si="52"/>
        <v>402.5700126006182</v>
      </c>
      <c r="L549" s="25">
        <f t="shared" si="55"/>
        <v>388.4700126006182</v>
      </c>
      <c r="M549" s="25">
        <f t="shared" si="53"/>
        <v>401.5700126006182</v>
      </c>
      <c r="N549" s="29">
        <f t="shared" si="56"/>
        <v>395.0200126006182</v>
      </c>
      <c r="O549" s="26">
        <v>28.1</v>
      </c>
      <c r="P549" s="26">
        <v>63.5</v>
      </c>
      <c r="Q549" s="26">
        <v>49.5</v>
      </c>
      <c r="Z549" s="27"/>
      <c r="AC549" s="27"/>
      <c r="AF549" s="30">
        <v>0</v>
      </c>
      <c r="AG549" s="29">
        <v>395.0200126006182</v>
      </c>
    </row>
    <row r="550" spans="1:33" ht="12.75">
      <c r="A550" s="20">
        <v>37082</v>
      </c>
      <c r="B550" s="27">
        <v>191</v>
      </c>
      <c r="C550" s="23">
        <v>0.296759248</v>
      </c>
      <c r="D550" s="28">
        <v>0.296759248</v>
      </c>
      <c r="E550" s="24">
        <v>5402</v>
      </c>
      <c r="F550" s="31">
        <v>0</v>
      </c>
      <c r="G550" s="53">
        <v>40.05892557</v>
      </c>
      <c r="H550" s="53">
        <v>-75.01424122</v>
      </c>
      <c r="I550" s="32">
        <v>1008.1</v>
      </c>
      <c r="J550" s="26">
        <f t="shared" si="54"/>
        <v>966.2</v>
      </c>
      <c r="K550" s="25">
        <f t="shared" si="52"/>
        <v>394.83140863926025</v>
      </c>
      <c r="L550" s="25">
        <f t="shared" si="55"/>
        <v>380.7314086392602</v>
      </c>
      <c r="M550" s="25">
        <f t="shared" si="53"/>
        <v>393.83140863926025</v>
      </c>
      <c r="N550" s="29">
        <f t="shared" si="56"/>
        <v>387.28140863926023</v>
      </c>
      <c r="O550" s="26">
        <v>27.9</v>
      </c>
      <c r="P550" s="26">
        <v>63.8</v>
      </c>
      <c r="Q550" s="26">
        <v>49</v>
      </c>
      <c r="Z550" s="27"/>
      <c r="AC550" s="27"/>
      <c r="AF550" s="30">
        <v>0</v>
      </c>
      <c r="AG550" s="29">
        <v>387.28140863926023</v>
      </c>
    </row>
    <row r="551" spans="1:33" ht="12.75">
      <c r="A551" s="20">
        <v>37082</v>
      </c>
      <c r="B551" s="27">
        <v>191</v>
      </c>
      <c r="C551" s="23">
        <v>0.296875</v>
      </c>
      <c r="D551" s="28">
        <v>0.296875</v>
      </c>
      <c r="E551" s="24">
        <v>5412</v>
      </c>
      <c r="F551" s="31">
        <v>0</v>
      </c>
      <c r="G551" s="53">
        <v>40.0583962</v>
      </c>
      <c r="H551" s="53">
        <v>-75.00578267</v>
      </c>
      <c r="I551" s="32">
        <v>1006.8</v>
      </c>
      <c r="J551" s="26">
        <f t="shared" si="54"/>
        <v>964.9</v>
      </c>
      <c r="K551" s="25">
        <f t="shared" si="52"/>
        <v>406.0117083796552</v>
      </c>
      <c r="L551" s="25">
        <f t="shared" si="55"/>
        <v>391.9117083796552</v>
      </c>
      <c r="M551" s="25">
        <f t="shared" si="53"/>
        <v>405.0117083796552</v>
      </c>
      <c r="N551" s="29">
        <f t="shared" si="56"/>
        <v>398.4617083796552</v>
      </c>
      <c r="O551" s="26">
        <v>27.5</v>
      </c>
      <c r="P551" s="26">
        <v>62.8</v>
      </c>
      <c r="Q551" s="26">
        <v>48.1</v>
      </c>
      <c r="Z551" s="27"/>
      <c r="AC551" s="27"/>
      <c r="AF551" s="30">
        <v>0</v>
      </c>
      <c r="AG551" s="29">
        <v>398.4617083796552</v>
      </c>
    </row>
    <row r="552" spans="1:33" ht="12.75">
      <c r="A552" s="20">
        <v>37082</v>
      </c>
      <c r="B552" s="27">
        <v>191</v>
      </c>
      <c r="C552" s="23">
        <v>0.296990752</v>
      </c>
      <c r="D552" s="28">
        <v>0.296990752</v>
      </c>
      <c r="E552" s="24">
        <v>5422</v>
      </c>
      <c r="F552" s="31">
        <v>0</v>
      </c>
      <c r="G552" s="53">
        <v>40.06056134</v>
      </c>
      <c r="H552" s="53">
        <v>-74.99837778</v>
      </c>
      <c r="I552" s="32">
        <v>1006.7</v>
      </c>
      <c r="J552" s="26">
        <f t="shared" si="54"/>
        <v>964.8000000000001</v>
      </c>
      <c r="K552" s="25">
        <f t="shared" si="52"/>
        <v>406.8723552552759</v>
      </c>
      <c r="L552" s="25">
        <f t="shared" si="55"/>
        <v>392.7723552552759</v>
      </c>
      <c r="M552" s="25">
        <f t="shared" si="53"/>
        <v>405.8723552552759</v>
      </c>
      <c r="N552" s="29">
        <f t="shared" si="56"/>
        <v>399.3223552552759</v>
      </c>
      <c r="O552" s="26">
        <v>27.3</v>
      </c>
      <c r="P552" s="26">
        <v>63.5</v>
      </c>
      <c r="Q552" s="26">
        <v>41.6</v>
      </c>
      <c r="Z552" s="27"/>
      <c r="AC552" s="27"/>
      <c r="AF552" s="30">
        <v>0</v>
      </c>
      <c r="AG552" s="29">
        <v>399.3223552552759</v>
      </c>
    </row>
    <row r="553" spans="1:33" ht="12.75">
      <c r="A553" s="20">
        <v>37082</v>
      </c>
      <c r="B553" s="27">
        <v>191</v>
      </c>
      <c r="C553" s="23">
        <v>0.297106475</v>
      </c>
      <c r="D553" s="28">
        <v>0.297106475</v>
      </c>
      <c r="E553" s="24">
        <v>5432</v>
      </c>
      <c r="F553" s="31">
        <v>0</v>
      </c>
      <c r="G553" s="53">
        <v>40.06364526</v>
      </c>
      <c r="H553" s="53">
        <v>-74.99273178</v>
      </c>
      <c r="I553" s="32">
        <v>1007.2</v>
      </c>
      <c r="J553" s="26">
        <f t="shared" si="54"/>
        <v>965.3000000000001</v>
      </c>
      <c r="K553" s="25">
        <f t="shared" si="52"/>
        <v>402.5700126006182</v>
      </c>
      <c r="L553" s="25">
        <f t="shared" si="55"/>
        <v>388.4700126006182</v>
      </c>
      <c r="M553" s="25">
        <f t="shared" si="53"/>
        <v>401.5700126006182</v>
      </c>
      <c r="N553" s="29">
        <f t="shared" si="56"/>
        <v>395.0200126006182</v>
      </c>
      <c r="O553" s="26">
        <v>26.5</v>
      </c>
      <c r="P553" s="26">
        <v>65.9</v>
      </c>
      <c r="Q553" s="26">
        <v>39.6</v>
      </c>
      <c r="Z553" s="27"/>
      <c r="AC553" s="27"/>
      <c r="AF553" s="30">
        <v>0</v>
      </c>
      <c r="AG553" s="29">
        <v>395.0200126006182</v>
      </c>
    </row>
    <row r="554" spans="1:33" ht="12.75">
      <c r="A554" s="20">
        <v>37082</v>
      </c>
      <c r="B554" s="27">
        <v>191</v>
      </c>
      <c r="C554" s="23">
        <v>0.297222227</v>
      </c>
      <c r="D554" s="28">
        <v>0.297222227</v>
      </c>
      <c r="E554" s="24">
        <v>5442</v>
      </c>
      <c r="F554" s="31">
        <v>0</v>
      </c>
      <c r="G554" s="53">
        <v>40.06695527</v>
      </c>
      <c r="H554" s="53">
        <v>-74.9877072</v>
      </c>
      <c r="I554" s="32">
        <v>1007.5</v>
      </c>
      <c r="J554" s="26">
        <f t="shared" si="54"/>
        <v>965.6</v>
      </c>
      <c r="K554" s="25">
        <f t="shared" si="52"/>
        <v>399.9896765587255</v>
      </c>
      <c r="L554" s="25">
        <f t="shared" si="55"/>
        <v>385.88967655872545</v>
      </c>
      <c r="M554" s="25">
        <f t="shared" si="53"/>
        <v>398.9896765587255</v>
      </c>
      <c r="N554" s="29">
        <f t="shared" si="56"/>
        <v>392.43967655872547</v>
      </c>
      <c r="O554" s="26">
        <v>26.8</v>
      </c>
      <c r="P554" s="26">
        <v>66.1</v>
      </c>
      <c r="Q554" s="26">
        <v>44.1</v>
      </c>
      <c r="Z554" s="27"/>
      <c r="AC554" s="27"/>
      <c r="AF554" s="30">
        <v>0</v>
      </c>
      <c r="AG554" s="29">
        <v>392.43967655872547</v>
      </c>
    </row>
    <row r="555" spans="1:33" ht="12.75">
      <c r="A555" s="20">
        <v>37082</v>
      </c>
      <c r="B555" s="27">
        <v>191</v>
      </c>
      <c r="C555" s="23">
        <v>0.297337949</v>
      </c>
      <c r="D555" s="28">
        <v>0.297337949</v>
      </c>
      <c r="E555" s="24">
        <v>5452</v>
      </c>
      <c r="F555" s="31">
        <v>0</v>
      </c>
      <c r="G555" s="53">
        <v>40.07024575</v>
      </c>
      <c r="H555" s="53">
        <v>-74.98316872</v>
      </c>
      <c r="I555" s="32">
        <v>1010.6</v>
      </c>
      <c r="J555" s="26">
        <f t="shared" si="54"/>
        <v>968.7</v>
      </c>
      <c r="K555" s="25">
        <f t="shared" si="52"/>
        <v>373.37304905244883</v>
      </c>
      <c r="L555" s="25">
        <f t="shared" si="55"/>
        <v>359.2730490524488</v>
      </c>
      <c r="M555" s="25">
        <f t="shared" si="53"/>
        <v>372.37304905244883</v>
      </c>
      <c r="N555" s="29">
        <f t="shared" si="56"/>
        <v>365.8230490524488</v>
      </c>
      <c r="O555" s="26">
        <v>26.3</v>
      </c>
      <c r="P555" s="26">
        <v>93.5</v>
      </c>
      <c r="Q555" s="26">
        <v>42.1</v>
      </c>
      <c r="Z555" s="27"/>
      <c r="AC555" s="27"/>
      <c r="AF555" s="30">
        <v>0</v>
      </c>
      <c r="AG555" s="29">
        <v>365.8230490524488</v>
      </c>
    </row>
    <row r="556" spans="1:33" ht="12.75">
      <c r="A556" s="20">
        <v>37082</v>
      </c>
      <c r="B556" s="27">
        <v>191</v>
      </c>
      <c r="C556" s="23">
        <v>0.297453701</v>
      </c>
      <c r="D556" s="28">
        <v>0.297453701</v>
      </c>
      <c r="E556" s="24">
        <v>5462</v>
      </c>
      <c r="F556" s="31">
        <v>0</v>
      </c>
      <c r="G556" s="53">
        <v>40.07354695</v>
      </c>
      <c r="H556" s="53">
        <v>-74.9787009</v>
      </c>
      <c r="I556" s="32">
        <v>1013.9</v>
      </c>
      <c r="J556" s="26">
        <f t="shared" si="54"/>
        <v>972</v>
      </c>
      <c r="K556" s="25">
        <f t="shared" si="52"/>
        <v>345.1326554430607</v>
      </c>
      <c r="L556" s="25">
        <f t="shared" si="55"/>
        <v>331.03265544306066</v>
      </c>
      <c r="M556" s="25">
        <f t="shared" si="53"/>
        <v>344.1326554430607</v>
      </c>
      <c r="N556" s="29">
        <f t="shared" si="56"/>
        <v>337.5826554430607</v>
      </c>
      <c r="O556" s="26">
        <v>26.7</v>
      </c>
      <c r="P556" s="26">
        <v>69.7</v>
      </c>
      <c r="Q556" s="26">
        <v>42.6</v>
      </c>
      <c r="Z556" s="27"/>
      <c r="AC556" s="27"/>
      <c r="AF556" s="30">
        <v>0</v>
      </c>
      <c r="AG556" s="29">
        <v>337.5826554430607</v>
      </c>
    </row>
    <row r="557" spans="1:33" ht="12.75">
      <c r="A557" s="20">
        <v>37082</v>
      </c>
      <c r="B557" s="27">
        <v>191</v>
      </c>
      <c r="C557" s="23">
        <v>0.297569454</v>
      </c>
      <c r="D557" s="28">
        <v>0.297569454</v>
      </c>
      <c r="E557" s="24">
        <v>5472</v>
      </c>
      <c r="F557" s="31">
        <v>0</v>
      </c>
      <c r="G557" s="53">
        <v>40.07686335</v>
      </c>
      <c r="H557" s="53">
        <v>-74.9740701</v>
      </c>
      <c r="I557" s="32">
        <v>1016.9</v>
      </c>
      <c r="J557" s="26">
        <f t="shared" si="54"/>
        <v>975</v>
      </c>
      <c r="K557" s="25">
        <f t="shared" si="52"/>
        <v>319.54264637170365</v>
      </c>
      <c r="L557" s="25">
        <f t="shared" si="55"/>
        <v>305.44264637170363</v>
      </c>
      <c r="M557" s="25">
        <f t="shared" si="53"/>
        <v>318.54264637170365</v>
      </c>
      <c r="N557" s="29">
        <f t="shared" si="56"/>
        <v>311.99264637170364</v>
      </c>
      <c r="O557" s="26">
        <v>24.7</v>
      </c>
      <c r="P557" s="26">
        <v>82.7</v>
      </c>
      <c r="Q557" s="26">
        <v>42.2</v>
      </c>
      <c r="Z557" s="27"/>
      <c r="AC557" s="27"/>
      <c r="AF557" s="30">
        <v>0</v>
      </c>
      <c r="AG557" s="29">
        <v>311.99264637170364</v>
      </c>
    </row>
    <row r="558" spans="1:33" ht="12.75">
      <c r="A558" s="20">
        <v>37082</v>
      </c>
      <c r="B558" s="27">
        <v>191</v>
      </c>
      <c r="C558" s="23">
        <v>0.297685176</v>
      </c>
      <c r="D558" s="28">
        <v>0.297685176</v>
      </c>
      <c r="E558" s="24">
        <v>5482</v>
      </c>
      <c r="F558" s="31">
        <v>0</v>
      </c>
      <c r="G558" s="53">
        <v>40.08038117</v>
      </c>
      <c r="H558" s="53">
        <v>-74.96958795</v>
      </c>
      <c r="I558" s="32">
        <v>1019.6</v>
      </c>
      <c r="J558" s="26">
        <f t="shared" si="54"/>
        <v>977.7</v>
      </c>
      <c r="K558" s="25">
        <f t="shared" si="52"/>
        <v>296.5788700693299</v>
      </c>
      <c r="L558" s="25">
        <f t="shared" si="55"/>
        <v>282.4788700693299</v>
      </c>
      <c r="M558" s="25">
        <f t="shared" si="53"/>
        <v>295.5788700693299</v>
      </c>
      <c r="N558" s="29">
        <f t="shared" si="56"/>
        <v>289.0288700693299</v>
      </c>
      <c r="O558" s="26">
        <v>25.1</v>
      </c>
      <c r="P558" s="26">
        <v>77.3</v>
      </c>
      <c r="Q558" s="26">
        <v>43.6</v>
      </c>
      <c r="Z558" s="27"/>
      <c r="AC558" s="27"/>
      <c r="AF558" s="30">
        <v>0</v>
      </c>
      <c r="AG558" s="29">
        <v>289.0288700693299</v>
      </c>
    </row>
    <row r="559" spans="1:33" ht="12.75">
      <c r="A559" s="20">
        <v>37082</v>
      </c>
      <c r="B559" s="27">
        <v>191</v>
      </c>
      <c r="C559" s="23">
        <v>0.297800928</v>
      </c>
      <c r="D559" s="28">
        <v>0.297800928</v>
      </c>
      <c r="E559" s="24">
        <v>5492</v>
      </c>
      <c r="F559" s="31">
        <v>0</v>
      </c>
      <c r="G559" s="53">
        <v>40.08444989</v>
      </c>
      <c r="H559" s="53">
        <v>-74.96726451</v>
      </c>
      <c r="I559" s="32">
        <v>1023.3</v>
      </c>
      <c r="J559" s="26">
        <f t="shared" si="54"/>
        <v>981.4</v>
      </c>
      <c r="K559" s="25">
        <f t="shared" si="52"/>
        <v>265.2127768561532</v>
      </c>
      <c r="L559" s="25">
        <f t="shared" si="55"/>
        <v>251.1127768561532</v>
      </c>
      <c r="M559" s="25">
        <f t="shared" si="53"/>
        <v>264.2127768561532</v>
      </c>
      <c r="N559" s="29">
        <f t="shared" si="56"/>
        <v>257.6627768561532</v>
      </c>
      <c r="O559" s="26">
        <v>24.4</v>
      </c>
      <c r="P559" s="26">
        <v>100</v>
      </c>
      <c r="Q559" s="26">
        <v>41.6</v>
      </c>
      <c r="Z559" s="27"/>
      <c r="AC559" s="27"/>
      <c r="AF559" s="30">
        <v>0</v>
      </c>
      <c r="AG559" s="29">
        <v>257.6627768561532</v>
      </c>
    </row>
    <row r="560" spans="1:33" ht="12.75">
      <c r="A560" s="20">
        <v>37082</v>
      </c>
      <c r="B560" s="27">
        <v>191</v>
      </c>
      <c r="C560" s="23">
        <v>0.297916681</v>
      </c>
      <c r="D560" s="28">
        <v>0.297916681</v>
      </c>
      <c r="E560" s="24">
        <v>5502</v>
      </c>
      <c r="F560" s="31">
        <v>0</v>
      </c>
      <c r="G560" s="53">
        <v>40.08852241</v>
      </c>
      <c r="H560" s="53">
        <v>-74.96878877</v>
      </c>
      <c r="I560" s="32">
        <v>1025.8</v>
      </c>
      <c r="J560" s="26">
        <f t="shared" si="54"/>
        <v>983.9</v>
      </c>
      <c r="K560" s="25">
        <f t="shared" si="52"/>
        <v>244.0863436117268</v>
      </c>
      <c r="L560" s="25">
        <f t="shared" si="55"/>
        <v>229.9863436117268</v>
      </c>
      <c r="M560" s="25">
        <f t="shared" si="53"/>
        <v>243.0863436117268</v>
      </c>
      <c r="N560" s="29">
        <f t="shared" si="56"/>
        <v>236.5363436117268</v>
      </c>
      <c r="O560" s="26">
        <v>22.7</v>
      </c>
      <c r="P560" s="26">
        <v>87.4</v>
      </c>
      <c r="Q560" s="26">
        <v>40.1</v>
      </c>
      <c r="Z560" s="27"/>
      <c r="AC560" s="27"/>
      <c r="AF560" s="30">
        <v>0</v>
      </c>
      <c r="AG560" s="29">
        <v>236.5363436117268</v>
      </c>
    </row>
    <row r="561" spans="1:33" ht="12.75">
      <c r="A561" s="20">
        <v>37082</v>
      </c>
      <c r="B561" s="27">
        <v>191</v>
      </c>
      <c r="C561" s="23">
        <v>0.298032403</v>
      </c>
      <c r="D561" s="28">
        <v>0.298032403</v>
      </c>
      <c r="E561" s="24">
        <v>5512</v>
      </c>
      <c r="F561" s="31">
        <v>0</v>
      </c>
      <c r="G561" s="53">
        <v>40.09177139</v>
      </c>
      <c r="H561" s="53">
        <v>-74.97248561</v>
      </c>
      <c r="I561" s="32">
        <v>1028.4</v>
      </c>
      <c r="J561" s="26">
        <f t="shared" si="54"/>
        <v>986.5000000000001</v>
      </c>
      <c r="K561" s="25">
        <f t="shared" si="52"/>
        <v>222.1717211006643</v>
      </c>
      <c r="L561" s="25">
        <f t="shared" si="55"/>
        <v>208.07172110066432</v>
      </c>
      <c r="M561" s="25">
        <f t="shared" si="53"/>
        <v>221.1717211006643</v>
      </c>
      <c r="N561" s="29">
        <f t="shared" si="56"/>
        <v>214.62172110066433</v>
      </c>
      <c r="O561" s="26">
        <v>23.9</v>
      </c>
      <c r="P561" s="26">
        <v>90.9</v>
      </c>
      <c r="Q561" s="26">
        <v>41</v>
      </c>
      <c r="Z561" s="27"/>
      <c r="AC561" s="27"/>
      <c r="AF561" s="30">
        <v>0</v>
      </c>
      <c r="AG561" s="29">
        <v>214.62172110066433</v>
      </c>
    </row>
    <row r="562" spans="1:33" ht="12.75">
      <c r="A562" s="20">
        <v>37082</v>
      </c>
      <c r="B562" s="27">
        <v>191</v>
      </c>
      <c r="C562" s="23">
        <v>0.298148155</v>
      </c>
      <c r="D562" s="28">
        <v>0.298148155</v>
      </c>
      <c r="E562" s="24">
        <v>5522</v>
      </c>
      <c r="F562" s="31">
        <v>0</v>
      </c>
      <c r="G562" s="53">
        <v>40.09437418</v>
      </c>
      <c r="H562" s="53">
        <v>-74.97681793</v>
      </c>
      <c r="I562" s="32">
        <v>1031.7</v>
      </c>
      <c r="J562" s="26">
        <f t="shared" si="54"/>
        <v>989.8000000000001</v>
      </c>
      <c r="K562" s="25">
        <f t="shared" si="52"/>
        <v>194.4400356319383</v>
      </c>
      <c r="L562" s="25">
        <f t="shared" si="55"/>
        <v>180.3400356319383</v>
      </c>
      <c r="M562" s="25">
        <f t="shared" si="53"/>
        <v>193.4400356319383</v>
      </c>
      <c r="N562" s="29">
        <f t="shared" si="56"/>
        <v>186.8900356319383</v>
      </c>
      <c r="O562" s="26">
        <v>26.5</v>
      </c>
      <c r="P562" s="26">
        <v>88.8</v>
      </c>
      <c r="Q562" s="26">
        <v>43.1</v>
      </c>
      <c r="Z562" s="27"/>
      <c r="AC562" s="27"/>
      <c r="AF562" s="30">
        <v>0</v>
      </c>
      <c r="AG562" s="29">
        <v>186.8900356319383</v>
      </c>
    </row>
    <row r="563" spans="1:33" ht="12.75">
      <c r="A563" s="20">
        <v>37082</v>
      </c>
      <c r="B563" s="27">
        <v>191</v>
      </c>
      <c r="C563" s="23">
        <v>0.298263878</v>
      </c>
      <c r="D563" s="28">
        <v>0.298263878</v>
      </c>
      <c r="E563" s="24">
        <v>5532</v>
      </c>
      <c r="F563" s="31">
        <v>0</v>
      </c>
      <c r="G563" s="53">
        <v>40.09620612</v>
      </c>
      <c r="H563" s="53">
        <v>-74.98172536</v>
      </c>
      <c r="I563" s="32">
        <v>1035.7</v>
      </c>
      <c r="J563" s="26">
        <f t="shared" si="54"/>
        <v>993.8000000000001</v>
      </c>
      <c r="K563" s="25">
        <f t="shared" si="52"/>
        <v>160.9495632471818</v>
      </c>
      <c r="L563" s="25">
        <f t="shared" si="55"/>
        <v>146.8495632471818</v>
      </c>
      <c r="M563" s="25">
        <f t="shared" si="53"/>
        <v>159.9495632471818</v>
      </c>
      <c r="N563" s="29">
        <f t="shared" si="56"/>
        <v>153.3995632471818</v>
      </c>
      <c r="O563" s="26">
        <v>26.7</v>
      </c>
      <c r="P563" s="26">
        <v>81.6</v>
      </c>
      <c r="Q563" s="26">
        <v>37.2</v>
      </c>
      <c r="Z563" s="27"/>
      <c r="AC563" s="27"/>
      <c r="AF563" s="30">
        <v>0</v>
      </c>
      <c r="AG563" s="29">
        <v>153.3995632471818</v>
      </c>
    </row>
    <row r="564" spans="1:33" ht="12.75">
      <c r="A564" s="20">
        <v>37082</v>
      </c>
      <c r="B564" s="27">
        <v>191</v>
      </c>
      <c r="C564" s="23">
        <v>0.29837963</v>
      </c>
      <c r="D564" s="28">
        <v>0.29837963</v>
      </c>
      <c r="E564" s="24">
        <v>5542</v>
      </c>
      <c r="F564" s="31">
        <v>0</v>
      </c>
      <c r="G564" s="53">
        <v>40.09650178</v>
      </c>
      <c r="H564" s="53">
        <v>-74.98724505</v>
      </c>
      <c r="I564" s="32">
        <v>1041</v>
      </c>
      <c r="J564" s="26">
        <f t="shared" si="54"/>
        <v>999.1</v>
      </c>
      <c r="K564" s="25">
        <f t="shared" si="52"/>
        <v>116.78172137885599</v>
      </c>
      <c r="L564" s="25">
        <f t="shared" si="55"/>
        <v>102.681721378856</v>
      </c>
      <c r="M564" s="25">
        <f t="shared" si="53"/>
        <v>115.78172137885599</v>
      </c>
      <c r="N564" s="29">
        <f t="shared" si="56"/>
        <v>109.231721378856</v>
      </c>
      <c r="O564" s="26">
        <v>25.9</v>
      </c>
      <c r="P564" s="26">
        <v>82.1</v>
      </c>
      <c r="Q564" s="26">
        <v>36.6</v>
      </c>
      <c r="Z564" s="27"/>
      <c r="AC564" s="27"/>
      <c r="AF564" s="30">
        <v>0</v>
      </c>
      <c r="AG564" s="29">
        <v>109.231721378856</v>
      </c>
    </row>
    <row r="565" spans="1:33" ht="12.75">
      <c r="A565" s="20">
        <v>37082</v>
      </c>
      <c r="B565" s="27">
        <v>191</v>
      </c>
      <c r="C565" s="23">
        <v>0.298495382</v>
      </c>
      <c r="D565" s="28">
        <v>0.298495382</v>
      </c>
      <c r="E565" s="24">
        <v>5552</v>
      </c>
      <c r="F565" s="31">
        <v>0</v>
      </c>
      <c r="G565" s="53">
        <v>40.09532279</v>
      </c>
      <c r="H565" s="53">
        <v>-74.99250251</v>
      </c>
      <c r="I565" s="32">
        <v>1045.5</v>
      </c>
      <c r="J565" s="26">
        <f t="shared" si="54"/>
        <v>1003.6</v>
      </c>
      <c r="K565" s="25">
        <f t="shared" si="52"/>
        <v>79.46425589485116</v>
      </c>
      <c r="L565" s="25">
        <f t="shared" si="55"/>
        <v>65.36425589485117</v>
      </c>
      <c r="M565" s="25">
        <f t="shared" si="53"/>
        <v>78.46425589485116</v>
      </c>
      <c r="N565" s="29">
        <f t="shared" si="56"/>
        <v>71.91425589485117</v>
      </c>
      <c r="O565" s="26">
        <v>25.4</v>
      </c>
      <c r="P565" s="26">
        <v>85.5</v>
      </c>
      <c r="Q565" s="26">
        <v>36.6</v>
      </c>
      <c r="Z565" s="27"/>
      <c r="AC565" s="27"/>
      <c r="AF565" s="30">
        <v>0</v>
      </c>
      <c r="AG565" s="29">
        <v>71.91425589485117</v>
      </c>
    </row>
    <row r="566" spans="1:33" ht="12.75">
      <c r="A566" s="20">
        <v>37082</v>
      </c>
      <c r="B566" s="27">
        <v>191</v>
      </c>
      <c r="C566" s="23">
        <v>0.298611104</v>
      </c>
      <c r="D566" s="28">
        <v>0.298611104</v>
      </c>
      <c r="E566" s="24">
        <v>5562</v>
      </c>
      <c r="F566" s="31">
        <v>0</v>
      </c>
      <c r="G566" s="53">
        <v>40.09300251</v>
      </c>
      <c r="H566" s="53">
        <v>-74.99716412</v>
      </c>
      <c r="I566" s="32">
        <v>1049.8</v>
      </c>
      <c r="J566" s="26">
        <f t="shared" si="54"/>
        <v>1007.9</v>
      </c>
      <c r="K566" s="25">
        <f t="shared" si="52"/>
        <v>43.96135229955016</v>
      </c>
      <c r="L566" s="25">
        <f t="shared" si="55"/>
        <v>29.861352299550155</v>
      </c>
      <c r="M566" s="25">
        <f t="shared" si="53"/>
        <v>42.96135229955016</v>
      </c>
      <c r="N566" s="29">
        <f t="shared" si="56"/>
        <v>36.41135229955016</v>
      </c>
      <c r="O566" s="26">
        <v>25.3</v>
      </c>
      <c r="P566" s="26">
        <v>87.9</v>
      </c>
      <c r="Q566" s="26">
        <v>31.6</v>
      </c>
      <c r="Z566" s="27"/>
      <c r="AC566" s="27"/>
      <c r="AF566" s="30">
        <v>0</v>
      </c>
      <c r="AG566" s="29">
        <v>36.41135229955016</v>
      </c>
    </row>
    <row r="567" spans="1:33" ht="12.75">
      <c r="A567" s="20">
        <v>37082</v>
      </c>
      <c r="B567" s="27">
        <v>191</v>
      </c>
      <c r="C567" s="23">
        <v>0.298726857</v>
      </c>
      <c r="D567" s="28">
        <v>0.298726857</v>
      </c>
      <c r="E567" s="24">
        <v>5572</v>
      </c>
      <c r="F567" s="31">
        <v>0</v>
      </c>
      <c r="G567" s="53">
        <v>40.09040812</v>
      </c>
      <c r="H567" s="53">
        <v>-75.00151356</v>
      </c>
      <c r="I567" s="32">
        <v>1051.8</v>
      </c>
      <c r="J567" s="26">
        <f t="shared" si="54"/>
        <v>1009.9</v>
      </c>
      <c r="K567" s="25">
        <f t="shared" si="52"/>
        <v>27.499950592017957</v>
      </c>
      <c r="L567" s="25">
        <f t="shared" si="55"/>
        <v>13.399950592017957</v>
      </c>
      <c r="M567" s="25">
        <f t="shared" si="53"/>
        <v>26.499950592017957</v>
      </c>
      <c r="N567" s="29">
        <f t="shared" si="56"/>
        <v>19.949950592017956</v>
      </c>
      <c r="O567" s="26">
        <v>24.9</v>
      </c>
      <c r="P567" s="26">
        <v>91.4</v>
      </c>
      <c r="Q567" s="26">
        <v>31.1</v>
      </c>
      <c r="Z567" s="27"/>
      <c r="AC567" s="27"/>
      <c r="AF567" s="30">
        <v>0</v>
      </c>
      <c r="AG567" s="29">
        <v>19.949950592017956</v>
      </c>
    </row>
    <row r="568" spans="1:33" ht="12.75">
      <c r="A568" s="20">
        <v>37082</v>
      </c>
      <c r="B568" s="27">
        <v>191</v>
      </c>
      <c r="C568" s="23">
        <v>0.298842579</v>
      </c>
      <c r="D568" s="28">
        <v>0.298842579</v>
      </c>
      <c r="E568" s="24">
        <v>5582</v>
      </c>
      <c r="F568" s="31">
        <v>0</v>
      </c>
      <c r="G568" s="53">
        <v>40.08786387</v>
      </c>
      <c r="H568" s="53">
        <v>-75.00522932</v>
      </c>
      <c r="I568" s="32">
        <v>1051.1</v>
      </c>
      <c r="J568" s="26">
        <f t="shared" si="54"/>
        <v>1009.1999999999999</v>
      </c>
      <c r="K568" s="25">
        <f t="shared" si="52"/>
        <v>33.25772999203218</v>
      </c>
      <c r="L568" s="25">
        <f t="shared" si="55"/>
        <v>19.15772999203218</v>
      </c>
      <c r="M568" s="25">
        <f t="shared" si="53"/>
        <v>32.25772999203218</v>
      </c>
      <c r="N568" s="29">
        <f t="shared" si="56"/>
        <v>25.70772999203218</v>
      </c>
      <c r="O568" s="26">
        <v>24.5</v>
      </c>
      <c r="P568" s="26">
        <v>92.7</v>
      </c>
      <c r="Q568" s="26">
        <v>27.2</v>
      </c>
      <c r="Z568" s="27"/>
      <c r="AC568" s="27"/>
      <c r="AF568" s="30">
        <v>0</v>
      </c>
      <c r="AG568" s="29">
        <v>25.70772999203218</v>
      </c>
    </row>
    <row r="569" spans="1:33" ht="12.75">
      <c r="A569" s="20">
        <v>37082</v>
      </c>
      <c r="B569" s="27">
        <v>191</v>
      </c>
      <c r="C569" s="23">
        <v>0.298958331</v>
      </c>
      <c r="D569" s="28">
        <v>0.298958331</v>
      </c>
      <c r="E569" s="24">
        <v>5592</v>
      </c>
      <c r="F569" s="31">
        <v>0</v>
      </c>
      <c r="G569" s="53">
        <v>40.08585727</v>
      </c>
      <c r="H569" s="53">
        <v>-75.00805404</v>
      </c>
      <c r="I569" s="32">
        <v>1050.9</v>
      </c>
      <c r="J569" s="26">
        <f t="shared" si="54"/>
        <v>1009.0000000000001</v>
      </c>
      <c r="K569" s="25">
        <f t="shared" si="52"/>
        <v>34.903543370127906</v>
      </c>
      <c r="L569" s="25">
        <f t="shared" si="55"/>
        <v>20.803543370127905</v>
      </c>
      <c r="M569" s="25">
        <f t="shared" si="53"/>
        <v>33.903543370127906</v>
      </c>
      <c r="N569" s="29">
        <f t="shared" si="56"/>
        <v>27.353543370127905</v>
      </c>
      <c r="O569" s="26">
        <v>24.2</v>
      </c>
      <c r="P569" s="26">
        <v>94.3</v>
      </c>
      <c r="Q569" s="26">
        <v>24.2</v>
      </c>
      <c r="Z569" s="27"/>
      <c r="AC569" s="27"/>
      <c r="AF569" s="30">
        <v>0</v>
      </c>
      <c r="AG569" s="29">
        <v>27.353543370127905</v>
      </c>
    </row>
    <row r="570" spans="1:33" ht="12.75">
      <c r="A570" s="20">
        <v>37082</v>
      </c>
      <c r="B570" s="27">
        <v>191</v>
      </c>
      <c r="C570" s="23">
        <v>0.299074084</v>
      </c>
      <c r="D570" s="28">
        <v>0.299074084</v>
      </c>
      <c r="E570" s="24">
        <v>5602</v>
      </c>
      <c r="F570" s="31">
        <v>0</v>
      </c>
      <c r="G570" s="53">
        <v>40.08454151</v>
      </c>
      <c r="H570" s="53">
        <v>-75.01002086</v>
      </c>
      <c r="I570" s="32">
        <v>1050.6</v>
      </c>
      <c r="J570" s="26">
        <f t="shared" si="54"/>
        <v>1008.6999999999999</v>
      </c>
      <c r="K570" s="25">
        <f t="shared" si="52"/>
        <v>37.372875213273694</v>
      </c>
      <c r="L570" s="25">
        <f t="shared" si="55"/>
        <v>23.272875213273693</v>
      </c>
      <c r="M570" s="25">
        <f t="shared" si="53"/>
        <v>36.372875213273694</v>
      </c>
      <c r="N570" s="29">
        <f t="shared" si="56"/>
        <v>29.822875213273694</v>
      </c>
      <c r="O570" s="26">
        <v>24</v>
      </c>
      <c r="P570" s="26">
        <v>93.8</v>
      </c>
      <c r="Q570" s="26">
        <v>24.2</v>
      </c>
      <c r="Z570" s="27"/>
      <c r="AC570" s="27"/>
      <c r="AF570" s="30">
        <v>0</v>
      </c>
      <c r="AG570" s="29">
        <v>29.822875213273694</v>
      </c>
    </row>
    <row r="571" spans="1:33" ht="12.75">
      <c r="A571" s="20">
        <v>37082</v>
      </c>
      <c r="B571" s="27">
        <v>191</v>
      </c>
      <c r="C571" s="23">
        <v>0.299189806</v>
      </c>
      <c r="D571" s="28">
        <v>0.299189806</v>
      </c>
      <c r="E571" s="24">
        <v>5612</v>
      </c>
      <c r="F571" s="31">
        <v>0</v>
      </c>
      <c r="G571" s="53">
        <v>40.08371616</v>
      </c>
      <c r="H571" s="53">
        <v>-75.01124054</v>
      </c>
      <c r="I571" s="32">
        <v>1050.5</v>
      </c>
      <c r="J571" s="26">
        <f t="shared" si="54"/>
        <v>1008.6</v>
      </c>
      <c r="K571" s="25">
        <f t="shared" si="52"/>
        <v>38.19614903261596</v>
      </c>
      <c r="L571" s="25">
        <f t="shared" si="55"/>
        <v>24.096149032615962</v>
      </c>
      <c r="M571" s="25">
        <f>K571-1</f>
        <v>37.19614903261596</v>
      </c>
      <c r="N571" s="29">
        <f t="shared" si="56"/>
        <v>30.646149032615963</v>
      </c>
      <c r="O571" s="26">
        <v>24.1</v>
      </c>
      <c r="P571" s="26">
        <v>94.7</v>
      </c>
      <c r="Q571"/>
      <c r="Z571" s="27"/>
      <c r="AC571" s="27"/>
      <c r="AF571" s="30">
        <v>0</v>
      </c>
      <c r="AG571" s="29">
        <v>30.646149032615963</v>
      </c>
    </row>
    <row r="572" spans="1:33" ht="12.75">
      <c r="A572" s="20">
        <v>37082</v>
      </c>
      <c r="B572" s="27">
        <v>191</v>
      </c>
      <c r="C572" s="23">
        <v>0.299305558</v>
      </c>
      <c r="D572" s="28">
        <v>0.299305558</v>
      </c>
      <c r="E572" s="24">
        <v>5622</v>
      </c>
      <c r="F572" s="31">
        <v>0</v>
      </c>
      <c r="G572" s="53">
        <v>40.08323072</v>
      </c>
      <c r="H572" s="53">
        <v>-75.01187136</v>
      </c>
      <c r="I572" s="32">
        <v>1050.4</v>
      </c>
      <c r="J572" s="26">
        <f t="shared" si="54"/>
        <v>1008.5000000000001</v>
      </c>
      <c r="K572" s="25">
        <f t="shared" si="52"/>
        <v>39.01950448140912</v>
      </c>
      <c r="L572" s="25">
        <f t="shared" si="55"/>
        <v>24.91950448140912</v>
      </c>
      <c r="M572" s="25">
        <f>K572-1</f>
        <v>38.01950448140912</v>
      </c>
      <c r="N572" s="29">
        <f t="shared" si="56"/>
        <v>31.46950448140912</v>
      </c>
      <c r="O572" s="26">
        <v>24.4</v>
      </c>
      <c r="P572" s="26">
        <v>92.8</v>
      </c>
      <c r="Q572"/>
      <c r="Z572" s="27"/>
      <c r="AC572" s="27"/>
      <c r="AF572" s="30">
        <v>0</v>
      </c>
      <c r="AG572" s="29">
        <v>31.46950448140912</v>
      </c>
    </row>
    <row r="573" spans="1:33" ht="12.75">
      <c r="A573" s="20">
        <v>37082</v>
      </c>
      <c r="B573" s="27">
        <v>191</v>
      </c>
      <c r="C573" s="23">
        <v>0.29942131</v>
      </c>
      <c r="D573" s="28">
        <v>0.29942131</v>
      </c>
      <c r="E573" s="24">
        <v>5632</v>
      </c>
      <c r="F573" s="31">
        <v>0</v>
      </c>
      <c r="G573" s="53">
        <v>40.08279348</v>
      </c>
      <c r="H573" s="53">
        <v>-75.01249371</v>
      </c>
      <c r="I573" s="32">
        <v>1050.4</v>
      </c>
      <c r="J573" s="26">
        <f t="shared" si="54"/>
        <v>1008.5000000000001</v>
      </c>
      <c r="K573" s="25">
        <f t="shared" si="52"/>
        <v>39.01950448140912</v>
      </c>
      <c r="L573" s="25">
        <f t="shared" si="55"/>
        <v>24.91950448140912</v>
      </c>
      <c r="M573" s="25">
        <f>K573-1</f>
        <v>38.01950448140912</v>
      </c>
      <c r="N573" s="29">
        <f t="shared" si="56"/>
        <v>31.46950448140912</v>
      </c>
      <c r="O573" s="26">
        <v>24.4</v>
      </c>
      <c r="P573" s="26">
        <v>91.6</v>
      </c>
      <c r="Q573"/>
      <c r="Z573" s="27"/>
      <c r="AC573" s="27"/>
      <c r="AF573" s="30">
        <v>0</v>
      </c>
      <c r="AG573" s="29">
        <v>31.46950448140912</v>
      </c>
    </row>
    <row r="574" spans="1:33" ht="12.75">
      <c r="A574" s="20">
        <v>37082</v>
      </c>
      <c r="B574" s="27">
        <v>191</v>
      </c>
      <c r="C574" s="23">
        <v>0.299479157</v>
      </c>
      <c r="D574" s="28">
        <v>0.299479157</v>
      </c>
      <c r="E574" s="24">
        <v>5637</v>
      </c>
      <c r="F574" s="31">
        <v>0</v>
      </c>
      <c r="G574" s="53">
        <v>40.08261998</v>
      </c>
      <c r="H574" s="53">
        <v>-75.01274298</v>
      </c>
      <c r="I574" s="32">
        <v>1050.4</v>
      </c>
      <c r="J574" s="26">
        <f t="shared" si="54"/>
        <v>1008.5000000000001</v>
      </c>
      <c r="K574" s="25">
        <f t="shared" si="52"/>
        <v>39.01950448140912</v>
      </c>
      <c r="L574" s="25">
        <f t="shared" si="55"/>
        <v>24.91950448140912</v>
      </c>
      <c r="M574" s="25">
        <f>K574-1</f>
        <v>38.01950448140912</v>
      </c>
      <c r="N574" s="29">
        <f t="shared" si="56"/>
        <v>31.46950448140912</v>
      </c>
      <c r="O574" s="26">
        <v>24.4</v>
      </c>
      <c r="P574" s="26">
        <v>92.7</v>
      </c>
      <c r="Q574"/>
      <c r="Z574" s="27"/>
      <c r="AC574" s="27"/>
      <c r="AF574" s="30">
        <v>0</v>
      </c>
      <c r="AG574" s="29">
        <v>31.46950448140912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4"/>
  <sheetViews>
    <sheetView zoomScale="75" zoomScaleNormal="75" workbookViewId="0" topLeftCell="A1">
      <selection activeCell="H14" sqref="H14"/>
    </sheetView>
  </sheetViews>
  <sheetFormatPr defaultColWidth="9.140625" defaultRowHeight="12.75"/>
  <cols>
    <col min="1" max="4" width="12.28125" style="0" customWidth="1"/>
  </cols>
  <sheetData>
    <row r="2" spans="1:4" ht="12.75">
      <c r="A2" t="s">
        <v>47</v>
      </c>
      <c r="B2" t="s">
        <v>48</v>
      </c>
      <c r="C2" t="s">
        <v>49</v>
      </c>
      <c r="D2" t="s">
        <v>50</v>
      </c>
    </row>
    <row r="3" spans="1:2" ht="12.75">
      <c r="A3" t="s">
        <v>51</v>
      </c>
      <c r="B3">
        <v>2.07</v>
      </c>
    </row>
    <row r="5" spans="1:4" ht="12.75">
      <c r="A5" t="s">
        <v>52</v>
      </c>
      <c r="B5" t="s">
        <v>53</v>
      </c>
      <c r="C5" t="s">
        <v>54</v>
      </c>
      <c r="D5" t="s">
        <v>55</v>
      </c>
    </row>
    <row r="6" spans="1:4" ht="12.75">
      <c r="A6" t="s">
        <v>56</v>
      </c>
      <c r="B6" t="s">
        <v>57</v>
      </c>
      <c r="C6">
        <v>84</v>
      </c>
      <c r="D6">
        <v>121</v>
      </c>
    </row>
    <row r="8" spans="1:2" ht="12.75">
      <c r="A8" t="s">
        <v>58</v>
      </c>
      <c r="B8" t="s">
        <v>59</v>
      </c>
    </row>
    <row r="9" spans="1:3" ht="12.75">
      <c r="A9" t="s">
        <v>60</v>
      </c>
      <c r="B9" t="s">
        <v>61</v>
      </c>
      <c r="C9" t="s">
        <v>62</v>
      </c>
    </row>
    <row r="11" spans="1:4" ht="12.75">
      <c r="A11" t="s">
        <v>63</v>
      </c>
      <c r="B11" t="s">
        <v>64</v>
      </c>
      <c r="C11" t="s">
        <v>65</v>
      </c>
      <c r="D11" t="s">
        <v>66</v>
      </c>
    </row>
    <row r="12" spans="1:4" ht="12.75">
      <c r="A12" t="s">
        <v>67</v>
      </c>
      <c r="B12" t="s">
        <v>68</v>
      </c>
      <c r="C12" s="63">
        <v>37082</v>
      </c>
      <c r="D12" s="22">
        <v>0.23349537037037038</v>
      </c>
    </row>
    <row r="13" spans="1:4" ht="12.75">
      <c r="A13" t="s">
        <v>69</v>
      </c>
      <c r="B13" t="s">
        <v>70</v>
      </c>
      <c r="C13" s="63">
        <v>37082</v>
      </c>
      <c r="D13" s="22">
        <v>0.2336111111111111</v>
      </c>
    </row>
    <row r="14" spans="1:4" ht="12.75">
      <c r="A14" t="s">
        <v>71</v>
      </c>
      <c r="B14" t="s">
        <v>72</v>
      </c>
      <c r="C14" s="63">
        <v>37082</v>
      </c>
      <c r="D14" s="22">
        <v>0.23373842592592595</v>
      </c>
    </row>
    <row r="15" spans="1:4" ht="12.75">
      <c r="A15" t="s">
        <v>73</v>
      </c>
      <c r="B15" t="s">
        <v>74</v>
      </c>
      <c r="C15" s="63">
        <v>37082</v>
      </c>
      <c r="D15" s="22">
        <v>0.2338773148148148</v>
      </c>
    </row>
    <row r="16" spans="1:4" ht="12.75">
      <c r="A16" t="s">
        <v>75</v>
      </c>
      <c r="B16" t="s">
        <v>76</v>
      </c>
      <c r="C16" s="63">
        <v>37082</v>
      </c>
      <c r="D16" s="22">
        <v>0.23399305555555558</v>
      </c>
    </row>
    <row r="17" spans="1:4" ht="12.75">
      <c r="A17" t="s">
        <v>77</v>
      </c>
      <c r="B17" t="s">
        <v>78</v>
      </c>
      <c r="C17" s="63">
        <v>37082</v>
      </c>
      <c r="D17" s="22">
        <v>0.23413194444444443</v>
      </c>
    </row>
    <row r="18" spans="1:4" ht="12.75">
      <c r="A18" t="s">
        <v>79</v>
      </c>
      <c r="B18" t="s">
        <v>80</v>
      </c>
      <c r="C18" s="63">
        <v>37082</v>
      </c>
      <c r="D18" s="22">
        <v>0.2342476851851852</v>
      </c>
    </row>
    <row r="19" spans="1:4" ht="12.75">
      <c r="A19" t="s">
        <v>81</v>
      </c>
      <c r="B19" t="s">
        <v>82</v>
      </c>
      <c r="C19" s="63">
        <v>37082</v>
      </c>
      <c r="D19" s="22">
        <v>0.234375</v>
      </c>
    </row>
    <row r="20" spans="1:4" ht="12.75">
      <c r="A20" t="s">
        <v>83</v>
      </c>
      <c r="B20" t="s">
        <v>76</v>
      </c>
      <c r="C20" s="63">
        <v>37082</v>
      </c>
      <c r="D20" s="22">
        <v>0.2345023148148148</v>
      </c>
    </row>
    <row r="21" spans="1:4" ht="12.75">
      <c r="A21" t="s">
        <v>84</v>
      </c>
      <c r="B21" t="s">
        <v>85</v>
      </c>
      <c r="C21" s="63">
        <v>37082</v>
      </c>
      <c r="D21" s="22">
        <v>0.23461805555555557</v>
      </c>
    </row>
    <row r="22" spans="1:4" ht="12.75">
      <c r="A22" t="s">
        <v>86</v>
      </c>
      <c r="B22" t="s">
        <v>87</v>
      </c>
      <c r="C22" s="63">
        <v>37082</v>
      </c>
      <c r="D22" s="22">
        <v>0.23475694444444442</v>
      </c>
    </row>
    <row r="23" spans="1:4" ht="12.75">
      <c r="A23" t="s">
        <v>88</v>
      </c>
      <c r="B23" t="s">
        <v>89</v>
      </c>
      <c r="C23" s="63">
        <v>37082</v>
      </c>
      <c r="D23" s="22">
        <v>0.2348726851851852</v>
      </c>
    </row>
    <row r="24" spans="1:4" ht="12.75">
      <c r="A24" t="s">
        <v>90</v>
      </c>
      <c r="B24" t="s">
        <v>91</v>
      </c>
      <c r="C24" s="63">
        <v>37082</v>
      </c>
      <c r="D24" s="22">
        <v>0.23501157407407405</v>
      </c>
    </row>
    <row r="25" spans="1:4" ht="12.75">
      <c r="A25" t="s">
        <v>92</v>
      </c>
      <c r="B25" t="s">
        <v>93</v>
      </c>
      <c r="C25" s="63">
        <v>37082</v>
      </c>
      <c r="D25" s="22">
        <v>0.23512731481481483</v>
      </c>
    </row>
    <row r="26" spans="1:4" ht="12.75">
      <c r="A26" t="s">
        <v>94</v>
      </c>
      <c r="B26" t="s">
        <v>95</v>
      </c>
      <c r="C26" s="63">
        <v>37082</v>
      </c>
      <c r="D26" s="22">
        <v>0.23526620370370369</v>
      </c>
    </row>
    <row r="27" spans="1:4" ht="12.75">
      <c r="A27" t="s">
        <v>96</v>
      </c>
      <c r="B27" t="s">
        <v>97</v>
      </c>
      <c r="C27" s="63">
        <v>37082</v>
      </c>
      <c r="D27" s="22">
        <v>0.23539351851851853</v>
      </c>
    </row>
    <row r="28" spans="1:4" ht="12.75">
      <c r="A28" t="s">
        <v>98</v>
      </c>
      <c r="B28" t="s">
        <v>99</v>
      </c>
      <c r="C28" s="63">
        <v>37082</v>
      </c>
      <c r="D28" s="22">
        <v>0.23552083333333332</v>
      </c>
    </row>
    <row r="29" spans="1:4" ht="12.75">
      <c r="A29" t="s">
        <v>100</v>
      </c>
      <c r="B29" t="s">
        <v>101</v>
      </c>
      <c r="C29" s="63">
        <v>37082</v>
      </c>
      <c r="D29" s="22">
        <v>0.23564814814814816</v>
      </c>
    </row>
    <row r="30" spans="1:4" ht="12.75">
      <c r="A30" t="s">
        <v>102</v>
      </c>
      <c r="B30" t="s">
        <v>103</v>
      </c>
      <c r="C30" s="63">
        <v>37082</v>
      </c>
      <c r="D30" s="22">
        <v>0.23577546296296295</v>
      </c>
    </row>
    <row r="31" spans="1:4" ht="12.75">
      <c r="A31" t="s">
        <v>104</v>
      </c>
      <c r="B31" t="s">
        <v>105</v>
      </c>
      <c r="C31" s="63">
        <v>37082</v>
      </c>
      <c r="D31" s="22">
        <v>0.2359027777777778</v>
      </c>
    </row>
    <row r="32" spans="1:4" ht="12.75">
      <c r="A32" t="s">
        <v>106</v>
      </c>
      <c r="B32" t="s">
        <v>107</v>
      </c>
      <c r="C32" s="63">
        <v>37082</v>
      </c>
      <c r="D32" s="22">
        <v>0.23603009259259258</v>
      </c>
    </row>
    <row r="33" spans="1:4" ht="12.75">
      <c r="A33" t="s">
        <v>108</v>
      </c>
      <c r="B33" t="s">
        <v>109</v>
      </c>
      <c r="C33" s="63">
        <v>37082</v>
      </c>
      <c r="D33" s="22">
        <v>0.2361574074074074</v>
      </c>
    </row>
    <row r="34" spans="1:4" ht="12.75">
      <c r="A34" t="s">
        <v>110</v>
      </c>
      <c r="B34" t="s">
        <v>111</v>
      </c>
      <c r="C34" s="63">
        <v>37082</v>
      </c>
      <c r="D34" s="22">
        <v>0.23628472222222222</v>
      </c>
    </row>
    <row r="35" spans="1:4" ht="12.75">
      <c r="A35" t="s">
        <v>112</v>
      </c>
      <c r="B35" t="s">
        <v>113</v>
      </c>
      <c r="C35" s="63">
        <v>37082</v>
      </c>
      <c r="D35" s="22">
        <v>0.23641203703703703</v>
      </c>
    </row>
    <row r="36" spans="1:4" ht="12.75">
      <c r="A36" t="s">
        <v>114</v>
      </c>
      <c r="B36" t="s">
        <v>115</v>
      </c>
      <c r="C36" s="63">
        <v>37082</v>
      </c>
      <c r="D36" s="22">
        <v>0.23653935185185185</v>
      </c>
    </row>
    <row r="37" spans="1:4" ht="12.75">
      <c r="A37" t="s">
        <v>116</v>
      </c>
      <c r="B37" t="s">
        <v>117</v>
      </c>
      <c r="C37" s="63">
        <v>37082</v>
      </c>
      <c r="D37" s="22">
        <v>0.23666666666666666</v>
      </c>
    </row>
    <row r="38" spans="1:4" ht="12.75">
      <c r="A38" t="s">
        <v>118</v>
      </c>
      <c r="B38" t="s">
        <v>119</v>
      </c>
      <c r="C38" s="63">
        <v>37082</v>
      </c>
      <c r="D38" s="22">
        <v>0.2368287037037037</v>
      </c>
    </row>
    <row r="39" spans="1:4" ht="12.75">
      <c r="A39" t="s">
        <v>118</v>
      </c>
      <c r="B39" t="s">
        <v>119</v>
      </c>
      <c r="C39" s="63">
        <v>37082</v>
      </c>
      <c r="D39" s="22">
        <v>0.2369675925925926</v>
      </c>
    </row>
    <row r="40" spans="1:4" ht="12.75">
      <c r="A40" t="s">
        <v>112</v>
      </c>
      <c r="B40" t="s">
        <v>120</v>
      </c>
      <c r="C40" s="63">
        <v>37082</v>
      </c>
      <c r="D40" s="22">
        <v>0.23709490740740743</v>
      </c>
    </row>
    <row r="41" spans="1:4" ht="12.75">
      <c r="A41" t="s">
        <v>110</v>
      </c>
      <c r="B41" t="s">
        <v>119</v>
      </c>
      <c r="C41" s="63">
        <v>37082</v>
      </c>
      <c r="D41" s="22">
        <v>0.2372337962962963</v>
      </c>
    </row>
    <row r="42" spans="1:4" ht="12.75">
      <c r="A42" t="s">
        <v>116</v>
      </c>
      <c r="B42" t="s">
        <v>113</v>
      </c>
      <c r="C42" s="63">
        <v>37082</v>
      </c>
      <c r="D42" s="22">
        <v>0.237349537037037</v>
      </c>
    </row>
    <row r="43" spans="1:4" ht="12.75">
      <c r="A43" t="s">
        <v>121</v>
      </c>
      <c r="B43" t="s">
        <v>122</v>
      </c>
      <c r="C43" s="63">
        <v>37082</v>
      </c>
      <c r="D43" s="22">
        <v>0.2374652777777778</v>
      </c>
    </row>
    <row r="44" spans="1:4" ht="12.75">
      <c r="A44" t="s">
        <v>114</v>
      </c>
      <c r="B44" t="s">
        <v>123</v>
      </c>
      <c r="C44" s="63">
        <v>37082</v>
      </c>
      <c r="D44" s="22">
        <v>0.23758101851851854</v>
      </c>
    </row>
    <row r="45" spans="1:4" ht="12.75">
      <c r="A45" t="s">
        <v>114</v>
      </c>
      <c r="B45" t="s">
        <v>124</v>
      </c>
      <c r="C45" s="63">
        <v>37082</v>
      </c>
      <c r="D45" s="22">
        <v>0.23775462962962965</v>
      </c>
    </row>
    <row r="46" spans="1:4" ht="12.75">
      <c r="A46" t="s">
        <v>114</v>
      </c>
      <c r="B46" t="s">
        <v>124</v>
      </c>
      <c r="C46" s="63">
        <v>37082</v>
      </c>
      <c r="D46" s="22">
        <v>0.23788194444444444</v>
      </c>
    </row>
    <row r="47" spans="1:4" ht="12.75">
      <c r="A47" t="s">
        <v>125</v>
      </c>
      <c r="B47" t="s">
        <v>126</v>
      </c>
      <c r="C47" s="63">
        <v>37082</v>
      </c>
      <c r="D47" s="22">
        <v>0.23800925925925928</v>
      </c>
    </row>
    <row r="48" spans="1:4" ht="12.75">
      <c r="A48" t="s">
        <v>127</v>
      </c>
      <c r="B48" t="s">
        <v>128</v>
      </c>
      <c r="C48" s="63">
        <v>37082</v>
      </c>
      <c r="D48" s="22">
        <v>0.23813657407407407</v>
      </c>
    </row>
    <row r="49" spans="1:4" ht="12.75">
      <c r="A49" t="s">
        <v>129</v>
      </c>
      <c r="B49" t="s">
        <v>130</v>
      </c>
      <c r="C49" s="63">
        <v>37082</v>
      </c>
      <c r="D49" s="22">
        <v>0.23829861111111109</v>
      </c>
    </row>
    <row r="50" spans="1:4" ht="12.75">
      <c r="A50" t="s">
        <v>131</v>
      </c>
      <c r="B50" t="s">
        <v>132</v>
      </c>
      <c r="C50" s="63">
        <v>37082</v>
      </c>
      <c r="D50" s="22">
        <v>0.23841435185185186</v>
      </c>
    </row>
    <row r="51" spans="1:4" ht="12.75">
      <c r="A51" t="s">
        <v>133</v>
      </c>
      <c r="B51" t="s">
        <v>134</v>
      </c>
      <c r="C51" s="63">
        <v>37082</v>
      </c>
      <c r="D51" s="22">
        <v>0.23854166666666665</v>
      </c>
    </row>
    <row r="52" spans="1:4" ht="12.75">
      <c r="A52" t="s">
        <v>135</v>
      </c>
      <c r="B52" t="s">
        <v>136</v>
      </c>
      <c r="C52" s="63">
        <v>37082</v>
      </c>
      <c r="D52" s="22">
        <v>0.2386689814814815</v>
      </c>
    </row>
    <row r="53" spans="1:4" ht="12.75">
      <c r="A53" t="s">
        <v>137</v>
      </c>
      <c r="B53" t="s">
        <v>138</v>
      </c>
      <c r="C53" s="63">
        <v>37082</v>
      </c>
      <c r="D53" s="22">
        <v>0.23881944444444445</v>
      </c>
    </row>
    <row r="54" spans="1:4" ht="12.75">
      <c r="A54" t="s">
        <v>139</v>
      </c>
      <c r="B54" t="s">
        <v>140</v>
      </c>
      <c r="C54" s="63">
        <v>37082</v>
      </c>
      <c r="D54" s="22">
        <v>0.23894675925925926</v>
      </c>
    </row>
    <row r="55" spans="1:4" ht="12.75">
      <c r="A55" t="s">
        <v>141</v>
      </c>
      <c r="B55" t="s">
        <v>142</v>
      </c>
      <c r="C55" s="63">
        <v>37082</v>
      </c>
      <c r="D55" s="22">
        <v>0.23908564814814814</v>
      </c>
    </row>
    <row r="56" spans="1:4" ht="12.75">
      <c r="A56" t="s">
        <v>143</v>
      </c>
      <c r="B56" t="s">
        <v>144</v>
      </c>
      <c r="C56" s="63">
        <v>37082</v>
      </c>
      <c r="D56" s="22">
        <v>0.239212962962963</v>
      </c>
    </row>
    <row r="57" spans="1:4" ht="12.75">
      <c r="A57" t="s">
        <v>145</v>
      </c>
      <c r="B57" t="s">
        <v>146</v>
      </c>
      <c r="C57" s="63">
        <v>37082</v>
      </c>
      <c r="D57" s="22">
        <v>0.23934027777777778</v>
      </c>
    </row>
    <row r="58" spans="1:4" ht="12.75">
      <c r="A58" t="s">
        <v>147</v>
      </c>
      <c r="B58" t="s">
        <v>148</v>
      </c>
      <c r="C58" s="63">
        <v>37082</v>
      </c>
      <c r="D58" s="22">
        <v>0.23946759259259257</v>
      </c>
    </row>
    <row r="59" spans="1:4" ht="12.75">
      <c r="A59" t="s">
        <v>149</v>
      </c>
      <c r="B59" t="s">
        <v>150</v>
      </c>
      <c r="C59" s="63">
        <v>37082</v>
      </c>
      <c r="D59" s="22">
        <v>0.23960648148148148</v>
      </c>
    </row>
    <row r="60" spans="1:4" ht="12.75">
      <c r="A60" t="s">
        <v>151</v>
      </c>
      <c r="B60" t="s">
        <v>152</v>
      </c>
      <c r="C60" s="63">
        <v>37082</v>
      </c>
      <c r="D60" s="22">
        <v>0.23974537037037036</v>
      </c>
    </row>
    <row r="61" spans="1:4" ht="12.75">
      <c r="A61" t="s">
        <v>153</v>
      </c>
      <c r="B61" t="s">
        <v>154</v>
      </c>
      <c r="C61" s="63">
        <v>37082</v>
      </c>
      <c r="D61" s="22">
        <v>0.2398611111111111</v>
      </c>
    </row>
    <row r="62" spans="1:4" ht="12.75">
      <c r="A62" t="s">
        <v>155</v>
      </c>
      <c r="B62" t="s">
        <v>156</v>
      </c>
      <c r="C62" s="63">
        <v>37082</v>
      </c>
      <c r="D62" s="22">
        <v>0.23998842592592592</v>
      </c>
    </row>
    <row r="63" spans="1:4" ht="12.75">
      <c r="A63" t="s">
        <v>157</v>
      </c>
      <c r="B63" t="s">
        <v>158</v>
      </c>
      <c r="C63" s="63">
        <v>37082</v>
      </c>
      <c r="D63" s="22">
        <v>0.24011574074074074</v>
      </c>
    </row>
    <row r="64" spans="1:4" ht="12.75">
      <c r="A64" t="s">
        <v>159</v>
      </c>
      <c r="B64" t="s">
        <v>160</v>
      </c>
      <c r="C64" s="63">
        <v>37082</v>
      </c>
      <c r="D64" s="22">
        <v>0.24025462962962962</v>
      </c>
    </row>
    <row r="65" spans="1:4" ht="12.75">
      <c r="A65" t="s">
        <v>161</v>
      </c>
      <c r="B65" t="s">
        <v>162</v>
      </c>
      <c r="C65" s="63">
        <v>37082</v>
      </c>
      <c r="D65" s="22">
        <v>0.24038194444444447</v>
      </c>
    </row>
    <row r="66" spans="1:4" ht="12.75">
      <c r="A66" t="s">
        <v>163</v>
      </c>
      <c r="B66" t="s">
        <v>164</v>
      </c>
      <c r="C66" s="63">
        <v>37082</v>
      </c>
      <c r="D66" s="22">
        <v>0.24052083333333332</v>
      </c>
    </row>
    <row r="67" spans="1:4" ht="12.75">
      <c r="A67" t="s">
        <v>165</v>
      </c>
      <c r="B67" t="s">
        <v>166</v>
      </c>
      <c r="C67" s="63">
        <v>37082</v>
      </c>
      <c r="D67" s="22">
        <v>0.24064814814814817</v>
      </c>
    </row>
    <row r="68" spans="1:4" ht="12.75">
      <c r="A68" t="s">
        <v>167</v>
      </c>
      <c r="B68" t="s">
        <v>168</v>
      </c>
      <c r="C68" s="63">
        <v>37082</v>
      </c>
      <c r="D68" s="22">
        <v>0.24078703703703705</v>
      </c>
    </row>
    <row r="69" spans="1:4" ht="12.75">
      <c r="A69" t="s">
        <v>169</v>
      </c>
      <c r="B69" t="s">
        <v>170</v>
      </c>
      <c r="C69" s="63">
        <v>37082</v>
      </c>
      <c r="D69" s="22">
        <v>0.24091435185185184</v>
      </c>
    </row>
    <row r="70" spans="1:4" ht="12.75">
      <c r="A70" t="s">
        <v>171</v>
      </c>
      <c r="B70" t="s">
        <v>172</v>
      </c>
      <c r="C70" s="63">
        <v>37082</v>
      </c>
      <c r="D70" s="22">
        <v>0.24105324074074075</v>
      </c>
    </row>
    <row r="71" spans="1:4" ht="12.75">
      <c r="A71" t="s">
        <v>173</v>
      </c>
      <c r="B71" t="s">
        <v>174</v>
      </c>
      <c r="C71" s="63">
        <v>37082</v>
      </c>
      <c r="D71" s="22">
        <v>0.24118055555555554</v>
      </c>
    </row>
    <row r="72" spans="1:4" ht="12.75">
      <c r="A72" t="s">
        <v>175</v>
      </c>
      <c r="B72" t="s">
        <v>176</v>
      </c>
      <c r="C72" s="63">
        <v>37082</v>
      </c>
      <c r="D72" s="22">
        <v>0.24130787037037038</v>
      </c>
    </row>
    <row r="73" spans="1:4" ht="12.75">
      <c r="A73" t="s">
        <v>177</v>
      </c>
      <c r="B73" t="s">
        <v>178</v>
      </c>
      <c r="C73" s="63">
        <v>37082</v>
      </c>
      <c r="D73" s="22">
        <v>0.24143518518518517</v>
      </c>
    </row>
    <row r="74" spans="1:4" ht="12.75">
      <c r="A74" t="s">
        <v>179</v>
      </c>
      <c r="B74" t="s">
        <v>180</v>
      </c>
      <c r="C74" s="63">
        <v>37082</v>
      </c>
      <c r="D74" s="22">
        <v>0.2415625</v>
      </c>
    </row>
    <row r="75" spans="1:4" ht="12.75">
      <c r="A75" t="s">
        <v>181</v>
      </c>
      <c r="B75" t="s">
        <v>182</v>
      </c>
      <c r="C75" s="63">
        <v>37082</v>
      </c>
      <c r="D75" s="22">
        <v>0.2416898148148148</v>
      </c>
    </row>
    <row r="76" spans="1:4" ht="12.75">
      <c r="A76" t="s">
        <v>183</v>
      </c>
      <c r="B76" t="s">
        <v>184</v>
      </c>
      <c r="C76" s="63">
        <v>37082</v>
      </c>
      <c r="D76" s="22">
        <v>0.24182870370370368</v>
      </c>
    </row>
    <row r="77" spans="1:4" ht="12.75">
      <c r="A77" t="s">
        <v>185</v>
      </c>
      <c r="B77" t="s">
        <v>186</v>
      </c>
      <c r="C77" s="63">
        <v>37082</v>
      </c>
      <c r="D77" s="22">
        <v>0.2419675925925926</v>
      </c>
    </row>
    <row r="78" spans="1:4" ht="12.75">
      <c r="A78" t="s">
        <v>187</v>
      </c>
      <c r="B78" t="s">
        <v>188</v>
      </c>
      <c r="C78" s="63">
        <v>37082</v>
      </c>
      <c r="D78" s="22">
        <v>0.24209490740740738</v>
      </c>
    </row>
    <row r="79" spans="1:4" ht="12.75">
      <c r="A79" t="s">
        <v>189</v>
      </c>
      <c r="B79" t="s">
        <v>190</v>
      </c>
      <c r="C79" s="63">
        <v>37082</v>
      </c>
      <c r="D79" s="22">
        <v>0.24222222222222223</v>
      </c>
    </row>
    <row r="80" spans="1:4" ht="12.75">
      <c r="A80" t="s">
        <v>191</v>
      </c>
      <c r="B80" t="s">
        <v>192</v>
      </c>
      <c r="C80" s="63">
        <v>37082</v>
      </c>
      <c r="D80" s="22">
        <v>0.24234953703703702</v>
      </c>
    </row>
    <row r="81" spans="1:4" ht="12.75">
      <c r="A81" t="s">
        <v>193</v>
      </c>
      <c r="B81" t="s">
        <v>194</v>
      </c>
      <c r="C81" s="63">
        <v>37082</v>
      </c>
      <c r="D81" s="22">
        <v>0.24247685185185186</v>
      </c>
    </row>
    <row r="82" spans="1:4" ht="12.75">
      <c r="A82" t="s">
        <v>195</v>
      </c>
      <c r="B82" t="s">
        <v>196</v>
      </c>
      <c r="C82" s="63">
        <v>37082</v>
      </c>
      <c r="D82" s="22">
        <v>0.24260416666666665</v>
      </c>
    </row>
    <row r="83" spans="1:4" ht="12.75">
      <c r="A83" t="s">
        <v>197</v>
      </c>
      <c r="B83" t="s">
        <v>198</v>
      </c>
      <c r="C83" s="63">
        <v>37082</v>
      </c>
      <c r="D83" s="22">
        <v>0.24274305555555556</v>
      </c>
    </row>
    <row r="84" spans="1:4" ht="12.75">
      <c r="A84" t="s">
        <v>199</v>
      </c>
      <c r="B84" t="s">
        <v>200</v>
      </c>
      <c r="C84" s="63">
        <v>37082</v>
      </c>
      <c r="D84" s="22">
        <v>0.24285879629629628</v>
      </c>
    </row>
    <row r="85" spans="1:4" ht="12.75">
      <c r="A85" t="s">
        <v>201</v>
      </c>
      <c r="B85" t="s">
        <v>202</v>
      </c>
      <c r="C85" s="63">
        <v>37082</v>
      </c>
      <c r="D85" s="22">
        <v>0.24297453703703706</v>
      </c>
    </row>
    <row r="86" spans="1:4" ht="12.75">
      <c r="A86" t="s">
        <v>203</v>
      </c>
      <c r="B86" t="s">
        <v>204</v>
      </c>
      <c r="C86" s="63">
        <v>37082</v>
      </c>
      <c r="D86" s="22">
        <v>0.24310185185185185</v>
      </c>
    </row>
    <row r="87" spans="1:4" ht="12.75">
      <c r="A87" t="s">
        <v>205</v>
      </c>
      <c r="B87" t="s">
        <v>206</v>
      </c>
      <c r="C87" s="63">
        <v>37082</v>
      </c>
      <c r="D87" s="22">
        <v>0.2432175925925926</v>
      </c>
    </row>
    <row r="88" spans="1:4" ht="12.75">
      <c r="A88" t="s">
        <v>207</v>
      </c>
      <c r="B88" t="s">
        <v>208</v>
      </c>
      <c r="C88" s="63">
        <v>37082</v>
      </c>
      <c r="D88" s="22">
        <v>0.24335648148148148</v>
      </c>
    </row>
    <row r="89" spans="1:4" ht="12.75">
      <c r="A89" t="s">
        <v>209</v>
      </c>
      <c r="B89" t="s">
        <v>210</v>
      </c>
      <c r="C89" s="63">
        <v>37082</v>
      </c>
      <c r="D89" s="22">
        <v>0.2434953703703704</v>
      </c>
    </row>
    <row r="90" spans="1:4" ht="12.75">
      <c r="A90" t="s">
        <v>211</v>
      </c>
      <c r="B90" t="s">
        <v>212</v>
      </c>
      <c r="C90" s="63">
        <v>37082</v>
      </c>
      <c r="D90" s="22">
        <v>0.24363425925925927</v>
      </c>
    </row>
    <row r="91" spans="1:4" ht="12.75">
      <c r="A91" t="s">
        <v>213</v>
      </c>
      <c r="B91" t="s">
        <v>214</v>
      </c>
      <c r="C91" s="63">
        <v>37082</v>
      </c>
      <c r="D91" s="22">
        <v>0.24376157407407406</v>
      </c>
    </row>
    <row r="92" spans="1:4" ht="12.75">
      <c r="A92" t="s">
        <v>215</v>
      </c>
      <c r="B92" t="s">
        <v>216</v>
      </c>
      <c r="C92" s="63">
        <v>37082</v>
      </c>
      <c r="D92" s="22">
        <v>0.2438888888888889</v>
      </c>
    </row>
    <row r="93" spans="1:4" ht="12.75">
      <c r="A93" t="s">
        <v>217</v>
      </c>
      <c r="B93" t="s">
        <v>218</v>
      </c>
      <c r="C93" s="63">
        <v>37082</v>
      </c>
      <c r="D93" s="22">
        <v>0.2440162037037037</v>
      </c>
    </row>
    <row r="94" spans="1:4" ht="12.75">
      <c r="A94" t="s">
        <v>219</v>
      </c>
      <c r="B94" t="s">
        <v>220</v>
      </c>
      <c r="C94" s="63">
        <v>37082</v>
      </c>
      <c r="D94" s="22">
        <v>0.24414351851851854</v>
      </c>
    </row>
    <row r="95" spans="1:4" ht="12.75">
      <c r="A95" t="s">
        <v>221</v>
      </c>
      <c r="B95" t="s">
        <v>222</v>
      </c>
      <c r="C95" s="63">
        <v>37082</v>
      </c>
      <c r="D95" s="22">
        <v>0.24425925925925926</v>
      </c>
    </row>
    <row r="96" spans="1:4" ht="12.75">
      <c r="A96" t="s">
        <v>223</v>
      </c>
      <c r="B96" t="s">
        <v>224</v>
      </c>
      <c r="C96" s="63">
        <v>37082</v>
      </c>
      <c r="D96" s="22">
        <v>0.24438657407407408</v>
      </c>
    </row>
    <row r="97" spans="1:4" ht="12.75">
      <c r="A97" t="s">
        <v>225</v>
      </c>
      <c r="B97" t="s">
        <v>226</v>
      </c>
      <c r="C97" s="63">
        <v>37082</v>
      </c>
      <c r="D97" s="22">
        <v>0.2445138888888889</v>
      </c>
    </row>
    <row r="98" spans="1:4" ht="12.75">
      <c r="A98" t="s">
        <v>227</v>
      </c>
      <c r="B98" t="s">
        <v>228</v>
      </c>
      <c r="C98" s="63">
        <v>37082</v>
      </c>
      <c r="D98" s="22">
        <v>0.2446412037037037</v>
      </c>
    </row>
    <row r="99" spans="1:4" ht="12.75">
      <c r="A99" t="s">
        <v>229</v>
      </c>
      <c r="B99" t="s">
        <v>230</v>
      </c>
      <c r="C99" s="63">
        <v>37082</v>
      </c>
      <c r="D99" s="22">
        <v>0.24476851851851852</v>
      </c>
    </row>
    <row r="100" spans="1:4" ht="12.75">
      <c r="A100" t="s">
        <v>231</v>
      </c>
      <c r="B100" t="s">
        <v>232</v>
      </c>
      <c r="C100" s="63">
        <v>37082</v>
      </c>
      <c r="D100" s="22">
        <v>0.2448958333333333</v>
      </c>
    </row>
    <row r="101" spans="1:4" ht="12.75">
      <c r="A101" t="s">
        <v>233</v>
      </c>
      <c r="B101" t="s">
        <v>234</v>
      </c>
      <c r="C101" s="63">
        <v>37082</v>
      </c>
      <c r="D101" s="22">
        <v>0.24503472222222222</v>
      </c>
    </row>
    <row r="102" spans="1:4" ht="12.75">
      <c r="A102" t="s">
        <v>235</v>
      </c>
      <c r="B102" t="s">
        <v>236</v>
      </c>
      <c r="C102" s="63">
        <v>37082</v>
      </c>
      <c r="D102" s="22">
        <v>0.245162037037037</v>
      </c>
    </row>
    <row r="103" spans="1:4" ht="12.75">
      <c r="A103" t="s">
        <v>237</v>
      </c>
      <c r="B103" t="s">
        <v>238</v>
      </c>
      <c r="C103" s="63">
        <v>37082</v>
      </c>
      <c r="D103" s="22">
        <v>0.2452777777777778</v>
      </c>
    </row>
    <row r="104" spans="1:4" ht="12.75">
      <c r="A104" t="s">
        <v>239</v>
      </c>
      <c r="B104" t="s">
        <v>240</v>
      </c>
      <c r="C104" s="63">
        <v>37082</v>
      </c>
      <c r="D104" s="22">
        <v>0.24541666666666664</v>
      </c>
    </row>
    <row r="105" spans="1:4" ht="12.75">
      <c r="A105" t="s">
        <v>241</v>
      </c>
      <c r="B105" t="s">
        <v>242</v>
      </c>
      <c r="C105" s="63">
        <v>37082</v>
      </c>
      <c r="D105" s="22">
        <v>0.24553240740740742</v>
      </c>
    </row>
    <row r="106" spans="1:4" ht="12.75">
      <c r="A106" t="s">
        <v>243</v>
      </c>
      <c r="B106" t="s">
        <v>244</v>
      </c>
      <c r="C106" s="63">
        <v>37082</v>
      </c>
      <c r="D106" s="22">
        <v>0.2456597222222222</v>
      </c>
    </row>
    <row r="107" spans="1:4" ht="12.75">
      <c r="A107" t="s">
        <v>245</v>
      </c>
      <c r="B107" t="s">
        <v>246</v>
      </c>
      <c r="C107" s="63">
        <v>37082</v>
      </c>
      <c r="D107" s="22">
        <v>0.24578703703703705</v>
      </c>
    </row>
    <row r="108" spans="1:4" ht="12.75">
      <c r="A108" t="s">
        <v>247</v>
      </c>
      <c r="B108" t="s">
        <v>248</v>
      </c>
      <c r="C108" s="63">
        <v>37082</v>
      </c>
      <c r="D108" s="22">
        <v>0.24591435185185184</v>
      </c>
    </row>
    <row r="109" spans="1:4" ht="12.75">
      <c r="A109" t="s">
        <v>249</v>
      </c>
      <c r="B109" t="s">
        <v>250</v>
      </c>
      <c r="C109" s="63">
        <v>37082</v>
      </c>
      <c r="D109" s="22">
        <v>0.24605324074074075</v>
      </c>
    </row>
    <row r="110" spans="1:4" ht="12.75">
      <c r="A110" t="s">
        <v>251</v>
      </c>
      <c r="B110" t="s">
        <v>252</v>
      </c>
      <c r="C110" s="63">
        <v>37082</v>
      </c>
      <c r="D110" s="22">
        <v>0.24618055555555554</v>
      </c>
    </row>
    <row r="111" spans="1:4" ht="12.75">
      <c r="A111" t="s">
        <v>253</v>
      </c>
      <c r="B111" t="s">
        <v>254</v>
      </c>
      <c r="C111" s="63">
        <v>37082</v>
      </c>
      <c r="D111" s="22">
        <v>0.24631944444444445</v>
      </c>
    </row>
    <row r="112" spans="1:4" ht="12.75">
      <c r="A112" t="s">
        <v>255</v>
      </c>
      <c r="B112" t="s">
        <v>256</v>
      </c>
      <c r="C112" s="63">
        <v>37082</v>
      </c>
      <c r="D112" s="22">
        <v>0.24644675925925927</v>
      </c>
    </row>
    <row r="113" spans="1:4" ht="12.75">
      <c r="A113" t="s">
        <v>257</v>
      </c>
      <c r="B113" t="s">
        <v>258</v>
      </c>
      <c r="C113" s="63">
        <v>37082</v>
      </c>
      <c r="D113" s="22">
        <v>0.24657407407407406</v>
      </c>
    </row>
    <row r="114" spans="1:4" ht="12.75">
      <c r="A114" t="s">
        <v>259</v>
      </c>
      <c r="B114" t="s">
        <v>260</v>
      </c>
      <c r="C114" s="63">
        <v>37082</v>
      </c>
      <c r="D114" s="22">
        <v>0.24671296296296297</v>
      </c>
    </row>
    <row r="115" spans="1:4" ht="12.75">
      <c r="A115" t="s">
        <v>261</v>
      </c>
      <c r="B115" t="s">
        <v>262</v>
      </c>
      <c r="C115" s="63">
        <v>37082</v>
      </c>
      <c r="D115" s="22">
        <v>0.24684027777777776</v>
      </c>
    </row>
    <row r="116" spans="1:4" ht="12.75">
      <c r="A116" t="s">
        <v>263</v>
      </c>
      <c r="B116" t="s">
        <v>264</v>
      </c>
      <c r="C116" s="63">
        <v>37082</v>
      </c>
      <c r="D116" s="22">
        <v>0.2469675925925926</v>
      </c>
    </row>
    <row r="117" spans="1:4" ht="12.75">
      <c r="A117" t="s">
        <v>265</v>
      </c>
      <c r="B117" t="s">
        <v>266</v>
      </c>
      <c r="C117" s="63">
        <v>37082</v>
      </c>
      <c r="D117" s="22">
        <v>0.24710648148148148</v>
      </c>
    </row>
    <row r="118" spans="1:4" ht="12.75">
      <c r="A118" t="s">
        <v>267</v>
      </c>
      <c r="B118" t="s">
        <v>268</v>
      </c>
      <c r="C118" s="63">
        <v>37082</v>
      </c>
      <c r="D118" s="22">
        <v>0.2472453703703704</v>
      </c>
    </row>
    <row r="119" spans="1:4" ht="12.75">
      <c r="A119" t="s">
        <v>269</v>
      </c>
      <c r="B119" t="s">
        <v>270</v>
      </c>
      <c r="C119" s="63">
        <v>37082</v>
      </c>
      <c r="D119" s="22">
        <v>0.24736111111111111</v>
      </c>
    </row>
    <row r="120" spans="1:4" ht="12.75">
      <c r="A120" t="s">
        <v>271</v>
      </c>
      <c r="B120" t="s">
        <v>272</v>
      </c>
      <c r="C120" s="63">
        <v>37082</v>
      </c>
      <c r="D120" s="22">
        <v>0.24748842592592593</v>
      </c>
    </row>
    <row r="121" spans="1:4" ht="12.75">
      <c r="A121" t="s">
        <v>273</v>
      </c>
      <c r="B121" t="s">
        <v>274</v>
      </c>
      <c r="C121" s="63">
        <v>37082</v>
      </c>
      <c r="D121" s="22">
        <v>0.24760416666666665</v>
      </c>
    </row>
    <row r="122" spans="1:4" ht="12.75">
      <c r="A122" t="s">
        <v>275</v>
      </c>
      <c r="B122" t="s">
        <v>276</v>
      </c>
      <c r="C122" s="63">
        <v>37082</v>
      </c>
      <c r="D122" s="22">
        <v>0.2477314814814815</v>
      </c>
    </row>
    <row r="123" spans="1:4" ht="12.75">
      <c r="A123" t="s">
        <v>277</v>
      </c>
      <c r="B123" t="s">
        <v>278</v>
      </c>
      <c r="C123" s="63">
        <v>37082</v>
      </c>
      <c r="D123" s="22">
        <v>0.24785879629629629</v>
      </c>
    </row>
    <row r="124" spans="1:4" ht="12.75">
      <c r="A124" t="s">
        <v>279</v>
      </c>
      <c r="B124" t="s">
        <v>280</v>
      </c>
      <c r="C124" s="63">
        <v>37082</v>
      </c>
      <c r="D124" s="22">
        <v>0.2479976851851852</v>
      </c>
    </row>
    <row r="125" spans="1:4" ht="12.75">
      <c r="A125" t="s">
        <v>281</v>
      </c>
      <c r="B125" t="s">
        <v>282</v>
      </c>
      <c r="C125" s="63">
        <v>37082</v>
      </c>
      <c r="D125" s="22">
        <v>0.248125</v>
      </c>
    </row>
    <row r="126" spans="1:4" ht="12.75">
      <c r="A126" t="s">
        <v>283</v>
      </c>
      <c r="B126" t="s">
        <v>284</v>
      </c>
      <c r="C126" s="63">
        <v>37082</v>
      </c>
      <c r="D126" s="22">
        <v>0.24826388888888887</v>
      </c>
    </row>
    <row r="127" spans="1:4" ht="12.75">
      <c r="A127" t="s">
        <v>285</v>
      </c>
      <c r="B127" t="s">
        <v>286</v>
      </c>
      <c r="C127" s="63">
        <v>37082</v>
      </c>
      <c r="D127" s="22">
        <v>0.24837962962962964</v>
      </c>
    </row>
    <row r="128" spans="1:4" ht="12.75">
      <c r="A128" t="s">
        <v>287</v>
      </c>
      <c r="B128" t="s">
        <v>288</v>
      </c>
      <c r="C128" s="63">
        <v>37082</v>
      </c>
      <c r="D128" s="22">
        <v>0.24850694444444443</v>
      </c>
    </row>
    <row r="129" spans="1:4" ht="12.75">
      <c r="A129" t="s">
        <v>289</v>
      </c>
      <c r="B129" t="s">
        <v>290</v>
      </c>
      <c r="C129" s="63">
        <v>37082</v>
      </c>
      <c r="D129" s="22">
        <v>0.24864583333333334</v>
      </c>
    </row>
    <row r="130" spans="1:4" ht="12.75">
      <c r="A130" t="s">
        <v>291</v>
      </c>
      <c r="B130" t="s">
        <v>292</v>
      </c>
      <c r="C130" s="63">
        <v>37082</v>
      </c>
      <c r="D130" s="22">
        <v>0.24876157407407407</v>
      </c>
    </row>
    <row r="131" spans="1:4" ht="12.75">
      <c r="A131" t="s">
        <v>293</v>
      </c>
      <c r="B131" t="s">
        <v>294</v>
      </c>
      <c r="C131" s="63">
        <v>37082</v>
      </c>
      <c r="D131" s="22">
        <v>0.24890046296296298</v>
      </c>
    </row>
    <row r="132" spans="1:4" ht="12.75">
      <c r="A132" t="s">
        <v>295</v>
      </c>
      <c r="B132" t="s">
        <v>296</v>
      </c>
      <c r="C132" s="63">
        <v>37082</v>
      </c>
      <c r="D132" s="22">
        <v>0.24902777777777776</v>
      </c>
    </row>
    <row r="133" spans="1:4" ht="12.75">
      <c r="A133" t="s">
        <v>297</v>
      </c>
      <c r="B133" t="s">
        <v>298</v>
      </c>
      <c r="C133" s="63">
        <v>37082</v>
      </c>
      <c r="D133" s="22">
        <v>0.24915509259259258</v>
      </c>
    </row>
    <row r="134" spans="1:4" ht="12.75">
      <c r="A134" t="s">
        <v>299</v>
      </c>
      <c r="B134" t="s">
        <v>300</v>
      </c>
      <c r="C134" s="63">
        <v>37082</v>
      </c>
      <c r="D134" s="22">
        <v>0.2492824074074074</v>
      </c>
    </row>
    <row r="135" spans="1:4" ht="12.75">
      <c r="A135" t="s">
        <v>301</v>
      </c>
      <c r="B135" t="s">
        <v>302</v>
      </c>
      <c r="C135" s="63">
        <v>37082</v>
      </c>
      <c r="D135" s="22">
        <v>0.24939814814814812</v>
      </c>
    </row>
    <row r="136" spans="1:4" ht="12.75">
      <c r="A136" t="s">
        <v>303</v>
      </c>
      <c r="B136" t="s">
        <v>304</v>
      </c>
      <c r="C136" s="63">
        <v>37082</v>
      </c>
      <c r="D136" s="22">
        <v>0.24953703703703703</v>
      </c>
    </row>
    <row r="137" spans="1:4" ht="12.75">
      <c r="A137" t="s">
        <v>305</v>
      </c>
      <c r="B137" t="s">
        <v>306</v>
      </c>
      <c r="C137" s="63">
        <v>37082</v>
      </c>
      <c r="D137" s="22">
        <v>0.24966435185185185</v>
      </c>
    </row>
    <row r="138" spans="1:4" ht="12.75">
      <c r="A138" t="s">
        <v>307</v>
      </c>
      <c r="B138" t="s">
        <v>308</v>
      </c>
      <c r="C138" s="63">
        <v>37082</v>
      </c>
      <c r="D138" s="22">
        <v>0.24979166666666666</v>
      </c>
    </row>
    <row r="139" spans="1:4" ht="12.75">
      <c r="A139" t="s">
        <v>309</v>
      </c>
      <c r="B139" t="s">
        <v>310</v>
      </c>
      <c r="C139" s="63">
        <v>37082</v>
      </c>
      <c r="D139" s="22">
        <v>0.24993055555555554</v>
      </c>
    </row>
    <row r="140" spans="1:4" ht="12.75">
      <c r="A140" t="s">
        <v>311</v>
      </c>
      <c r="B140" t="s">
        <v>312</v>
      </c>
      <c r="C140" s="63">
        <v>37082</v>
      </c>
      <c r="D140" s="22">
        <v>0.25005787037037036</v>
      </c>
    </row>
    <row r="141" spans="1:4" ht="12.75">
      <c r="A141" t="s">
        <v>313</v>
      </c>
      <c r="B141" t="s">
        <v>314</v>
      </c>
      <c r="C141" s="63">
        <v>37082</v>
      </c>
      <c r="D141" s="22">
        <v>0.25019675925925927</v>
      </c>
    </row>
    <row r="142" spans="1:4" ht="12.75">
      <c r="A142" t="s">
        <v>315</v>
      </c>
      <c r="B142" t="s">
        <v>316</v>
      </c>
      <c r="C142" s="63">
        <v>37082</v>
      </c>
      <c r="D142" s="22">
        <v>0.2503125</v>
      </c>
    </row>
    <row r="143" spans="1:4" ht="12.75">
      <c r="A143" t="s">
        <v>317</v>
      </c>
      <c r="B143" t="s">
        <v>318</v>
      </c>
      <c r="C143" s="63">
        <v>37082</v>
      </c>
      <c r="D143" s="22">
        <v>0.2504398148148148</v>
      </c>
    </row>
    <row r="144" spans="1:4" ht="12.75">
      <c r="A144" t="s">
        <v>319</v>
      </c>
      <c r="B144" t="s">
        <v>320</v>
      </c>
      <c r="C144" s="63">
        <v>37082</v>
      </c>
      <c r="D144" s="22">
        <v>0.2505671296296296</v>
      </c>
    </row>
    <row r="145" spans="1:4" ht="12.75">
      <c r="A145" t="s">
        <v>321</v>
      </c>
      <c r="B145" t="s">
        <v>322</v>
      </c>
      <c r="C145" s="63">
        <v>37082</v>
      </c>
      <c r="D145" s="22">
        <v>0.25070601851851854</v>
      </c>
    </row>
    <row r="146" spans="1:4" ht="12.75">
      <c r="A146" t="s">
        <v>323</v>
      </c>
      <c r="B146" t="s">
        <v>324</v>
      </c>
      <c r="C146" s="63">
        <v>37082</v>
      </c>
      <c r="D146" s="22">
        <v>0.2508449074074074</v>
      </c>
    </row>
    <row r="147" spans="1:4" ht="12.75">
      <c r="A147" t="s">
        <v>325</v>
      </c>
      <c r="B147" t="s">
        <v>326</v>
      </c>
      <c r="C147" s="63">
        <v>37082</v>
      </c>
      <c r="D147" s="22">
        <v>0.25096064814814817</v>
      </c>
    </row>
    <row r="148" spans="1:4" ht="12.75">
      <c r="A148" t="s">
        <v>327</v>
      </c>
      <c r="B148" t="s">
        <v>328</v>
      </c>
      <c r="C148" s="63">
        <v>37082</v>
      </c>
      <c r="D148" s="22">
        <v>0.25108796296296293</v>
      </c>
    </row>
    <row r="149" spans="1:4" ht="12.75">
      <c r="A149" t="s">
        <v>329</v>
      </c>
      <c r="B149" t="s">
        <v>330</v>
      </c>
      <c r="C149" s="63">
        <v>37082</v>
      </c>
      <c r="D149" s="22">
        <v>0.2512152777777778</v>
      </c>
    </row>
    <row r="150" spans="1:4" ht="12.75">
      <c r="A150" t="s">
        <v>331</v>
      </c>
      <c r="B150" t="s">
        <v>332</v>
      </c>
      <c r="C150" s="63">
        <v>37082</v>
      </c>
      <c r="D150" s="22">
        <v>0.25134259259259256</v>
      </c>
    </row>
    <row r="151" spans="1:4" ht="12.75">
      <c r="A151" t="s">
        <v>333</v>
      </c>
      <c r="B151" t="s">
        <v>334</v>
      </c>
      <c r="C151" s="63">
        <v>37082</v>
      </c>
      <c r="D151" s="22">
        <v>0.2514814814814815</v>
      </c>
    </row>
    <row r="152" spans="1:4" ht="12.75">
      <c r="A152" t="s">
        <v>335</v>
      </c>
      <c r="B152" t="s">
        <v>336</v>
      </c>
      <c r="C152" s="63">
        <v>37082</v>
      </c>
      <c r="D152" s="22">
        <v>0.2516087962962963</v>
      </c>
    </row>
    <row r="153" spans="1:4" ht="12.75">
      <c r="A153" t="s">
        <v>337</v>
      </c>
      <c r="B153" t="s">
        <v>338</v>
      </c>
      <c r="C153" s="63">
        <v>37082</v>
      </c>
      <c r="D153" s="22">
        <v>0.25172453703703707</v>
      </c>
    </row>
    <row r="154" spans="1:4" ht="12.75">
      <c r="A154" t="s">
        <v>339</v>
      </c>
      <c r="B154" t="s">
        <v>340</v>
      </c>
      <c r="C154" s="63">
        <v>37082</v>
      </c>
      <c r="D154" s="22">
        <v>0.2518634259259259</v>
      </c>
    </row>
    <row r="155" spans="1:4" ht="12.75">
      <c r="A155" t="s">
        <v>341</v>
      </c>
      <c r="B155" t="s">
        <v>342</v>
      </c>
      <c r="C155" s="63">
        <v>37082</v>
      </c>
      <c r="D155" s="22">
        <v>0.25200231481481483</v>
      </c>
    </row>
    <row r="156" spans="1:4" ht="12.75">
      <c r="A156" t="s">
        <v>343</v>
      </c>
      <c r="B156" t="s">
        <v>344</v>
      </c>
      <c r="C156" s="63">
        <v>37082</v>
      </c>
      <c r="D156" s="22">
        <v>0.25211805555555555</v>
      </c>
    </row>
    <row r="157" spans="1:4" ht="12.75">
      <c r="A157" t="s">
        <v>345</v>
      </c>
      <c r="B157" t="s">
        <v>346</v>
      </c>
      <c r="C157" s="63">
        <v>37082</v>
      </c>
      <c r="D157" s="22">
        <v>0.25224537037037037</v>
      </c>
    </row>
    <row r="158" spans="1:4" ht="12.75">
      <c r="A158" t="s">
        <v>347</v>
      </c>
      <c r="B158" t="s">
        <v>348</v>
      </c>
      <c r="C158" s="63">
        <v>37082</v>
      </c>
      <c r="D158" s="22">
        <v>0.2523842592592593</v>
      </c>
    </row>
    <row r="159" spans="1:4" ht="12.75">
      <c r="A159" t="s">
        <v>349</v>
      </c>
      <c r="B159" t="s">
        <v>350</v>
      </c>
      <c r="C159" s="63">
        <v>37082</v>
      </c>
      <c r="D159" s="22">
        <v>0.2525</v>
      </c>
    </row>
    <row r="160" spans="1:4" ht="12.75">
      <c r="A160" t="s">
        <v>351</v>
      </c>
      <c r="B160" t="s">
        <v>352</v>
      </c>
      <c r="C160" s="63">
        <v>37082</v>
      </c>
      <c r="D160" s="22">
        <v>0.2526388888888889</v>
      </c>
    </row>
    <row r="161" spans="1:4" ht="12.75">
      <c r="A161" t="s">
        <v>353</v>
      </c>
      <c r="B161" t="s">
        <v>354</v>
      </c>
      <c r="C161" s="63">
        <v>37082</v>
      </c>
      <c r="D161" s="22">
        <v>0.25275462962962963</v>
      </c>
    </row>
    <row r="162" spans="1:4" ht="12.75">
      <c r="A162" t="s">
        <v>127</v>
      </c>
      <c r="B162" t="s">
        <v>355</v>
      </c>
      <c r="C162" s="63">
        <v>37082</v>
      </c>
      <c r="D162" s="22">
        <v>0.25288194444444445</v>
      </c>
    </row>
    <row r="163" spans="1:4" ht="12.75">
      <c r="A163" t="s">
        <v>356</v>
      </c>
      <c r="B163" t="s">
        <v>357</v>
      </c>
      <c r="C163" s="63">
        <v>37082</v>
      </c>
      <c r="D163" s="22">
        <v>0.2530208333333333</v>
      </c>
    </row>
    <row r="164" spans="1:4" ht="12.75">
      <c r="A164" t="s">
        <v>358</v>
      </c>
      <c r="B164" t="s">
        <v>359</v>
      </c>
      <c r="C164" s="63">
        <v>37082</v>
      </c>
      <c r="D164" s="22">
        <v>0.2531481481481482</v>
      </c>
    </row>
    <row r="165" spans="1:4" ht="12.75">
      <c r="A165" t="s">
        <v>360</v>
      </c>
      <c r="B165" t="s">
        <v>361</v>
      </c>
      <c r="C165" s="63">
        <v>37082</v>
      </c>
      <c r="D165" s="22">
        <v>0.25327546296296294</v>
      </c>
    </row>
    <row r="166" spans="1:4" ht="12.75">
      <c r="A166" t="s">
        <v>362</v>
      </c>
      <c r="B166" t="s">
        <v>363</v>
      </c>
      <c r="C166" s="63">
        <v>37082</v>
      </c>
      <c r="D166" s="22">
        <v>0.2534027777777778</v>
      </c>
    </row>
    <row r="167" spans="1:4" ht="12.75">
      <c r="A167" t="s">
        <v>364</v>
      </c>
      <c r="B167" t="s">
        <v>365</v>
      </c>
      <c r="C167" s="63">
        <v>37082</v>
      </c>
      <c r="D167" s="22">
        <v>0.25353009259259257</v>
      </c>
    </row>
    <row r="168" spans="1:4" ht="12.75">
      <c r="A168" t="s">
        <v>366</v>
      </c>
      <c r="B168" t="s">
        <v>367</v>
      </c>
      <c r="C168" s="63">
        <v>37082</v>
      </c>
      <c r="D168" s="22">
        <v>0.25365740740740744</v>
      </c>
    </row>
    <row r="169" spans="1:4" ht="12.75">
      <c r="A169" t="s">
        <v>368</v>
      </c>
      <c r="B169" t="s">
        <v>369</v>
      </c>
      <c r="C169" s="63">
        <v>37082</v>
      </c>
      <c r="D169" s="22">
        <v>0.2537962962962963</v>
      </c>
    </row>
    <row r="170" spans="1:4" ht="12.75">
      <c r="A170" t="s">
        <v>370</v>
      </c>
      <c r="B170" t="s">
        <v>371</v>
      </c>
      <c r="C170" s="63">
        <v>37082</v>
      </c>
      <c r="D170" s="22">
        <v>0.253912037037037</v>
      </c>
    </row>
    <row r="171" spans="1:4" ht="12.75">
      <c r="A171" t="s">
        <v>372</v>
      </c>
      <c r="B171" t="s">
        <v>373</v>
      </c>
      <c r="C171" s="63">
        <v>37082</v>
      </c>
      <c r="D171" s="22">
        <v>0.25405092592592593</v>
      </c>
    </row>
    <row r="172" spans="1:4" ht="12.75">
      <c r="A172" t="s">
        <v>374</v>
      </c>
      <c r="B172" t="s">
        <v>375</v>
      </c>
      <c r="C172" s="63">
        <v>37082</v>
      </c>
      <c r="D172" s="22">
        <v>0.2541898148148148</v>
      </c>
    </row>
    <row r="173" spans="1:4" ht="12.75">
      <c r="A173" t="s">
        <v>376</v>
      </c>
      <c r="B173" t="s">
        <v>377</v>
      </c>
      <c r="C173" s="63">
        <v>37082</v>
      </c>
      <c r="D173" s="22">
        <v>0.25430555555555556</v>
      </c>
    </row>
    <row r="174" spans="1:4" ht="12.75">
      <c r="A174" t="s">
        <v>378</v>
      </c>
      <c r="B174" t="s">
        <v>379</v>
      </c>
      <c r="C174" s="63">
        <v>37082</v>
      </c>
      <c r="D174" s="22">
        <v>0.2544212962962963</v>
      </c>
    </row>
    <row r="175" spans="1:4" ht="12.75">
      <c r="A175" t="s">
        <v>380</v>
      </c>
      <c r="B175" t="s">
        <v>381</v>
      </c>
      <c r="C175" s="63">
        <v>37082</v>
      </c>
      <c r="D175" s="22">
        <v>0.2545601851851852</v>
      </c>
    </row>
    <row r="176" spans="1:4" ht="12.75">
      <c r="A176" t="s">
        <v>382</v>
      </c>
      <c r="B176" t="s">
        <v>383</v>
      </c>
      <c r="C176" s="63">
        <v>37082</v>
      </c>
      <c r="D176" s="22">
        <v>0.2546759259259259</v>
      </c>
    </row>
    <row r="177" spans="1:4" ht="12.75">
      <c r="A177" t="s">
        <v>384</v>
      </c>
      <c r="B177" t="s">
        <v>385</v>
      </c>
      <c r="C177" s="63">
        <v>37082</v>
      </c>
      <c r="D177" s="22">
        <v>0.25480324074074073</v>
      </c>
    </row>
    <row r="178" spans="1:4" ht="12.75">
      <c r="A178" t="s">
        <v>386</v>
      </c>
      <c r="B178" t="s">
        <v>387</v>
      </c>
      <c r="C178" s="63">
        <v>37082</v>
      </c>
      <c r="D178" s="22">
        <v>0.25493055555555555</v>
      </c>
    </row>
    <row r="179" spans="1:4" ht="12.75">
      <c r="A179" t="s">
        <v>388</v>
      </c>
      <c r="B179" t="s">
        <v>389</v>
      </c>
      <c r="C179" s="63">
        <v>37082</v>
      </c>
      <c r="D179" s="22">
        <v>0.25505787037037037</v>
      </c>
    </row>
    <row r="180" spans="1:4" ht="12.75">
      <c r="A180" t="s">
        <v>390</v>
      </c>
      <c r="B180" t="s">
        <v>391</v>
      </c>
      <c r="C180" s="63">
        <v>37082</v>
      </c>
      <c r="D180" s="22">
        <v>0.2551967592592593</v>
      </c>
    </row>
    <row r="181" spans="1:4" ht="12.75">
      <c r="A181" t="s">
        <v>392</v>
      </c>
      <c r="B181" t="s">
        <v>95</v>
      </c>
      <c r="C181" s="63">
        <v>37082</v>
      </c>
      <c r="D181" s="22">
        <v>0.2553240740740741</v>
      </c>
    </row>
    <row r="182" spans="1:4" ht="12.75">
      <c r="A182" t="s">
        <v>110</v>
      </c>
      <c r="B182" t="s">
        <v>393</v>
      </c>
      <c r="C182" s="63">
        <v>37082</v>
      </c>
      <c r="D182" s="22">
        <v>0.2554513888888889</v>
      </c>
    </row>
    <row r="183" spans="1:4" ht="12.75">
      <c r="A183" t="s">
        <v>394</v>
      </c>
      <c r="B183" t="s">
        <v>395</v>
      </c>
      <c r="C183" s="63">
        <v>37082</v>
      </c>
      <c r="D183" s="22">
        <v>0.25559027777777776</v>
      </c>
    </row>
    <row r="184" spans="1:4" ht="12.75">
      <c r="A184" t="s">
        <v>396</v>
      </c>
      <c r="B184" t="s">
        <v>397</v>
      </c>
      <c r="C184" s="63">
        <v>37082</v>
      </c>
      <c r="D184" s="22">
        <v>0.2557175925925926</v>
      </c>
    </row>
    <row r="185" spans="1:4" ht="12.75">
      <c r="A185" t="s">
        <v>398</v>
      </c>
      <c r="B185" t="s">
        <v>399</v>
      </c>
      <c r="C185" s="63">
        <v>37082</v>
      </c>
      <c r="D185" s="22">
        <v>0.2558449074074074</v>
      </c>
    </row>
    <row r="186" spans="1:4" ht="12.75">
      <c r="A186" t="s">
        <v>400</v>
      </c>
      <c r="B186" t="s">
        <v>401</v>
      </c>
      <c r="C186" s="63">
        <v>37082</v>
      </c>
      <c r="D186" s="22">
        <v>0.2559722222222222</v>
      </c>
    </row>
    <row r="187" spans="1:4" ht="12.75">
      <c r="A187" t="s">
        <v>402</v>
      </c>
      <c r="B187" t="s">
        <v>403</v>
      </c>
      <c r="C187" s="63">
        <v>37082</v>
      </c>
      <c r="D187" s="22">
        <v>0.25609953703703703</v>
      </c>
    </row>
    <row r="188" spans="1:4" ht="12.75">
      <c r="A188" t="s">
        <v>404</v>
      </c>
      <c r="B188" t="s">
        <v>405</v>
      </c>
      <c r="C188" s="63">
        <v>37082</v>
      </c>
      <c r="D188" s="22">
        <v>0.25623842592592594</v>
      </c>
    </row>
    <row r="189" spans="1:4" ht="12.75">
      <c r="A189" t="s">
        <v>406</v>
      </c>
      <c r="B189" t="s">
        <v>407</v>
      </c>
      <c r="C189" s="63">
        <v>37082</v>
      </c>
      <c r="D189" s="22">
        <v>0.25636574074074076</v>
      </c>
    </row>
    <row r="190" spans="1:4" ht="12.75">
      <c r="A190" t="s">
        <v>408</v>
      </c>
      <c r="B190" t="s">
        <v>409</v>
      </c>
      <c r="C190" s="63">
        <v>37082</v>
      </c>
      <c r="D190" s="22">
        <v>0.25650462962962967</v>
      </c>
    </row>
    <row r="191" spans="1:4" ht="12.75">
      <c r="A191" t="s">
        <v>410</v>
      </c>
      <c r="B191" t="s">
        <v>411</v>
      </c>
      <c r="C191" s="63">
        <v>37082</v>
      </c>
      <c r="D191" s="22">
        <v>0.2566319444444444</v>
      </c>
    </row>
    <row r="192" spans="1:4" ht="12.75">
      <c r="A192" t="s">
        <v>412</v>
      </c>
      <c r="B192" t="s">
        <v>413</v>
      </c>
      <c r="C192" s="63">
        <v>37082</v>
      </c>
      <c r="D192" s="22">
        <v>0.25675925925925924</v>
      </c>
    </row>
    <row r="193" spans="1:4" ht="12.75">
      <c r="A193" t="s">
        <v>414</v>
      </c>
      <c r="B193" t="s">
        <v>415</v>
      </c>
      <c r="C193" s="63">
        <v>37082</v>
      </c>
      <c r="D193" s="22">
        <v>0.25689814814814815</v>
      </c>
    </row>
    <row r="194" spans="1:4" ht="12.75">
      <c r="A194" t="s">
        <v>416</v>
      </c>
      <c r="B194" t="s">
        <v>417</v>
      </c>
      <c r="C194" s="63">
        <v>37082</v>
      </c>
      <c r="D194" s="22">
        <v>0.2570138888888889</v>
      </c>
    </row>
    <row r="195" spans="1:4" ht="12.75">
      <c r="A195" t="s">
        <v>418</v>
      </c>
      <c r="B195" t="s">
        <v>419</v>
      </c>
      <c r="C195" s="63">
        <v>37082</v>
      </c>
      <c r="D195" s="22">
        <v>0.2571412037037037</v>
      </c>
    </row>
    <row r="196" spans="1:4" ht="12.75">
      <c r="A196" t="s">
        <v>420</v>
      </c>
      <c r="B196" t="s">
        <v>421</v>
      </c>
      <c r="C196" s="63">
        <v>37082</v>
      </c>
      <c r="D196" s="22">
        <v>0.2572569444444444</v>
      </c>
    </row>
    <row r="197" spans="1:4" ht="12.75">
      <c r="A197" t="s">
        <v>422</v>
      </c>
      <c r="B197" t="s">
        <v>423</v>
      </c>
      <c r="C197" s="63">
        <v>37082</v>
      </c>
      <c r="D197" s="22">
        <v>0.2573842592592593</v>
      </c>
    </row>
    <row r="198" spans="1:4" ht="12.75">
      <c r="A198" t="s">
        <v>424</v>
      </c>
      <c r="B198" t="s">
        <v>425</v>
      </c>
      <c r="C198" s="63">
        <v>37082</v>
      </c>
      <c r="D198" s="22">
        <v>0.25752314814814814</v>
      </c>
    </row>
    <row r="199" spans="1:4" ht="12.75">
      <c r="A199" t="s">
        <v>426</v>
      </c>
      <c r="B199" t="s">
        <v>427</v>
      </c>
      <c r="C199" s="63">
        <v>37082</v>
      </c>
      <c r="D199" s="22">
        <v>0.25765046296296296</v>
      </c>
    </row>
    <row r="200" spans="1:4" ht="12.75">
      <c r="A200" t="s">
        <v>428</v>
      </c>
      <c r="B200" t="s">
        <v>429</v>
      </c>
      <c r="C200" s="63">
        <v>37082</v>
      </c>
      <c r="D200" s="22">
        <v>0.2577777777777778</v>
      </c>
    </row>
    <row r="201" spans="1:4" ht="12.75">
      <c r="A201" t="s">
        <v>430</v>
      </c>
      <c r="B201" t="s">
        <v>431</v>
      </c>
      <c r="C201" s="63">
        <v>37082</v>
      </c>
      <c r="D201" s="22">
        <v>0.2579050925925926</v>
      </c>
    </row>
    <row r="202" spans="1:4" ht="12.75">
      <c r="A202" t="s">
        <v>432</v>
      </c>
      <c r="B202" t="s">
        <v>433</v>
      </c>
      <c r="C202" s="63">
        <v>37082</v>
      </c>
      <c r="D202" s="22">
        <v>0.2580324074074074</v>
      </c>
    </row>
    <row r="203" spans="1:4" ht="12.75">
      <c r="A203" t="s">
        <v>434</v>
      </c>
      <c r="B203" t="s">
        <v>435</v>
      </c>
      <c r="C203" s="63">
        <v>37082</v>
      </c>
      <c r="D203" s="22">
        <v>0.2581712962962963</v>
      </c>
    </row>
    <row r="204" spans="1:4" ht="12.75">
      <c r="A204" t="s">
        <v>436</v>
      </c>
      <c r="B204" t="s">
        <v>437</v>
      </c>
      <c r="C204" s="63">
        <v>37082</v>
      </c>
      <c r="D204" s="22">
        <v>0.25829861111111113</v>
      </c>
    </row>
    <row r="205" spans="1:4" ht="12.75">
      <c r="A205" t="s">
        <v>438</v>
      </c>
      <c r="B205" t="s">
        <v>439</v>
      </c>
      <c r="C205" s="63">
        <v>37082</v>
      </c>
      <c r="D205" s="22">
        <v>0.2584375</v>
      </c>
    </row>
    <row r="206" spans="1:4" ht="12.75">
      <c r="A206" t="s">
        <v>440</v>
      </c>
      <c r="B206" t="s">
        <v>441</v>
      </c>
      <c r="C206" s="63">
        <v>37082</v>
      </c>
      <c r="D206" s="22">
        <v>0.2585648148148148</v>
      </c>
    </row>
    <row r="207" spans="1:4" ht="12.75">
      <c r="A207" t="s">
        <v>442</v>
      </c>
      <c r="B207" t="s">
        <v>443</v>
      </c>
      <c r="C207" s="63">
        <v>37082</v>
      </c>
      <c r="D207" s="22">
        <v>0.2586921296296296</v>
      </c>
    </row>
    <row r="208" spans="1:4" ht="12.75">
      <c r="A208" t="s">
        <v>444</v>
      </c>
      <c r="B208" t="s">
        <v>445</v>
      </c>
      <c r="C208" s="63">
        <v>37082</v>
      </c>
      <c r="D208" s="22">
        <v>0.2588078703703704</v>
      </c>
    </row>
    <row r="209" spans="1:4" ht="12.75">
      <c r="A209" t="s">
        <v>442</v>
      </c>
      <c r="B209" t="s">
        <v>446</v>
      </c>
      <c r="C209" s="63">
        <v>37082</v>
      </c>
      <c r="D209" s="22">
        <v>0.25894675925925925</v>
      </c>
    </row>
    <row r="210" spans="1:4" ht="12.75">
      <c r="A210" t="s">
        <v>447</v>
      </c>
      <c r="B210" t="s">
        <v>448</v>
      </c>
      <c r="C210" s="63">
        <v>37082</v>
      </c>
      <c r="D210" s="22">
        <v>0.25907407407407407</v>
      </c>
    </row>
    <row r="211" spans="1:4" ht="12.75">
      <c r="A211" t="s">
        <v>449</v>
      </c>
      <c r="B211" t="s">
        <v>450</v>
      </c>
      <c r="C211" s="63">
        <v>37082</v>
      </c>
      <c r="D211" s="22">
        <v>0.2592013888888889</v>
      </c>
    </row>
    <row r="212" spans="1:4" ht="12.75">
      <c r="A212" t="s">
        <v>451</v>
      </c>
      <c r="B212" t="s">
        <v>452</v>
      </c>
      <c r="C212" s="63">
        <v>37082</v>
      </c>
      <c r="D212" s="22">
        <v>0.2593402777777778</v>
      </c>
    </row>
    <row r="213" spans="1:4" ht="12.75">
      <c r="A213" t="s">
        <v>453</v>
      </c>
      <c r="B213" t="s">
        <v>454</v>
      </c>
      <c r="C213" s="63">
        <v>37082</v>
      </c>
      <c r="D213" s="22">
        <v>0.25947916666666665</v>
      </c>
    </row>
    <row r="214" spans="1:4" ht="12.75">
      <c r="A214" t="s">
        <v>455</v>
      </c>
      <c r="B214" t="s">
        <v>456</v>
      </c>
      <c r="C214" s="63">
        <v>37082</v>
      </c>
      <c r="D214" s="22">
        <v>0.25959490740740737</v>
      </c>
    </row>
    <row r="215" spans="1:4" ht="12.75">
      <c r="A215" t="s">
        <v>457</v>
      </c>
      <c r="B215" t="s">
        <v>458</v>
      </c>
      <c r="C215" s="63">
        <v>37082</v>
      </c>
      <c r="D215" s="22">
        <v>0.25972222222222224</v>
      </c>
    </row>
    <row r="216" spans="1:4" ht="12.75">
      <c r="A216" t="s">
        <v>459</v>
      </c>
      <c r="B216" t="s">
        <v>460</v>
      </c>
      <c r="C216" s="63">
        <v>37082</v>
      </c>
      <c r="D216" s="22">
        <v>0.259849537037037</v>
      </c>
    </row>
    <row r="217" spans="1:4" ht="12.75">
      <c r="A217" t="s">
        <v>461</v>
      </c>
      <c r="B217" t="s">
        <v>462</v>
      </c>
      <c r="C217" s="63">
        <v>37082</v>
      </c>
      <c r="D217" s="22">
        <v>0.2599652777777778</v>
      </c>
    </row>
    <row r="218" spans="1:4" ht="12.75">
      <c r="A218" t="s">
        <v>463</v>
      </c>
      <c r="B218" t="s">
        <v>464</v>
      </c>
      <c r="C218" s="63">
        <v>37082</v>
      </c>
      <c r="D218" s="22">
        <v>0.26010416666666664</v>
      </c>
    </row>
    <row r="219" spans="1:4" ht="12.75">
      <c r="A219" t="s">
        <v>465</v>
      </c>
      <c r="B219" t="s">
        <v>466</v>
      </c>
      <c r="C219" s="63">
        <v>37082</v>
      </c>
      <c r="D219" s="22">
        <v>0.26024305555555555</v>
      </c>
    </row>
    <row r="220" spans="1:4" ht="12.75">
      <c r="A220" t="s">
        <v>467</v>
      </c>
      <c r="B220" t="s">
        <v>468</v>
      </c>
      <c r="C220" s="63">
        <v>37082</v>
      </c>
      <c r="D220" s="22">
        <v>0.26037037037037036</v>
      </c>
    </row>
    <row r="221" spans="1:4" ht="12.75">
      <c r="A221" t="s">
        <v>469</v>
      </c>
      <c r="B221" t="s">
        <v>470</v>
      </c>
      <c r="C221" s="63">
        <v>37082</v>
      </c>
      <c r="D221" s="22">
        <v>0.26048611111111114</v>
      </c>
    </row>
    <row r="222" spans="1:4" ht="12.75">
      <c r="A222" t="s">
        <v>471</v>
      </c>
      <c r="B222" t="s">
        <v>472</v>
      </c>
      <c r="C222" s="63">
        <v>37082</v>
      </c>
      <c r="D222" s="22">
        <v>0.2606134259259259</v>
      </c>
    </row>
    <row r="223" spans="1:4" ht="12.75">
      <c r="A223" t="s">
        <v>473</v>
      </c>
      <c r="B223" t="s">
        <v>474</v>
      </c>
      <c r="C223" s="63">
        <v>37082</v>
      </c>
      <c r="D223" s="22">
        <v>0.2607407407407408</v>
      </c>
    </row>
    <row r="224" spans="1:4" ht="12.75">
      <c r="A224" t="s">
        <v>475</v>
      </c>
      <c r="B224" t="s">
        <v>476</v>
      </c>
      <c r="C224" s="63">
        <v>37082</v>
      </c>
      <c r="D224" s="22">
        <v>0.26087962962962963</v>
      </c>
    </row>
    <row r="225" spans="1:4" ht="12.75">
      <c r="A225" t="s">
        <v>477</v>
      </c>
      <c r="B225" t="s">
        <v>478</v>
      </c>
      <c r="C225" s="63">
        <v>37082</v>
      </c>
      <c r="D225" s="22">
        <v>0.26100694444444444</v>
      </c>
    </row>
    <row r="226" spans="1:4" ht="12.75">
      <c r="A226" t="s">
        <v>479</v>
      </c>
      <c r="B226" t="s">
        <v>480</v>
      </c>
      <c r="C226" s="63">
        <v>37082</v>
      </c>
      <c r="D226" s="22">
        <v>0.26114583333333335</v>
      </c>
    </row>
    <row r="227" spans="1:4" ht="12.75">
      <c r="A227" t="s">
        <v>481</v>
      </c>
      <c r="B227" t="s">
        <v>482</v>
      </c>
      <c r="C227" s="63">
        <v>37082</v>
      </c>
      <c r="D227" s="22">
        <v>0.2612615740740741</v>
      </c>
    </row>
    <row r="228" spans="1:4" ht="12.75">
      <c r="A228" t="s">
        <v>483</v>
      </c>
      <c r="B228" t="s">
        <v>484</v>
      </c>
      <c r="C228" s="63">
        <v>37082</v>
      </c>
      <c r="D228" s="22">
        <v>0.2613888888888889</v>
      </c>
    </row>
    <row r="229" spans="1:4" ht="12.75">
      <c r="A229" t="s">
        <v>485</v>
      </c>
      <c r="B229" t="s">
        <v>486</v>
      </c>
      <c r="C229" s="63">
        <v>37082</v>
      </c>
      <c r="D229" s="22">
        <v>0.2615162037037037</v>
      </c>
    </row>
    <row r="230" spans="1:4" ht="12.75">
      <c r="A230" t="s">
        <v>487</v>
      </c>
      <c r="B230" t="s">
        <v>488</v>
      </c>
      <c r="C230" s="63">
        <v>37082</v>
      </c>
      <c r="D230" s="22">
        <v>0.2616435185185185</v>
      </c>
    </row>
    <row r="231" spans="1:4" ht="12.75">
      <c r="A231" t="s">
        <v>489</v>
      </c>
      <c r="B231" t="s">
        <v>490</v>
      </c>
      <c r="C231" s="63">
        <v>37082</v>
      </c>
      <c r="D231" s="22">
        <v>0.26177083333333334</v>
      </c>
    </row>
    <row r="232" spans="1:4" ht="12.75">
      <c r="A232" t="s">
        <v>491</v>
      </c>
      <c r="B232" t="s">
        <v>492</v>
      </c>
      <c r="C232" s="63">
        <v>37082</v>
      </c>
      <c r="D232" s="22">
        <v>0.26189814814814816</v>
      </c>
    </row>
    <row r="233" spans="1:4" ht="12.75">
      <c r="A233" t="s">
        <v>493</v>
      </c>
      <c r="B233" t="s">
        <v>494</v>
      </c>
      <c r="C233" s="63">
        <v>37082</v>
      </c>
      <c r="D233" s="22">
        <v>0.2620138888888889</v>
      </c>
    </row>
    <row r="234" spans="1:4" ht="12.75">
      <c r="A234" t="s">
        <v>495</v>
      </c>
      <c r="B234" t="s">
        <v>496</v>
      </c>
      <c r="C234" s="63">
        <v>37082</v>
      </c>
      <c r="D234" s="22">
        <v>0.2621412037037037</v>
      </c>
    </row>
    <row r="235" spans="1:4" ht="12.75">
      <c r="A235" t="s">
        <v>497</v>
      </c>
      <c r="B235" t="s">
        <v>498</v>
      </c>
      <c r="C235" s="63">
        <v>37082</v>
      </c>
      <c r="D235" s="22">
        <v>0.2622569444444444</v>
      </c>
    </row>
    <row r="236" spans="1:4" ht="12.75">
      <c r="A236" t="s">
        <v>499</v>
      </c>
      <c r="B236" t="s">
        <v>500</v>
      </c>
      <c r="C236" s="63">
        <v>37082</v>
      </c>
      <c r="D236" s="22">
        <v>0.2623726851851852</v>
      </c>
    </row>
    <row r="237" spans="1:4" ht="12.75">
      <c r="A237" t="s">
        <v>501</v>
      </c>
      <c r="B237" t="s">
        <v>502</v>
      </c>
      <c r="C237" s="63">
        <v>37082</v>
      </c>
      <c r="D237" s="22">
        <v>0.26251157407407405</v>
      </c>
    </row>
    <row r="238" spans="1:4" ht="12.75">
      <c r="A238" t="s">
        <v>503</v>
      </c>
      <c r="B238" t="s">
        <v>504</v>
      </c>
      <c r="C238" s="63">
        <v>37082</v>
      </c>
      <c r="D238" s="22">
        <v>0.26265046296296296</v>
      </c>
    </row>
    <row r="239" spans="1:4" ht="12.75">
      <c r="A239" t="s">
        <v>505</v>
      </c>
      <c r="B239" t="s">
        <v>506</v>
      </c>
      <c r="C239" s="63">
        <v>37082</v>
      </c>
      <c r="D239" s="22">
        <v>0.26278935185185187</v>
      </c>
    </row>
    <row r="240" spans="1:4" ht="12.75">
      <c r="A240" t="s">
        <v>507</v>
      </c>
      <c r="B240" t="s">
        <v>508</v>
      </c>
      <c r="C240" s="63">
        <v>37082</v>
      </c>
      <c r="D240" s="22">
        <v>0.26291666666666663</v>
      </c>
    </row>
    <row r="241" spans="1:4" ht="12.75">
      <c r="A241" t="s">
        <v>509</v>
      </c>
      <c r="B241" t="s">
        <v>510</v>
      </c>
      <c r="C241" s="63">
        <v>37082</v>
      </c>
      <c r="D241" s="22">
        <v>0.2630324074074074</v>
      </c>
    </row>
    <row r="242" spans="1:4" ht="12.75">
      <c r="A242" t="s">
        <v>511</v>
      </c>
      <c r="B242" t="s">
        <v>512</v>
      </c>
      <c r="C242" s="63">
        <v>37082</v>
      </c>
      <c r="D242" s="22">
        <v>0.2631597222222222</v>
      </c>
    </row>
    <row r="243" spans="1:4" ht="12.75">
      <c r="A243" t="s">
        <v>513</v>
      </c>
      <c r="B243" t="s">
        <v>514</v>
      </c>
      <c r="C243" s="63">
        <v>37082</v>
      </c>
      <c r="D243" s="22">
        <v>0.26329861111111114</v>
      </c>
    </row>
    <row r="244" spans="1:4" ht="12.75">
      <c r="A244" t="s">
        <v>515</v>
      </c>
      <c r="B244" t="s">
        <v>516</v>
      </c>
      <c r="C244" s="63">
        <v>37082</v>
      </c>
      <c r="D244" s="22">
        <v>0.2634259259259259</v>
      </c>
    </row>
    <row r="245" spans="1:4" ht="12.75">
      <c r="A245" t="s">
        <v>517</v>
      </c>
      <c r="B245" t="s">
        <v>518</v>
      </c>
      <c r="C245" s="63">
        <v>37082</v>
      </c>
      <c r="D245" s="22">
        <v>0.26355324074074077</v>
      </c>
    </row>
    <row r="246" spans="1:4" ht="12.75">
      <c r="A246" t="s">
        <v>519</v>
      </c>
      <c r="B246" t="s">
        <v>520</v>
      </c>
      <c r="C246" s="63">
        <v>37082</v>
      </c>
      <c r="D246" s="22">
        <v>0.26368055555555553</v>
      </c>
    </row>
    <row r="247" spans="1:4" ht="12.75">
      <c r="A247" t="s">
        <v>521</v>
      </c>
      <c r="B247" t="s">
        <v>522</v>
      </c>
      <c r="C247" s="63">
        <v>37082</v>
      </c>
      <c r="D247" s="22">
        <v>0.2638078703703704</v>
      </c>
    </row>
    <row r="248" spans="1:4" ht="12.75">
      <c r="A248" t="s">
        <v>523</v>
      </c>
      <c r="B248" t="s">
        <v>524</v>
      </c>
      <c r="C248" s="63">
        <v>37082</v>
      </c>
      <c r="D248" s="22">
        <v>0.26393518518518516</v>
      </c>
    </row>
    <row r="249" spans="1:4" ht="12.75">
      <c r="A249" t="s">
        <v>525</v>
      </c>
      <c r="B249" t="s">
        <v>526</v>
      </c>
      <c r="C249" s="63">
        <v>37082</v>
      </c>
      <c r="D249" s="22">
        <v>0.26407407407407407</v>
      </c>
    </row>
    <row r="250" spans="1:4" ht="12.75">
      <c r="A250" t="s">
        <v>341</v>
      </c>
      <c r="B250" t="s">
        <v>527</v>
      </c>
      <c r="C250" s="63">
        <v>37082</v>
      </c>
      <c r="D250" s="22">
        <v>0.2642013888888889</v>
      </c>
    </row>
    <row r="251" spans="1:4" ht="12.75">
      <c r="A251" t="s">
        <v>528</v>
      </c>
      <c r="B251" t="s">
        <v>529</v>
      </c>
      <c r="C251" s="63">
        <v>37082</v>
      </c>
      <c r="D251" s="22">
        <v>0.2643287037037037</v>
      </c>
    </row>
    <row r="252" spans="1:4" ht="12.75">
      <c r="A252" t="s">
        <v>530</v>
      </c>
      <c r="B252" t="s">
        <v>531</v>
      </c>
      <c r="C252" s="63">
        <v>37082</v>
      </c>
      <c r="D252" s="22">
        <v>0.2644675925925926</v>
      </c>
    </row>
    <row r="253" spans="1:4" ht="12.75">
      <c r="A253" t="s">
        <v>530</v>
      </c>
      <c r="B253" t="s">
        <v>531</v>
      </c>
      <c r="C253" s="63">
        <v>37082</v>
      </c>
      <c r="D253" s="22">
        <v>0.2644675925925926</v>
      </c>
    </row>
    <row r="254" spans="1:4" ht="12.75">
      <c r="A254" t="s">
        <v>532</v>
      </c>
      <c r="B254" t="s">
        <v>533</v>
      </c>
      <c r="C254" s="63">
        <v>37082</v>
      </c>
      <c r="D254" s="22">
        <v>0.26458333333333334</v>
      </c>
    </row>
    <row r="255" spans="1:4" ht="12.75">
      <c r="A255" t="s">
        <v>534</v>
      </c>
      <c r="B255" t="s">
        <v>535</v>
      </c>
      <c r="C255" s="63">
        <v>37082</v>
      </c>
      <c r="D255" s="22">
        <v>0.26472222222222225</v>
      </c>
    </row>
    <row r="256" spans="1:4" ht="12.75">
      <c r="A256" t="s">
        <v>536</v>
      </c>
      <c r="B256" t="s">
        <v>537</v>
      </c>
      <c r="C256" s="63">
        <v>37082</v>
      </c>
      <c r="D256" s="22">
        <v>0.264849537037037</v>
      </c>
    </row>
    <row r="257" spans="1:4" ht="12.75">
      <c r="A257" t="s">
        <v>538</v>
      </c>
      <c r="B257" t="s">
        <v>539</v>
      </c>
      <c r="C257" s="63">
        <v>37082</v>
      </c>
      <c r="D257" s="22">
        <v>0.2649768518518519</v>
      </c>
    </row>
    <row r="258" spans="1:4" ht="12.75">
      <c r="A258" t="s">
        <v>540</v>
      </c>
      <c r="B258" t="s">
        <v>541</v>
      </c>
      <c r="C258" s="63">
        <v>37082</v>
      </c>
      <c r="D258" s="22">
        <v>0.26511574074074074</v>
      </c>
    </row>
    <row r="259" spans="1:4" ht="12.75">
      <c r="A259" t="s">
        <v>542</v>
      </c>
      <c r="B259" t="s">
        <v>543</v>
      </c>
      <c r="C259" s="63">
        <v>37082</v>
      </c>
      <c r="D259" s="22">
        <v>0.26524305555555555</v>
      </c>
    </row>
    <row r="260" spans="1:4" ht="12.75">
      <c r="A260" t="s">
        <v>544</v>
      </c>
      <c r="B260" t="s">
        <v>545</v>
      </c>
      <c r="C260" s="63">
        <v>37082</v>
      </c>
      <c r="D260" s="22">
        <v>0.26537037037037037</v>
      </c>
    </row>
    <row r="261" spans="1:4" ht="12.75">
      <c r="A261" t="s">
        <v>546</v>
      </c>
      <c r="B261" t="s">
        <v>547</v>
      </c>
      <c r="C261" s="63">
        <v>37082</v>
      </c>
      <c r="D261" s="22">
        <v>0.2655092592592592</v>
      </c>
    </row>
    <row r="262" spans="1:4" ht="12.75">
      <c r="A262" t="s">
        <v>548</v>
      </c>
      <c r="B262" t="s">
        <v>549</v>
      </c>
      <c r="C262" s="63">
        <v>37082</v>
      </c>
      <c r="D262" s="22">
        <v>0.265625</v>
      </c>
    </row>
    <row r="263" spans="1:4" ht="12.75">
      <c r="A263" t="s">
        <v>550</v>
      </c>
      <c r="B263" t="s">
        <v>551</v>
      </c>
      <c r="C263" s="63">
        <v>37082</v>
      </c>
      <c r="D263" s="22">
        <v>0.2657523148148148</v>
      </c>
    </row>
    <row r="264" spans="1:4" ht="12.75">
      <c r="A264" t="s">
        <v>552</v>
      </c>
      <c r="B264" t="s">
        <v>553</v>
      </c>
      <c r="C264" s="63">
        <v>37082</v>
      </c>
      <c r="D264" s="22">
        <v>0.26587962962962963</v>
      </c>
    </row>
    <row r="265" spans="1:4" ht="12.75">
      <c r="A265" t="s">
        <v>554</v>
      </c>
      <c r="B265" t="s">
        <v>555</v>
      </c>
      <c r="C265" s="63">
        <v>37082</v>
      </c>
      <c r="D265" s="22">
        <v>0.26600694444444445</v>
      </c>
    </row>
    <row r="266" spans="1:4" ht="12.75">
      <c r="A266" t="s">
        <v>556</v>
      </c>
      <c r="B266" t="s">
        <v>557</v>
      </c>
      <c r="C266" s="63">
        <v>37082</v>
      </c>
      <c r="D266" s="22">
        <v>0.26614583333333336</v>
      </c>
    </row>
    <row r="267" spans="1:4" ht="12.75">
      <c r="A267" t="s">
        <v>558</v>
      </c>
      <c r="B267" t="s">
        <v>559</v>
      </c>
      <c r="C267" s="63">
        <v>37082</v>
      </c>
      <c r="D267" s="22">
        <v>0.2662731481481481</v>
      </c>
    </row>
    <row r="268" spans="1:4" ht="12.75">
      <c r="A268" t="s">
        <v>560</v>
      </c>
      <c r="B268" t="s">
        <v>561</v>
      </c>
      <c r="C268" s="63">
        <v>37082</v>
      </c>
      <c r="D268" s="22">
        <v>0.266400462962963</v>
      </c>
    </row>
    <row r="269" spans="1:4" ht="12.75">
      <c r="A269" t="s">
        <v>562</v>
      </c>
      <c r="B269" t="s">
        <v>563</v>
      </c>
      <c r="C269" s="63">
        <v>37082</v>
      </c>
      <c r="D269" s="22">
        <v>0.26653935185185185</v>
      </c>
    </row>
    <row r="270" spans="1:4" ht="12.75">
      <c r="A270" t="s">
        <v>564</v>
      </c>
      <c r="B270" t="s">
        <v>565</v>
      </c>
      <c r="C270" s="63">
        <v>37082</v>
      </c>
      <c r="D270" s="22">
        <v>0.26666666666666666</v>
      </c>
    </row>
    <row r="271" spans="1:4" ht="12.75">
      <c r="A271" t="s">
        <v>566</v>
      </c>
      <c r="B271" t="s">
        <v>567</v>
      </c>
      <c r="C271" s="63">
        <v>37082</v>
      </c>
      <c r="D271" s="22">
        <v>0.2668055555555556</v>
      </c>
    </row>
    <row r="272" spans="1:4" ht="12.75">
      <c r="A272" t="s">
        <v>568</v>
      </c>
      <c r="B272" t="s">
        <v>569</v>
      </c>
      <c r="C272" s="63">
        <v>37082</v>
      </c>
      <c r="D272" s="22">
        <v>0.2669212962962963</v>
      </c>
    </row>
    <row r="273" spans="1:4" ht="12.75">
      <c r="A273" t="s">
        <v>570</v>
      </c>
      <c r="B273" t="s">
        <v>571</v>
      </c>
      <c r="C273" s="63">
        <v>37082</v>
      </c>
      <c r="D273" s="22">
        <v>0.2670486111111111</v>
      </c>
    </row>
    <row r="274" spans="1:4" ht="12.75">
      <c r="A274" t="s">
        <v>572</v>
      </c>
      <c r="B274" t="s">
        <v>573</v>
      </c>
      <c r="C274" s="63">
        <v>37082</v>
      </c>
      <c r="D274" s="22">
        <v>0.26717592592592593</v>
      </c>
    </row>
    <row r="275" spans="1:4" ht="12.75">
      <c r="A275" t="s">
        <v>574</v>
      </c>
      <c r="B275" t="s">
        <v>575</v>
      </c>
      <c r="C275" s="63">
        <v>37082</v>
      </c>
      <c r="D275" s="22">
        <v>0.26731481481481484</v>
      </c>
    </row>
    <row r="276" spans="1:4" ht="12.75">
      <c r="A276" t="s">
        <v>576</v>
      </c>
      <c r="B276" t="s">
        <v>577</v>
      </c>
      <c r="C276" s="63">
        <v>37082</v>
      </c>
      <c r="D276" s="22">
        <v>0.2674537037037037</v>
      </c>
    </row>
    <row r="277" spans="1:4" ht="12.75">
      <c r="A277" t="s">
        <v>578</v>
      </c>
      <c r="B277" t="s">
        <v>579</v>
      </c>
      <c r="C277" s="63">
        <v>37082</v>
      </c>
      <c r="D277" s="22">
        <v>0.2675810185185185</v>
      </c>
    </row>
    <row r="278" spans="1:4" ht="12.75">
      <c r="A278" t="s">
        <v>580</v>
      </c>
      <c r="B278" t="s">
        <v>581</v>
      </c>
      <c r="C278" s="63">
        <v>37082</v>
      </c>
      <c r="D278" s="22">
        <v>0.2677083333333333</v>
      </c>
    </row>
    <row r="279" spans="1:4" ht="12.75">
      <c r="A279" t="s">
        <v>582</v>
      </c>
      <c r="B279" t="s">
        <v>583</v>
      </c>
      <c r="C279" s="63">
        <v>37082</v>
      </c>
      <c r="D279" s="22">
        <v>0.26783564814814814</v>
      </c>
    </row>
    <row r="280" spans="1:4" ht="12.75">
      <c r="A280" t="s">
        <v>584</v>
      </c>
      <c r="B280" t="s">
        <v>585</v>
      </c>
      <c r="C280" s="63">
        <v>37082</v>
      </c>
      <c r="D280" s="22">
        <v>0.26797453703703705</v>
      </c>
    </row>
    <row r="281" spans="1:4" ht="12.75">
      <c r="A281" t="s">
        <v>586</v>
      </c>
      <c r="B281" t="s">
        <v>587</v>
      </c>
      <c r="C281" s="63">
        <v>37082</v>
      </c>
      <c r="D281" s="22">
        <v>0.26810185185185187</v>
      </c>
    </row>
    <row r="282" spans="1:4" ht="12.75">
      <c r="A282" t="s">
        <v>588</v>
      </c>
      <c r="B282" t="s">
        <v>589</v>
      </c>
      <c r="C282" s="63">
        <v>37082</v>
      </c>
      <c r="D282" s="22">
        <v>0.2682407407407407</v>
      </c>
    </row>
    <row r="283" spans="1:4" ht="12.75">
      <c r="A283" t="s">
        <v>590</v>
      </c>
      <c r="B283" t="s">
        <v>591</v>
      </c>
      <c r="C283" s="63">
        <v>37082</v>
      </c>
      <c r="D283" s="22">
        <v>0.26836805555555554</v>
      </c>
    </row>
    <row r="284" spans="1:4" ht="12.75">
      <c r="A284" t="s">
        <v>592</v>
      </c>
      <c r="B284" t="s">
        <v>593</v>
      </c>
      <c r="C284" s="63">
        <v>37082</v>
      </c>
      <c r="D284" s="22">
        <v>0.26851851851851855</v>
      </c>
    </row>
    <row r="285" spans="1:4" ht="12.75">
      <c r="A285" t="s">
        <v>594</v>
      </c>
      <c r="B285" t="s">
        <v>595</v>
      </c>
      <c r="C285" s="63">
        <v>37082</v>
      </c>
      <c r="D285" s="22">
        <v>0.26863425925925927</v>
      </c>
    </row>
    <row r="286" spans="1:4" ht="12.75">
      <c r="A286" t="s">
        <v>596</v>
      </c>
      <c r="B286" t="s">
        <v>597</v>
      </c>
      <c r="C286" s="63">
        <v>37082</v>
      </c>
      <c r="D286" s="22">
        <v>0.2687731481481482</v>
      </c>
    </row>
    <row r="287" spans="1:4" ht="12.75">
      <c r="A287" t="s">
        <v>598</v>
      </c>
      <c r="B287" t="s">
        <v>599</v>
      </c>
      <c r="C287" s="63">
        <v>37082</v>
      </c>
      <c r="D287" s="22">
        <v>0.26891203703703703</v>
      </c>
    </row>
    <row r="288" spans="1:4" ht="12.75">
      <c r="A288" t="s">
        <v>600</v>
      </c>
      <c r="B288" t="s">
        <v>601</v>
      </c>
      <c r="C288" s="63">
        <v>37082</v>
      </c>
      <c r="D288" s="22">
        <v>0.2690277777777778</v>
      </c>
    </row>
    <row r="289" spans="1:4" ht="12.75">
      <c r="A289" t="s">
        <v>602</v>
      </c>
      <c r="B289" t="s">
        <v>603</v>
      </c>
      <c r="C289" s="63">
        <v>37082</v>
      </c>
      <c r="D289" s="22">
        <v>0.26915509259259257</v>
      </c>
    </row>
    <row r="290" spans="1:4" ht="12.75">
      <c r="A290" t="s">
        <v>604</v>
      </c>
      <c r="B290" t="s">
        <v>605</v>
      </c>
      <c r="C290" s="63">
        <v>37082</v>
      </c>
      <c r="D290" s="22">
        <v>0.26928240740740744</v>
      </c>
    </row>
    <row r="291" spans="1:4" ht="12.75">
      <c r="A291" t="s">
        <v>606</v>
      </c>
      <c r="B291" t="s">
        <v>607</v>
      </c>
      <c r="C291" s="63">
        <v>37082</v>
      </c>
      <c r="D291" s="22">
        <v>0.2694097222222222</v>
      </c>
    </row>
    <row r="292" spans="1:4" ht="12.75">
      <c r="A292" t="s">
        <v>608</v>
      </c>
      <c r="B292" t="s">
        <v>609</v>
      </c>
      <c r="C292" s="63">
        <v>37082</v>
      </c>
      <c r="D292" s="22">
        <v>0.2695486111111111</v>
      </c>
    </row>
    <row r="293" spans="1:4" ht="12.75">
      <c r="A293" t="s">
        <v>610</v>
      </c>
      <c r="B293" t="s">
        <v>611</v>
      </c>
      <c r="C293" s="63">
        <v>37082</v>
      </c>
      <c r="D293" s="22">
        <v>0.26967592592592593</v>
      </c>
    </row>
    <row r="294" spans="1:4" ht="12.75">
      <c r="A294" t="s">
        <v>612</v>
      </c>
      <c r="B294" t="s">
        <v>613</v>
      </c>
      <c r="C294" s="63">
        <v>37082</v>
      </c>
      <c r="D294" s="22">
        <v>0.26980324074074075</v>
      </c>
    </row>
    <row r="295" spans="1:4" ht="12.75">
      <c r="A295" t="s">
        <v>614</v>
      </c>
      <c r="B295" t="s">
        <v>615</v>
      </c>
      <c r="C295" s="63">
        <v>37082</v>
      </c>
      <c r="D295" s="22">
        <v>0.26993055555555556</v>
      </c>
    </row>
    <row r="296" spans="1:4" ht="12.75">
      <c r="A296" t="s">
        <v>616</v>
      </c>
      <c r="B296" t="s">
        <v>617</v>
      </c>
      <c r="C296" s="63">
        <v>37082</v>
      </c>
      <c r="D296" s="22">
        <v>0.2700578703703704</v>
      </c>
    </row>
    <row r="297" spans="1:4" ht="12.75">
      <c r="A297" t="s">
        <v>618</v>
      </c>
      <c r="B297" t="s">
        <v>619</v>
      </c>
      <c r="C297" s="63">
        <v>37082</v>
      </c>
      <c r="D297" s="22">
        <v>0.2701967592592593</v>
      </c>
    </row>
    <row r="298" spans="1:4" ht="12.75">
      <c r="A298" t="s">
        <v>620</v>
      </c>
      <c r="B298" t="s">
        <v>621</v>
      </c>
      <c r="C298" s="63">
        <v>37082</v>
      </c>
      <c r="D298" s="22">
        <v>0.27032407407407405</v>
      </c>
    </row>
    <row r="299" spans="1:4" ht="12.75">
      <c r="A299" t="s">
        <v>622</v>
      </c>
      <c r="B299" t="s">
        <v>623</v>
      </c>
      <c r="C299" s="63">
        <v>37082</v>
      </c>
      <c r="D299" s="22">
        <v>0.27046296296296296</v>
      </c>
    </row>
    <row r="300" spans="1:4" ht="12.75">
      <c r="A300" t="s">
        <v>624</v>
      </c>
      <c r="B300" t="s">
        <v>625</v>
      </c>
      <c r="C300" s="63">
        <v>37082</v>
      </c>
      <c r="D300" s="22">
        <v>0.27060185185185187</v>
      </c>
    </row>
    <row r="301" spans="1:4" ht="12.75">
      <c r="A301" t="s">
        <v>626</v>
      </c>
      <c r="B301" t="s">
        <v>627</v>
      </c>
      <c r="C301" s="63">
        <v>37082</v>
      </c>
      <c r="D301" s="22">
        <v>0.2707175925925926</v>
      </c>
    </row>
    <row r="302" spans="1:4" ht="12.75">
      <c r="A302" t="s">
        <v>628</v>
      </c>
      <c r="B302" t="s">
        <v>629</v>
      </c>
      <c r="C302" s="63">
        <v>37082</v>
      </c>
      <c r="D302" s="22">
        <v>0.2708564814814815</v>
      </c>
    </row>
    <row r="303" spans="1:4" ht="12.75">
      <c r="A303" t="s">
        <v>630</v>
      </c>
      <c r="B303" t="s">
        <v>631</v>
      </c>
      <c r="C303" s="63">
        <v>37082</v>
      </c>
      <c r="D303" s="22">
        <v>0.27098379629629626</v>
      </c>
    </row>
    <row r="304" spans="1:4" ht="12.75">
      <c r="A304" t="s">
        <v>632</v>
      </c>
      <c r="B304" t="s">
        <v>633</v>
      </c>
      <c r="C304" s="63">
        <v>37082</v>
      </c>
      <c r="D304" s="22">
        <v>0.27111111111111114</v>
      </c>
    </row>
    <row r="305" spans="1:4" ht="12.75">
      <c r="A305" t="s">
        <v>634</v>
      </c>
      <c r="B305" t="s">
        <v>635</v>
      </c>
      <c r="C305" s="63">
        <v>37082</v>
      </c>
      <c r="D305" s="22">
        <v>0.27125</v>
      </c>
    </row>
    <row r="306" spans="1:4" ht="12.75">
      <c r="A306" t="s">
        <v>636</v>
      </c>
      <c r="B306" t="s">
        <v>637</v>
      </c>
      <c r="C306" s="63">
        <v>37082</v>
      </c>
      <c r="D306" s="22">
        <v>0.2713888888888889</v>
      </c>
    </row>
    <row r="307" spans="1:4" ht="12.75">
      <c r="A307" t="s">
        <v>638</v>
      </c>
      <c r="B307" t="s">
        <v>342</v>
      </c>
      <c r="C307" s="63">
        <v>37082</v>
      </c>
      <c r="D307" s="22">
        <v>0.2715162037037037</v>
      </c>
    </row>
    <row r="308" spans="1:4" ht="12.75">
      <c r="A308" t="s">
        <v>639</v>
      </c>
      <c r="B308" t="s">
        <v>338</v>
      </c>
      <c r="C308" s="63">
        <v>37082</v>
      </c>
      <c r="D308" s="22">
        <v>0.27164351851851853</v>
      </c>
    </row>
    <row r="309" spans="1:4" ht="12.75">
      <c r="A309" t="s">
        <v>640</v>
      </c>
      <c r="B309" t="s">
        <v>641</v>
      </c>
      <c r="C309" s="63">
        <v>37082</v>
      </c>
      <c r="D309" s="22">
        <v>0.2717824074074074</v>
      </c>
    </row>
    <row r="310" spans="1:4" ht="12.75">
      <c r="A310" t="s">
        <v>642</v>
      </c>
      <c r="B310" t="s">
        <v>643</v>
      </c>
      <c r="C310" s="63">
        <v>37082</v>
      </c>
      <c r="D310" s="22">
        <v>0.2719097222222222</v>
      </c>
    </row>
    <row r="311" spans="1:4" ht="12.75">
      <c r="A311" t="s">
        <v>644</v>
      </c>
      <c r="B311" t="s">
        <v>645</v>
      </c>
      <c r="C311" s="63">
        <v>37082</v>
      </c>
      <c r="D311" s="22">
        <v>0.272037037037037</v>
      </c>
    </row>
    <row r="312" spans="1:4" ht="12.75">
      <c r="A312" t="s">
        <v>646</v>
      </c>
      <c r="B312" t="s">
        <v>647</v>
      </c>
      <c r="C312" s="63">
        <v>37082</v>
      </c>
      <c r="D312" s="22">
        <v>0.27217592592592593</v>
      </c>
    </row>
    <row r="313" spans="1:4" ht="12.75">
      <c r="A313" t="s">
        <v>648</v>
      </c>
      <c r="B313" t="s">
        <v>274</v>
      </c>
      <c r="C313" s="63">
        <v>37082</v>
      </c>
      <c r="D313" s="22">
        <v>0.27230324074074075</v>
      </c>
    </row>
    <row r="314" spans="1:4" ht="12.75">
      <c r="A314" t="s">
        <v>649</v>
      </c>
      <c r="B314" t="s">
        <v>650</v>
      </c>
      <c r="C314" s="63">
        <v>37082</v>
      </c>
      <c r="D314" s="22">
        <v>0.27243055555555556</v>
      </c>
    </row>
    <row r="315" spans="1:4" ht="12.75">
      <c r="A315" t="s">
        <v>651</v>
      </c>
      <c r="B315" t="s">
        <v>652</v>
      </c>
      <c r="C315" s="63">
        <v>37082</v>
      </c>
      <c r="D315" s="22">
        <v>0.2725694444444445</v>
      </c>
    </row>
    <row r="316" spans="1:4" ht="12.75">
      <c r="A316" t="s">
        <v>653</v>
      </c>
      <c r="B316" t="s">
        <v>654</v>
      </c>
      <c r="C316" s="63">
        <v>37082</v>
      </c>
      <c r="D316" s="22">
        <v>0.27270833333333333</v>
      </c>
    </row>
    <row r="317" spans="1:4" ht="12.75">
      <c r="A317" t="s">
        <v>655</v>
      </c>
      <c r="B317" t="s">
        <v>656</v>
      </c>
      <c r="C317" s="63">
        <v>37082</v>
      </c>
      <c r="D317" s="22">
        <v>0.2728240740740741</v>
      </c>
    </row>
    <row r="318" spans="1:4" ht="12.75">
      <c r="A318" t="s">
        <v>657</v>
      </c>
      <c r="B318" t="s">
        <v>658</v>
      </c>
      <c r="C318" s="63">
        <v>37082</v>
      </c>
      <c r="D318" s="22">
        <v>0.27293981481481483</v>
      </c>
    </row>
    <row r="319" spans="1:4" ht="12.75">
      <c r="A319" t="s">
        <v>659</v>
      </c>
      <c r="B319" t="s">
        <v>660</v>
      </c>
      <c r="C319" s="63">
        <v>37082</v>
      </c>
      <c r="D319" s="22">
        <v>0.2730787037037037</v>
      </c>
    </row>
    <row r="320" spans="1:4" ht="12.75">
      <c r="A320" t="s">
        <v>661</v>
      </c>
      <c r="B320" t="s">
        <v>662</v>
      </c>
      <c r="C320" s="63">
        <v>37082</v>
      </c>
      <c r="D320" s="22">
        <v>0.27319444444444446</v>
      </c>
    </row>
    <row r="321" spans="1:4" ht="12.75">
      <c r="A321" t="s">
        <v>663</v>
      </c>
      <c r="B321" t="s">
        <v>664</v>
      </c>
      <c r="C321" s="63">
        <v>37082</v>
      </c>
      <c r="D321" s="22">
        <v>0.2733333333333334</v>
      </c>
    </row>
    <row r="322" spans="1:4" ht="12.75">
      <c r="A322" t="s">
        <v>665</v>
      </c>
      <c r="B322" t="s">
        <v>666</v>
      </c>
      <c r="C322" s="63">
        <v>37082</v>
      </c>
      <c r="D322" s="22">
        <v>0.27346064814814813</v>
      </c>
    </row>
    <row r="323" spans="1:4" ht="12.75">
      <c r="A323" t="s">
        <v>667</v>
      </c>
      <c r="B323" t="s">
        <v>668</v>
      </c>
      <c r="C323" s="63">
        <v>37082</v>
      </c>
      <c r="D323" s="22">
        <v>0.27358796296296295</v>
      </c>
    </row>
    <row r="324" spans="1:4" ht="12.75">
      <c r="A324" t="s">
        <v>669</v>
      </c>
      <c r="B324" t="s">
        <v>670</v>
      </c>
      <c r="C324" s="63">
        <v>37082</v>
      </c>
      <c r="D324" s="22">
        <v>0.27372685185185186</v>
      </c>
    </row>
    <row r="325" spans="1:4" ht="12.75">
      <c r="A325" t="s">
        <v>671</v>
      </c>
      <c r="B325" t="s">
        <v>672</v>
      </c>
      <c r="C325" s="63">
        <v>37082</v>
      </c>
      <c r="D325" s="22">
        <v>0.2738541666666667</v>
      </c>
    </row>
    <row r="326" spans="1:4" ht="12.75">
      <c r="A326" t="s">
        <v>673</v>
      </c>
      <c r="B326" t="s">
        <v>674</v>
      </c>
      <c r="C326" s="63">
        <v>37082</v>
      </c>
      <c r="D326" s="22">
        <v>0.2739814814814815</v>
      </c>
    </row>
    <row r="327" spans="1:4" ht="12.75">
      <c r="A327" t="s">
        <v>675</v>
      </c>
      <c r="B327" t="s">
        <v>676</v>
      </c>
      <c r="C327" s="63">
        <v>37082</v>
      </c>
      <c r="D327" s="22">
        <v>0.2741087962962963</v>
      </c>
    </row>
    <row r="328" spans="1:4" ht="12.75">
      <c r="A328" t="s">
        <v>677</v>
      </c>
      <c r="B328" t="s">
        <v>678</v>
      </c>
      <c r="C328" s="63">
        <v>37082</v>
      </c>
      <c r="D328" s="22">
        <v>0.2742361111111111</v>
      </c>
    </row>
    <row r="329" spans="1:4" ht="12.75">
      <c r="A329" t="s">
        <v>679</v>
      </c>
      <c r="B329" t="s">
        <v>680</v>
      </c>
      <c r="C329" s="63">
        <v>37082</v>
      </c>
      <c r="D329" s="22">
        <v>0.27436342592592594</v>
      </c>
    </row>
    <row r="330" spans="1:4" ht="12.75">
      <c r="A330" t="s">
        <v>681</v>
      </c>
      <c r="B330" t="s">
        <v>682</v>
      </c>
      <c r="C330" s="63">
        <v>37082</v>
      </c>
      <c r="D330" s="22">
        <v>0.27450231481481485</v>
      </c>
    </row>
    <row r="331" spans="1:4" ht="12.75">
      <c r="A331" t="s">
        <v>683</v>
      </c>
      <c r="B331" t="s">
        <v>684</v>
      </c>
      <c r="C331" s="63">
        <v>37082</v>
      </c>
      <c r="D331" s="22">
        <v>0.2746412037037037</v>
      </c>
    </row>
    <row r="332" spans="1:4" ht="12.75">
      <c r="A332" t="s">
        <v>685</v>
      </c>
      <c r="B332" t="s">
        <v>686</v>
      </c>
      <c r="C332" s="63">
        <v>37082</v>
      </c>
      <c r="D332" s="22">
        <v>0.2747685185185185</v>
      </c>
    </row>
    <row r="333" spans="1:4" ht="12.75">
      <c r="A333" t="s">
        <v>275</v>
      </c>
      <c r="B333" t="s">
        <v>687</v>
      </c>
      <c r="C333" s="63">
        <v>37082</v>
      </c>
      <c r="D333" s="22">
        <v>0.27489583333333334</v>
      </c>
    </row>
    <row r="334" spans="1:4" ht="12.75">
      <c r="A334" t="s">
        <v>688</v>
      </c>
      <c r="B334" t="s">
        <v>689</v>
      </c>
      <c r="C334" s="63">
        <v>37082</v>
      </c>
      <c r="D334" s="22">
        <v>0.27501157407407406</v>
      </c>
    </row>
    <row r="335" spans="1:4" ht="12.75">
      <c r="A335" t="s">
        <v>690</v>
      </c>
      <c r="B335" t="s">
        <v>691</v>
      </c>
      <c r="C335" s="63">
        <v>37082</v>
      </c>
      <c r="D335" s="22">
        <v>0.27515046296296297</v>
      </c>
    </row>
    <row r="336" spans="1:4" ht="12.75">
      <c r="A336" t="s">
        <v>692</v>
      </c>
      <c r="B336" t="s">
        <v>693</v>
      </c>
      <c r="C336" s="63">
        <v>37082</v>
      </c>
      <c r="D336" s="22">
        <v>0.2752662037037037</v>
      </c>
    </row>
    <row r="337" spans="1:4" ht="12.75">
      <c r="A337" t="s">
        <v>694</v>
      </c>
      <c r="B337" t="s">
        <v>695</v>
      </c>
      <c r="C337" s="63">
        <v>37082</v>
      </c>
      <c r="D337" s="22">
        <v>0.27538194444444447</v>
      </c>
    </row>
    <row r="338" spans="1:4" ht="12.75">
      <c r="A338" t="s">
        <v>696</v>
      </c>
      <c r="B338" t="s">
        <v>697</v>
      </c>
      <c r="C338" s="63">
        <v>37082</v>
      </c>
      <c r="D338" s="22">
        <v>0.27550925925925923</v>
      </c>
    </row>
    <row r="339" spans="1:4" ht="12.75">
      <c r="A339" t="s">
        <v>698</v>
      </c>
      <c r="B339" t="s">
        <v>699</v>
      </c>
      <c r="C339" s="63">
        <v>37082</v>
      </c>
      <c r="D339" s="22">
        <v>0.2756365740740741</v>
      </c>
    </row>
    <row r="340" spans="1:4" ht="12.75">
      <c r="A340" t="s">
        <v>700</v>
      </c>
      <c r="B340" t="s">
        <v>701</v>
      </c>
      <c r="C340" s="63">
        <v>37082</v>
      </c>
      <c r="D340" s="22">
        <v>0.27577546296296296</v>
      </c>
    </row>
    <row r="341" spans="1:4" ht="12.75">
      <c r="A341" t="s">
        <v>702</v>
      </c>
      <c r="B341" t="s">
        <v>703</v>
      </c>
      <c r="C341" s="63">
        <v>37082</v>
      </c>
      <c r="D341" s="22">
        <v>0.2759027777777778</v>
      </c>
    </row>
    <row r="342" spans="1:4" ht="12.75">
      <c r="A342" t="s">
        <v>704</v>
      </c>
      <c r="B342" t="s">
        <v>705</v>
      </c>
      <c r="C342" s="63">
        <v>37082</v>
      </c>
      <c r="D342" s="22">
        <v>0.2760300925925926</v>
      </c>
    </row>
    <row r="343" spans="1:4" ht="12.75">
      <c r="A343" t="s">
        <v>706</v>
      </c>
      <c r="B343" t="s">
        <v>707</v>
      </c>
      <c r="C343" s="63">
        <v>37082</v>
      </c>
      <c r="D343" s="22">
        <v>0.27616898148148145</v>
      </c>
    </row>
    <row r="344" spans="1:4" ht="12.75">
      <c r="A344" t="s">
        <v>708</v>
      </c>
      <c r="B344" t="s">
        <v>709</v>
      </c>
      <c r="C344" s="63">
        <v>37082</v>
      </c>
      <c r="D344" s="22">
        <v>0.2762962962962963</v>
      </c>
    </row>
    <row r="345" spans="1:4" ht="12.75">
      <c r="A345" t="s">
        <v>710</v>
      </c>
      <c r="B345" t="s">
        <v>711</v>
      </c>
      <c r="C345" s="63">
        <v>37082</v>
      </c>
      <c r="D345" s="22">
        <v>0.2764351851851852</v>
      </c>
    </row>
    <row r="346" spans="1:4" ht="12.75">
      <c r="A346" t="s">
        <v>712</v>
      </c>
      <c r="B346" t="s">
        <v>713</v>
      </c>
      <c r="C346" s="63">
        <v>37082</v>
      </c>
      <c r="D346" s="22">
        <v>0.2765740740740741</v>
      </c>
    </row>
    <row r="347" spans="1:4" ht="12.75">
      <c r="A347" t="s">
        <v>714</v>
      </c>
      <c r="B347" t="s">
        <v>715</v>
      </c>
      <c r="C347" s="63">
        <v>37082</v>
      </c>
      <c r="D347" s="22">
        <v>0.2767013888888889</v>
      </c>
    </row>
    <row r="348" spans="1:4" ht="12.75">
      <c r="A348" t="s">
        <v>716</v>
      </c>
      <c r="B348" t="s">
        <v>717</v>
      </c>
      <c r="C348" s="63">
        <v>37082</v>
      </c>
      <c r="D348" s="22">
        <v>0.2768171296296296</v>
      </c>
    </row>
    <row r="349" spans="1:4" ht="12.75">
      <c r="A349" t="s">
        <v>718</v>
      </c>
      <c r="B349" t="s">
        <v>719</v>
      </c>
      <c r="C349" s="63">
        <v>37082</v>
      </c>
      <c r="D349" s="22">
        <v>0.27694444444444444</v>
      </c>
    </row>
    <row r="350" spans="1:4" ht="12.75">
      <c r="A350" t="s">
        <v>690</v>
      </c>
      <c r="B350" t="s">
        <v>720</v>
      </c>
      <c r="C350" s="63">
        <v>37082</v>
      </c>
      <c r="D350" s="22">
        <v>0.27707175925925925</v>
      </c>
    </row>
    <row r="351" spans="1:4" ht="12.75">
      <c r="A351" t="s">
        <v>721</v>
      </c>
      <c r="B351" t="s">
        <v>722</v>
      </c>
      <c r="C351" s="63">
        <v>37082</v>
      </c>
      <c r="D351" s="22">
        <v>0.27719907407407407</v>
      </c>
    </row>
    <row r="352" spans="1:4" ht="12.75">
      <c r="A352" t="s">
        <v>723</v>
      </c>
      <c r="B352" t="s">
        <v>724</v>
      </c>
      <c r="C352" s="63">
        <v>37082</v>
      </c>
      <c r="D352" s="22">
        <v>0.2773263888888889</v>
      </c>
    </row>
    <row r="353" spans="1:4" ht="12.75">
      <c r="A353" t="s">
        <v>725</v>
      </c>
      <c r="B353" t="s">
        <v>726</v>
      </c>
      <c r="C353" s="63">
        <v>37082</v>
      </c>
      <c r="D353" s="22">
        <v>0.2774652777777778</v>
      </c>
    </row>
    <row r="354" spans="1:4" ht="12.75">
      <c r="A354" t="s">
        <v>727</v>
      </c>
      <c r="B354" t="s">
        <v>728</v>
      </c>
      <c r="C354" s="63">
        <v>37082</v>
      </c>
      <c r="D354" s="22">
        <v>0.2775925925925926</v>
      </c>
    </row>
    <row r="355" spans="1:4" ht="12.75">
      <c r="A355" t="s">
        <v>729</v>
      </c>
      <c r="B355" t="s">
        <v>730</v>
      </c>
      <c r="C355" s="63">
        <v>37082</v>
      </c>
      <c r="D355" s="22">
        <v>0.27773148148148147</v>
      </c>
    </row>
    <row r="356" spans="1:4" ht="12.75">
      <c r="A356" t="s">
        <v>731</v>
      </c>
      <c r="B356" t="s">
        <v>732</v>
      </c>
      <c r="C356" s="63">
        <v>37082</v>
      </c>
      <c r="D356" s="22">
        <v>0.2778587962962963</v>
      </c>
    </row>
    <row r="357" spans="1:4" ht="12.75">
      <c r="A357" t="s">
        <v>733</v>
      </c>
      <c r="B357" t="s">
        <v>734</v>
      </c>
      <c r="C357" s="63">
        <v>37082</v>
      </c>
      <c r="D357" s="22">
        <v>0.2779861111111111</v>
      </c>
    </row>
    <row r="358" spans="1:4" ht="12.75">
      <c r="A358" t="s">
        <v>735</v>
      </c>
      <c r="B358" t="s">
        <v>736</v>
      </c>
      <c r="C358" s="63">
        <v>37082</v>
      </c>
      <c r="D358" s="22">
        <v>0.2781134259259259</v>
      </c>
    </row>
    <row r="359" spans="1:4" ht="12.75">
      <c r="A359" t="s">
        <v>737</v>
      </c>
      <c r="B359" t="s">
        <v>738</v>
      </c>
      <c r="C359" s="63">
        <v>37082</v>
      </c>
      <c r="D359" s="22">
        <v>0.2782523148148148</v>
      </c>
    </row>
    <row r="360" spans="1:4" ht="12.75">
      <c r="A360" t="s">
        <v>739</v>
      </c>
      <c r="B360" t="s">
        <v>740</v>
      </c>
      <c r="C360" s="63">
        <v>37082</v>
      </c>
      <c r="D360" s="22">
        <v>0.27837962962962964</v>
      </c>
    </row>
    <row r="361" spans="1:4" ht="12.75">
      <c r="A361" t="s">
        <v>741</v>
      </c>
      <c r="B361" t="s">
        <v>742</v>
      </c>
      <c r="C361" s="63">
        <v>37082</v>
      </c>
      <c r="D361" s="22">
        <v>0.2785069444444444</v>
      </c>
    </row>
    <row r="362" spans="1:4" ht="12.75">
      <c r="A362" t="s">
        <v>743</v>
      </c>
      <c r="B362" t="s">
        <v>744</v>
      </c>
      <c r="C362" s="63">
        <v>37082</v>
      </c>
      <c r="D362" s="22">
        <v>0.2786458333333333</v>
      </c>
    </row>
    <row r="363" spans="1:4" ht="12.75">
      <c r="A363" t="s">
        <v>745</v>
      </c>
      <c r="B363" t="s">
        <v>746</v>
      </c>
      <c r="C363" s="63">
        <v>37082</v>
      </c>
      <c r="D363" s="22">
        <v>0.27877314814814813</v>
      </c>
    </row>
    <row r="364" spans="1:4" ht="12.75">
      <c r="A364" t="s">
        <v>747</v>
      </c>
      <c r="B364" t="s">
        <v>748</v>
      </c>
      <c r="C364" s="63">
        <v>37082</v>
      </c>
      <c r="D364" s="22">
        <v>0.27890046296296295</v>
      </c>
    </row>
    <row r="365" spans="1:4" ht="12.75">
      <c r="A365" t="s">
        <v>749</v>
      </c>
      <c r="B365" t="s">
        <v>750</v>
      </c>
      <c r="C365" s="63">
        <v>37082</v>
      </c>
      <c r="D365" s="22">
        <v>0.27903935185185186</v>
      </c>
    </row>
    <row r="366" spans="1:4" ht="12.75">
      <c r="A366" t="s">
        <v>751</v>
      </c>
      <c r="B366" t="s">
        <v>752</v>
      </c>
      <c r="C366" s="63">
        <v>37082</v>
      </c>
      <c r="D366" s="22">
        <v>0.2791666666666667</v>
      </c>
    </row>
    <row r="367" spans="1:4" ht="12.75">
      <c r="A367" t="s">
        <v>753</v>
      </c>
      <c r="B367" t="s">
        <v>754</v>
      </c>
      <c r="C367" s="63">
        <v>37082</v>
      </c>
      <c r="D367" s="22">
        <v>0.27930555555555553</v>
      </c>
    </row>
    <row r="368" spans="1:4" ht="12.75">
      <c r="A368" t="s">
        <v>755</v>
      </c>
      <c r="B368" t="s">
        <v>756</v>
      </c>
      <c r="C368" s="63">
        <v>37082</v>
      </c>
      <c r="D368" s="22">
        <v>0.2794328703703704</v>
      </c>
    </row>
    <row r="369" spans="1:4" ht="12.75">
      <c r="A369" t="s">
        <v>757</v>
      </c>
      <c r="B369" t="s">
        <v>758</v>
      </c>
      <c r="C369" s="63">
        <v>37082</v>
      </c>
      <c r="D369" s="22">
        <v>0.27957175925925926</v>
      </c>
    </row>
    <row r="370" spans="1:4" ht="12.75">
      <c r="A370" t="s">
        <v>759</v>
      </c>
      <c r="B370" t="s">
        <v>760</v>
      </c>
      <c r="C370" s="63">
        <v>37082</v>
      </c>
      <c r="D370" s="22">
        <v>0.27969907407407407</v>
      </c>
    </row>
    <row r="371" spans="1:4" ht="12.75">
      <c r="A371" t="s">
        <v>761</v>
      </c>
      <c r="B371" t="s">
        <v>762</v>
      </c>
      <c r="C371" s="63">
        <v>37082</v>
      </c>
      <c r="D371" s="22">
        <v>0.2798263888888889</v>
      </c>
    </row>
    <row r="372" spans="1:4" ht="12.75">
      <c r="A372" t="s">
        <v>763</v>
      </c>
      <c r="B372" t="s">
        <v>764</v>
      </c>
      <c r="C372" s="63">
        <v>37082</v>
      </c>
      <c r="D372" s="22">
        <v>0.27996527777777774</v>
      </c>
    </row>
    <row r="373" spans="1:4" ht="12.75">
      <c r="A373" t="s">
        <v>765</v>
      </c>
      <c r="B373" t="s">
        <v>766</v>
      </c>
      <c r="C373" s="63">
        <v>37082</v>
      </c>
      <c r="D373" s="22">
        <v>0.28010416666666665</v>
      </c>
    </row>
    <row r="374" spans="1:4" ht="12.75">
      <c r="A374" t="s">
        <v>767</v>
      </c>
      <c r="B374" t="s">
        <v>768</v>
      </c>
      <c r="C374" s="63">
        <v>37082</v>
      </c>
      <c r="D374" s="22">
        <v>0.28023148148148147</v>
      </c>
    </row>
    <row r="375" spans="1:4" ht="12.75">
      <c r="A375" t="s">
        <v>769</v>
      </c>
      <c r="B375" t="s">
        <v>770</v>
      </c>
      <c r="C375" s="63">
        <v>37082</v>
      </c>
      <c r="D375" s="22">
        <v>0.28034722222222225</v>
      </c>
    </row>
    <row r="376" spans="1:4" ht="12.75">
      <c r="A376" t="s">
        <v>771</v>
      </c>
      <c r="B376" t="s">
        <v>772</v>
      </c>
      <c r="C376" s="63">
        <v>37082</v>
      </c>
      <c r="D376" s="22">
        <v>0.28046296296296297</v>
      </c>
    </row>
    <row r="377" spans="1:4" ht="12.75">
      <c r="A377" t="s">
        <v>773</v>
      </c>
      <c r="B377" t="s">
        <v>774</v>
      </c>
      <c r="C377" s="63">
        <v>37082</v>
      </c>
      <c r="D377" s="22">
        <v>0.2806018518518519</v>
      </c>
    </row>
    <row r="378" spans="1:4" ht="12.75">
      <c r="A378" t="s">
        <v>775</v>
      </c>
      <c r="B378" t="s">
        <v>776</v>
      </c>
      <c r="C378" s="63">
        <v>37082</v>
      </c>
      <c r="D378" s="22">
        <v>0.28072916666666664</v>
      </c>
    </row>
    <row r="379" spans="1:4" ht="12.75">
      <c r="A379" t="s">
        <v>777</v>
      </c>
      <c r="B379" t="s">
        <v>778</v>
      </c>
      <c r="C379" s="63">
        <v>37082</v>
      </c>
      <c r="D379" s="22">
        <v>0.2808564814814815</v>
      </c>
    </row>
    <row r="380" spans="1:4" ht="12.75">
      <c r="A380" t="s">
        <v>779</v>
      </c>
      <c r="B380" t="s">
        <v>780</v>
      </c>
      <c r="C380" s="63">
        <v>37082</v>
      </c>
      <c r="D380" s="22">
        <v>0.28099537037037037</v>
      </c>
    </row>
    <row r="381" spans="1:4" ht="12.75">
      <c r="A381" t="s">
        <v>781</v>
      </c>
      <c r="B381" t="s">
        <v>782</v>
      </c>
      <c r="C381" s="63">
        <v>37082</v>
      </c>
      <c r="D381" s="22">
        <v>0.2811226851851852</v>
      </c>
    </row>
    <row r="382" spans="1:4" ht="12.75">
      <c r="A382" t="s">
        <v>783</v>
      </c>
      <c r="B382" t="s">
        <v>784</v>
      </c>
      <c r="C382" s="63">
        <v>37082</v>
      </c>
      <c r="D382" s="22">
        <v>0.2812615740740741</v>
      </c>
    </row>
    <row r="383" spans="1:4" ht="12.75">
      <c r="A383" t="s">
        <v>785</v>
      </c>
      <c r="B383" t="s">
        <v>786</v>
      </c>
      <c r="C383" s="63">
        <v>37082</v>
      </c>
      <c r="D383" s="22">
        <v>0.2813888888888889</v>
      </c>
    </row>
    <row r="384" spans="1:4" ht="12.75">
      <c r="A384" t="s">
        <v>787</v>
      </c>
      <c r="B384" t="s">
        <v>788</v>
      </c>
      <c r="C384" s="63">
        <v>37082</v>
      </c>
      <c r="D384" s="22">
        <v>0.28152777777777777</v>
      </c>
    </row>
    <row r="385" spans="1:4" ht="12.75">
      <c r="A385" t="s">
        <v>789</v>
      </c>
      <c r="B385" t="s">
        <v>790</v>
      </c>
      <c r="C385" s="63">
        <v>37082</v>
      </c>
      <c r="D385" s="22">
        <v>0.2816550925925926</v>
      </c>
    </row>
    <row r="386" spans="1:4" ht="12.75">
      <c r="A386" t="s">
        <v>791</v>
      </c>
      <c r="B386" t="s">
        <v>792</v>
      </c>
      <c r="C386" s="63">
        <v>37082</v>
      </c>
      <c r="D386" s="22">
        <v>0.2817939814814815</v>
      </c>
    </row>
    <row r="387" spans="1:4" ht="12.75">
      <c r="A387" t="s">
        <v>793</v>
      </c>
      <c r="B387" t="s">
        <v>794</v>
      </c>
      <c r="C387" s="63">
        <v>37082</v>
      </c>
      <c r="D387" s="22">
        <v>0.2819212962962963</v>
      </c>
    </row>
    <row r="388" spans="1:4" ht="12.75">
      <c r="A388" t="s">
        <v>795</v>
      </c>
      <c r="B388" t="s">
        <v>796</v>
      </c>
      <c r="C388" s="63">
        <v>37082</v>
      </c>
      <c r="D388" s="22">
        <v>0.2820486111111111</v>
      </c>
    </row>
    <row r="389" spans="1:4" ht="12.75">
      <c r="A389" t="s">
        <v>797</v>
      </c>
      <c r="B389" t="s">
        <v>446</v>
      </c>
      <c r="C389" s="63">
        <v>37082</v>
      </c>
      <c r="D389" s="22">
        <v>0.28217592592592594</v>
      </c>
    </row>
    <row r="390" spans="1:4" ht="12.75">
      <c r="A390" t="s">
        <v>798</v>
      </c>
      <c r="B390" t="s">
        <v>799</v>
      </c>
      <c r="C390" s="63">
        <v>37082</v>
      </c>
      <c r="D390" s="22">
        <v>0.2823032407407407</v>
      </c>
    </row>
    <row r="391" spans="1:4" ht="12.75">
      <c r="A391" t="s">
        <v>800</v>
      </c>
      <c r="B391" t="s">
        <v>801</v>
      </c>
      <c r="C391" s="63">
        <v>37082</v>
      </c>
      <c r="D391" s="22">
        <v>0.2824421296296296</v>
      </c>
    </row>
    <row r="392" spans="1:4" ht="12.75">
      <c r="A392" t="s">
        <v>802</v>
      </c>
      <c r="B392" t="s">
        <v>803</v>
      </c>
      <c r="C392" s="63">
        <v>37082</v>
      </c>
      <c r="D392" s="22">
        <v>0.2825810185185185</v>
      </c>
    </row>
    <row r="393" spans="1:4" ht="12.75">
      <c r="A393" t="s">
        <v>804</v>
      </c>
      <c r="B393" t="s">
        <v>805</v>
      </c>
      <c r="C393" s="63">
        <v>37082</v>
      </c>
      <c r="D393" s="22">
        <v>0.28269675925925924</v>
      </c>
    </row>
    <row r="394" spans="1:4" ht="12.75">
      <c r="A394" t="s">
        <v>806</v>
      </c>
      <c r="B394" t="s">
        <v>807</v>
      </c>
      <c r="C394" s="63">
        <v>37082</v>
      </c>
      <c r="D394" s="22">
        <v>0.28282407407407406</v>
      </c>
    </row>
    <row r="395" spans="1:4" ht="12.75">
      <c r="A395" t="s">
        <v>808</v>
      </c>
      <c r="B395" t="s">
        <v>809</v>
      </c>
      <c r="C395" s="63">
        <v>37082</v>
      </c>
      <c r="D395" s="22">
        <v>0.28296296296296297</v>
      </c>
    </row>
    <row r="396" spans="1:4" ht="12.75">
      <c r="A396" t="s">
        <v>810</v>
      </c>
      <c r="B396" t="s">
        <v>811</v>
      </c>
      <c r="C396" s="63">
        <v>37082</v>
      </c>
      <c r="D396" s="22">
        <v>0.2831018518518518</v>
      </c>
    </row>
    <row r="397" spans="1:4" ht="12.75">
      <c r="A397" t="s">
        <v>812</v>
      </c>
      <c r="B397" t="s">
        <v>813</v>
      </c>
      <c r="C397" s="63">
        <v>37082</v>
      </c>
      <c r="D397" s="22">
        <v>0.2832291666666667</v>
      </c>
    </row>
    <row r="398" spans="1:4" ht="12.75">
      <c r="A398" t="s">
        <v>814</v>
      </c>
      <c r="B398" t="s">
        <v>815</v>
      </c>
      <c r="C398" s="63">
        <v>37082</v>
      </c>
      <c r="D398" s="22">
        <v>0.28336805555555555</v>
      </c>
    </row>
    <row r="399" spans="1:4" ht="12.75">
      <c r="A399" t="s">
        <v>816</v>
      </c>
      <c r="B399" t="s">
        <v>817</v>
      </c>
      <c r="C399" s="63">
        <v>37082</v>
      </c>
      <c r="D399" s="22">
        <v>0.28349537037037037</v>
      </c>
    </row>
    <row r="400" spans="1:4" ht="12.75">
      <c r="A400" t="s">
        <v>818</v>
      </c>
      <c r="B400" t="s">
        <v>819</v>
      </c>
      <c r="C400" s="63">
        <v>37082</v>
      </c>
      <c r="D400" s="22">
        <v>0.2836226851851852</v>
      </c>
    </row>
    <row r="401" spans="1:4" ht="12.75">
      <c r="A401" t="s">
        <v>820</v>
      </c>
      <c r="B401" t="s">
        <v>821</v>
      </c>
      <c r="C401" s="63">
        <v>37082</v>
      </c>
      <c r="D401" s="22">
        <v>0.28375</v>
      </c>
    </row>
    <row r="402" spans="1:4" ht="12.75">
      <c r="A402" t="s">
        <v>822</v>
      </c>
      <c r="B402" t="s">
        <v>823</v>
      </c>
      <c r="C402" s="63">
        <v>37082</v>
      </c>
      <c r="D402" s="22">
        <v>0.2838657407407407</v>
      </c>
    </row>
    <row r="403" spans="1:4" ht="12.75">
      <c r="A403" t="s">
        <v>824</v>
      </c>
      <c r="B403" t="s">
        <v>825</v>
      </c>
      <c r="C403" s="63">
        <v>37082</v>
      </c>
      <c r="D403" s="22">
        <v>0.2839930555555556</v>
      </c>
    </row>
    <row r="404" spans="1:4" ht="12.75">
      <c r="A404" t="s">
        <v>826</v>
      </c>
      <c r="B404" t="s">
        <v>827</v>
      </c>
      <c r="C404" s="63">
        <v>37082</v>
      </c>
      <c r="D404" s="22">
        <v>0.28412037037037036</v>
      </c>
    </row>
    <row r="405" spans="1:4" ht="12.75">
      <c r="A405" t="s">
        <v>828</v>
      </c>
      <c r="B405" t="s">
        <v>829</v>
      </c>
      <c r="C405" s="63">
        <v>37082</v>
      </c>
      <c r="D405" s="22">
        <v>0.28425925925925927</v>
      </c>
    </row>
    <row r="406" spans="1:4" ht="12.75">
      <c r="A406" t="s">
        <v>830</v>
      </c>
      <c r="B406" t="s">
        <v>831</v>
      </c>
      <c r="C406" s="63">
        <v>37082</v>
      </c>
      <c r="D406" s="22">
        <v>0.2843981481481482</v>
      </c>
    </row>
    <row r="407" spans="1:4" ht="12.75">
      <c r="A407" t="s">
        <v>832</v>
      </c>
      <c r="B407" t="s">
        <v>833</v>
      </c>
      <c r="C407" s="63">
        <v>37082</v>
      </c>
      <c r="D407" s="22">
        <v>0.28452546296296294</v>
      </c>
    </row>
    <row r="408" spans="1:4" ht="12.75">
      <c r="A408" t="s">
        <v>834</v>
      </c>
      <c r="B408" t="s">
        <v>835</v>
      </c>
      <c r="C408" s="63">
        <v>37082</v>
      </c>
      <c r="D408" s="22">
        <v>0.28466435185185185</v>
      </c>
    </row>
    <row r="409" spans="1:4" ht="12.75">
      <c r="A409" t="s">
        <v>836</v>
      </c>
      <c r="B409" t="s">
        <v>837</v>
      </c>
      <c r="C409" s="63">
        <v>37082</v>
      </c>
      <c r="D409" s="22">
        <v>0.28479166666666667</v>
      </c>
    </row>
    <row r="410" spans="1:4" ht="12.75">
      <c r="A410" t="s">
        <v>838</v>
      </c>
      <c r="B410" t="s">
        <v>839</v>
      </c>
      <c r="C410" s="63">
        <v>37082</v>
      </c>
      <c r="D410" s="22">
        <v>0.2849074074074074</v>
      </c>
    </row>
    <row r="411" spans="1:4" ht="12.75">
      <c r="A411" t="s">
        <v>840</v>
      </c>
      <c r="B411" t="s">
        <v>841</v>
      </c>
      <c r="C411" s="63">
        <v>37082</v>
      </c>
      <c r="D411" s="22">
        <v>0.2850347222222222</v>
      </c>
    </row>
    <row r="412" spans="1:4" ht="12.75">
      <c r="A412" t="s">
        <v>842</v>
      </c>
      <c r="B412" t="s">
        <v>843</v>
      </c>
      <c r="C412" s="63">
        <v>37082</v>
      </c>
      <c r="D412" s="22">
        <v>0.2851620370370371</v>
      </c>
    </row>
    <row r="413" spans="1:4" ht="12.75">
      <c r="A413" t="s">
        <v>844</v>
      </c>
      <c r="B413" t="s">
        <v>845</v>
      </c>
      <c r="C413" s="63">
        <v>37082</v>
      </c>
      <c r="D413" s="22">
        <v>0.2852777777777778</v>
      </c>
    </row>
    <row r="414" spans="1:4" ht="12.75">
      <c r="A414" t="s">
        <v>846</v>
      </c>
      <c r="B414" t="s">
        <v>847</v>
      </c>
      <c r="C414" s="63">
        <v>37082</v>
      </c>
      <c r="D414" s="22">
        <v>0.2854050925925926</v>
      </c>
    </row>
    <row r="415" spans="1:4" ht="12.75">
      <c r="A415" t="s">
        <v>848</v>
      </c>
      <c r="B415" t="s">
        <v>849</v>
      </c>
      <c r="C415" s="63">
        <v>37082</v>
      </c>
      <c r="D415" s="22">
        <v>0.28554398148148147</v>
      </c>
    </row>
    <row r="416" spans="1:4" ht="12.75">
      <c r="A416" t="s">
        <v>850</v>
      </c>
      <c r="B416" t="s">
        <v>851</v>
      </c>
      <c r="C416" s="63">
        <v>37082</v>
      </c>
      <c r="D416" s="22">
        <v>0.2856712962962963</v>
      </c>
    </row>
    <row r="417" spans="1:4" ht="12.75">
      <c r="A417" t="s">
        <v>852</v>
      </c>
      <c r="B417" t="s">
        <v>853</v>
      </c>
      <c r="C417" s="63">
        <v>37082</v>
      </c>
      <c r="D417" s="22">
        <v>0.2857986111111111</v>
      </c>
    </row>
    <row r="418" spans="1:4" ht="12.75">
      <c r="A418" t="s">
        <v>854</v>
      </c>
      <c r="B418" t="s">
        <v>855</v>
      </c>
      <c r="C418" s="63">
        <v>37082</v>
      </c>
      <c r="D418" s="22">
        <v>0.2859375</v>
      </c>
    </row>
    <row r="419" spans="1:4" ht="12.75">
      <c r="A419" t="s">
        <v>856</v>
      </c>
      <c r="B419" t="s">
        <v>857</v>
      </c>
      <c r="C419" s="63">
        <v>37082</v>
      </c>
      <c r="D419" s="22">
        <v>0.2860648148148148</v>
      </c>
    </row>
    <row r="420" spans="1:4" ht="12.75">
      <c r="A420" t="s">
        <v>858</v>
      </c>
      <c r="B420" t="s">
        <v>859</v>
      </c>
      <c r="C420" s="63">
        <v>37082</v>
      </c>
      <c r="D420" s="22">
        <v>0.2862037037037037</v>
      </c>
    </row>
    <row r="421" spans="1:4" ht="12.75">
      <c r="A421" t="s">
        <v>860</v>
      </c>
      <c r="B421" t="s">
        <v>861</v>
      </c>
      <c r="C421" s="63">
        <v>37082</v>
      </c>
      <c r="D421" s="22">
        <v>0.28633101851851855</v>
      </c>
    </row>
    <row r="422" spans="1:4" ht="12.75">
      <c r="A422" t="s">
        <v>862</v>
      </c>
      <c r="B422" t="s">
        <v>863</v>
      </c>
      <c r="C422" s="63">
        <v>37082</v>
      </c>
      <c r="D422" s="22">
        <v>0.2864467592592593</v>
      </c>
    </row>
    <row r="423" spans="1:4" ht="12.75">
      <c r="A423" t="s">
        <v>864</v>
      </c>
      <c r="B423" t="s">
        <v>865</v>
      </c>
      <c r="C423" s="63">
        <v>37082</v>
      </c>
      <c r="D423" s="22">
        <v>0.2865740740740741</v>
      </c>
    </row>
    <row r="424" spans="1:4" ht="12.75">
      <c r="A424" t="s">
        <v>866</v>
      </c>
      <c r="B424" t="s">
        <v>867</v>
      </c>
      <c r="C424" s="63">
        <v>37082</v>
      </c>
      <c r="D424" s="22">
        <v>0.28671296296296295</v>
      </c>
    </row>
    <row r="425" spans="1:4" ht="12.75">
      <c r="A425" t="s">
        <v>868</v>
      </c>
      <c r="B425" t="s">
        <v>869</v>
      </c>
      <c r="C425" s="63">
        <v>37082</v>
      </c>
      <c r="D425" s="22">
        <v>0.28682870370370367</v>
      </c>
    </row>
    <row r="426" spans="1:4" ht="12.75">
      <c r="A426" t="s">
        <v>870</v>
      </c>
      <c r="B426" t="s">
        <v>871</v>
      </c>
      <c r="C426" s="63">
        <v>37082</v>
      </c>
      <c r="D426" s="22">
        <v>0.28695601851851854</v>
      </c>
    </row>
    <row r="427" spans="1:4" ht="12.75">
      <c r="A427" t="s">
        <v>872</v>
      </c>
      <c r="B427" t="s">
        <v>873</v>
      </c>
      <c r="C427" s="63">
        <v>37082</v>
      </c>
      <c r="D427" s="22">
        <v>0.2870949074074074</v>
      </c>
    </row>
    <row r="428" spans="1:4" ht="12.75">
      <c r="A428" t="s">
        <v>874</v>
      </c>
      <c r="B428" t="s">
        <v>875</v>
      </c>
      <c r="C428" s="63">
        <v>37082</v>
      </c>
      <c r="D428" s="22">
        <v>0.2872222222222222</v>
      </c>
    </row>
    <row r="429" spans="1:4" ht="12.75">
      <c r="A429" t="s">
        <v>876</v>
      </c>
      <c r="B429" t="s">
        <v>877</v>
      </c>
      <c r="C429" s="63">
        <v>37082</v>
      </c>
      <c r="D429" s="22">
        <v>0.2873611111111111</v>
      </c>
    </row>
    <row r="430" spans="1:4" ht="12.75">
      <c r="A430" t="s">
        <v>878</v>
      </c>
      <c r="B430" t="s">
        <v>879</v>
      </c>
      <c r="C430" s="63">
        <v>37082</v>
      </c>
      <c r="D430" s="22">
        <v>0.2875</v>
      </c>
    </row>
    <row r="431" spans="1:4" ht="12.75">
      <c r="A431" t="s">
        <v>880</v>
      </c>
      <c r="B431" t="s">
        <v>881</v>
      </c>
      <c r="C431" s="63">
        <v>37082</v>
      </c>
      <c r="D431" s="22">
        <v>0.28761574074074076</v>
      </c>
    </row>
    <row r="432" spans="1:4" ht="12.75">
      <c r="A432" t="s">
        <v>394</v>
      </c>
      <c r="B432" t="s">
        <v>882</v>
      </c>
      <c r="C432" s="63">
        <v>37082</v>
      </c>
      <c r="D432" s="22">
        <v>0.28774305555555557</v>
      </c>
    </row>
    <row r="433" spans="1:4" ht="12.75">
      <c r="A433" t="s">
        <v>883</v>
      </c>
      <c r="B433" t="s">
        <v>884</v>
      </c>
      <c r="C433" s="63">
        <v>37082</v>
      </c>
      <c r="D433" s="22">
        <v>0.2878819444444444</v>
      </c>
    </row>
    <row r="434" spans="1:4" ht="12.75">
      <c r="A434" t="s">
        <v>885</v>
      </c>
      <c r="B434" t="s">
        <v>886</v>
      </c>
      <c r="C434" s="63">
        <v>37082</v>
      </c>
      <c r="D434" s="22">
        <v>0.2880092592592593</v>
      </c>
    </row>
    <row r="435" spans="1:4" ht="12.75">
      <c r="A435" t="s">
        <v>887</v>
      </c>
      <c r="B435" t="s">
        <v>888</v>
      </c>
      <c r="C435" s="63">
        <v>37082</v>
      </c>
      <c r="D435" s="22">
        <v>0.28813657407407406</v>
      </c>
    </row>
    <row r="436" spans="1:4" ht="12.75">
      <c r="A436" t="s">
        <v>889</v>
      </c>
      <c r="B436" t="s">
        <v>890</v>
      </c>
      <c r="C436" s="63">
        <v>37082</v>
      </c>
      <c r="D436" s="22">
        <v>0.28827546296296297</v>
      </c>
    </row>
    <row r="437" spans="1:4" ht="12.75">
      <c r="A437" t="s">
        <v>891</v>
      </c>
      <c r="B437" t="s">
        <v>892</v>
      </c>
      <c r="C437" s="63">
        <v>37082</v>
      </c>
      <c r="D437" s="22">
        <v>0.2884143518518519</v>
      </c>
    </row>
    <row r="438" spans="1:4" ht="12.75">
      <c r="A438" t="s">
        <v>893</v>
      </c>
      <c r="B438" t="s">
        <v>894</v>
      </c>
      <c r="C438" s="63">
        <v>37082</v>
      </c>
      <c r="D438" s="22">
        <v>0.2885300925925926</v>
      </c>
    </row>
    <row r="439" spans="1:4" ht="12.75">
      <c r="A439" t="s">
        <v>895</v>
      </c>
      <c r="B439" t="s">
        <v>896</v>
      </c>
      <c r="C439" s="63">
        <v>37082</v>
      </c>
      <c r="D439" s="22">
        <v>0.2886458333333333</v>
      </c>
    </row>
    <row r="440" spans="1:4" ht="12.75">
      <c r="A440" t="s">
        <v>897</v>
      </c>
      <c r="B440" t="s">
        <v>898</v>
      </c>
      <c r="C440" s="63">
        <v>37082</v>
      </c>
      <c r="D440" s="22">
        <v>0.28876157407407405</v>
      </c>
    </row>
    <row r="441" spans="1:4" ht="12.75">
      <c r="A441" t="s">
        <v>899</v>
      </c>
      <c r="B441" t="s">
        <v>900</v>
      </c>
      <c r="C441" s="63">
        <v>37082</v>
      </c>
      <c r="D441" s="22">
        <v>0.28890046296296296</v>
      </c>
    </row>
    <row r="442" spans="1:4" ht="12.75">
      <c r="A442" t="s">
        <v>901</v>
      </c>
      <c r="B442" t="s">
        <v>902</v>
      </c>
      <c r="C442" s="63">
        <v>37082</v>
      </c>
      <c r="D442" s="22">
        <v>0.2890162037037037</v>
      </c>
    </row>
    <row r="443" spans="1:4" ht="12.75">
      <c r="A443" t="s">
        <v>903</v>
      </c>
      <c r="B443" t="s">
        <v>904</v>
      </c>
      <c r="C443" s="63">
        <v>37082</v>
      </c>
      <c r="D443" s="22">
        <v>0.2891550925925926</v>
      </c>
    </row>
    <row r="444" spans="1:4" ht="12.75">
      <c r="A444" t="s">
        <v>905</v>
      </c>
      <c r="B444" t="s">
        <v>906</v>
      </c>
      <c r="C444" s="63">
        <v>37082</v>
      </c>
      <c r="D444" s="22">
        <v>0.2892939814814815</v>
      </c>
    </row>
    <row r="445" spans="1:4" ht="12.75">
      <c r="A445" t="s">
        <v>907</v>
      </c>
      <c r="B445" t="s">
        <v>908</v>
      </c>
      <c r="C445" s="63">
        <v>37082</v>
      </c>
      <c r="D445" s="22">
        <v>0.28943287037037035</v>
      </c>
    </row>
    <row r="446" spans="1:4" ht="12.75">
      <c r="A446" t="s">
        <v>909</v>
      </c>
      <c r="B446" t="s">
        <v>910</v>
      </c>
      <c r="C446" s="63">
        <v>37082</v>
      </c>
      <c r="D446" s="22">
        <v>0.28954861111111113</v>
      </c>
    </row>
    <row r="447" spans="1:4" ht="12.75">
      <c r="A447" t="s">
        <v>911</v>
      </c>
      <c r="B447" t="s">
        <v>379</v>
      </c>
      <c r="C447" s="63">
        <v>37082</v>
      </c>
      <c r="D447" s="22">
        <v>0.2896875</v>
      </c>
    </row>
    <row r="448" spans="1:4" ht="12.75">
      <c r="A448" t="s">
        <v>912</v>
      </c>
      <c r="B448" t="s">
        <v>913</v>
      </c>
      <c r="C448" s="63">
        <v>37082</v>
      </c>
      <c r="D448" s="22">
        <v>0.2898148148148148</v>
      </c>
    </row>
    <row r="449" spans="1:4" ht="12.75">
      <c r="A449" t="s">
        <v>914</v>
      </c>
      <c r="B449" t="s">
        <v>915</v>
      </c>
      <c r="C449" s="63">
        <v>37082</v>
      </c>
      <c r="D449" s="22">
        <v>0.2899537037037037</v>
      </c>
    </row>
    <row r="450" spans="1:4" ht="12.75">
      <c r="A450" t="s">
        <v>916</v>
      </c>
      <c r="B450" t="s">
        <v>917</v>
      </c>
      <c r="C450" s="63">
        <v>37082</v>
      </c>
      <c r="D450" s="22">
        <v>0.29008101851851853</v>
      </c>
    </row>
    <row r="451" spans="1:4" ht="12.75">
      <c r="A451" t="s">
        <v>918</v>
      </c>
      <c r="B451" t="s">
        <v>919</v>
      </c>
      <c r="C451" s="63">
        <v>37082</v>
      </c>
      <c r="D451" s="22">
        <v>0.29019675925925925</v>
      </c>
    </row>
    <row r="452" spans="1:4" ht="12.75">
      <c r="A452" t="s">
        <v>920</v>
      </c>
      <c r="B452" t="s">
        <v>921</v>
      </c>
      <c r="C452" s="63">
        <v>37082</v>
      </c>
      <c r="D452" s="22">
        <v>0.29033564814814816</v>
      </c>
    </row>
    <row r="453" spans="1:4" ht="12.75">
      <c r="A453" t="s">
        <v>922</v>
      </c>
      <c r="B453" t="s">
        <v>923</v>
      </c>
      <c r="C453" s="63">
        <v>37082</v>
      </c>
      <c r="D453" s="22">
        <v>0.290462962962963</v>
      </c>
    </row>
    <row r="454" spans="1:4" ht="12.75">
      <c r="A454" t="s">
        <v>924</v>
      </c>
      <c r="B454" t="s">
        <v>925</v>
      </c>
      <c r="C454" s="63">
        <v>37082</v>
      </c>
      <c r="D454" s="22">
        <v>0.2905902777777778</v>
      </c>
    </row>
    <row r="455" spans="1:4" ht="12.75">
      <c r="A455" t="s">
        <v>926</v>
      </c>
      <c r="B455" t="s">
        <v>927</v>
      </c>
      <c r="C455" s="63">
        <v>37082</v>
      </c>
      <c r="D455" s="22">
        <v>0.2907060185185185</v>
      </c>
    </row>
    <row r="456" spans="1:4" ht="12.75">
      <c r="A456" t="s">
        <v>928</v>
      </c>
      <c r="B456" t="s">
        <v>929</v>
      </c>
      <c r="C456" s="63">
        <v>37082</v>
      </c>
      <c r="D456" s="22">
        <v>0.29084490740740737</v>
      </c>
    </row>
    <row r="457" spans="1:4" ht="12.75">
      <c r="A457" t="s">
        <v>930</v>
      </c>
      <c r="B457" t="s">
        <v>931</v>
      </c>
      <c r="C457" s="63">
        <v>37082</v>
      </c>
      <c r="D457" s="22">
        <v>0.29097222222222224</v>
      </c>
    </row>
    <row r="458" spans="1:4" ht="12.75">
      <c r="A458" t="s">
        <v>932</v>
      </c>
      <c r="B458" t="s">
        <v>933</v>
      </c>
      <c r="C458" s="63">
        <v>37082</v>
      </c>
      <c r="D458" s="22">
        <v>0.2911111111111111</v>
      </c>
    </row>
    <row r="459" spans="1:4" ht="12.75">
      <c r="A459" t="s">
        <v>765</v>
      </c>
      <c r="B459" t="s">
        <v>934</v>
      </c>
      <c r="C459" s="63">
        <v>37082</v>
      </c>
      <c r="D459" s="22">
        <v>0.2912384259259259</v>
      </c>
    </row>
    <row r="460" spans="1:4" ht="12.75">
      <c r="A460" t="s">
        <v>935</v>
      </c>
      <c r="B460" t="s">
        <v>936</v>
      </c>
      <c r="C460" s="63">
        <v>37082</v>
      </c>
      <c r="D460" s="22">
        <v>0.2913773148148148</v>
      </c>
    </row>
    <row r="461" spans="1:4" ht="12.75">
      <c r="A461" t="s">
        <v>937</v>
      </c>
      <c r="B461" t="s">
        <v>938</v>
      </c>
      <c r="C461" s="63">
        <v>37082</v>
      </c>
      <c r="D461" s="22">
        <v>0.29149305555555555</v>
      </c>
    </row>
    <row r="462" spans="1:4" ht="12.75">
      <c r="A462" t="s">
        <v>939</v>
      </c>
      <c r="B462" t="s">
        <v>940</v>
      </c>
      <c r="C462" s="63">
        <v>37082</v>
      </c>
      <c r="D462" s="22">
        <v>0.29162037037037036</v>
      </c>
    </row>
    <row r="463" spans="1:4" ht="12.75">
      <c r="A463" t="s">
        <v>941</v>
      </c>
      <c r="B463" t="s">
        <v>942</v>
      </c>
      <c r="C463" s="63">
        <v>37082</v>
      </c>
      <c r="D463" s="22">
        <v>0.29173611111111114</v>
      </c>
    </row>
    <row r="464" spans="1:4" ht="12.75">
      <c r="A464" t="s">
        <v>943</v>
      </c>
      <c r="B464" t="s">
        <v>944</v>
      </c>
      <c r="C464" s="63">
        <v>37082</v>
      </c>
      <c r="D464" s="22">
        <v>0.291875</v>
      </c>
    </row>
    <row r="465" spans="1:4" ht="12.75">
      <c r="A465" t="s">
        <v>945</v>
      </c>
      <c r="B465" t="s">
        <v>946</v>
      </c>
      <c r="C465" s="63">
        <v>37082</v>
      </c>
      <c r="D465" s="22">
        <v>0.2920023148148148</v>
      </c>
    </row>
    <row r="466" spans="1:4" ht="12.75">
      <c r="A466" t="s">
        <v>947</v>
      </c>
      <c r="B466" t="s">
        <v>948</v>
      </c>
      <c r="C466" s="63">
        <v>37082</v>
      </c>
      <c r="D466" s="22">
        <v>0.29212962962962963</v>
      </c>
    </row>
    <row r="467" spans="1:4" ht="12.75">
      <c r="A467" t="s">
        <v>949</v>
      </c>
      <c r="B467" t="s">
        <v>950</v>
      </c>
      <c r="C467" s="63">
        <v>37082</v>
      </c>
      <c r="D467" s="22">
        <v>0.29225694444444444</v>
      </c>
    </row>
    <row r="468" spans="1:4" ht="12.75">
      <c r="A468" t="s">
        <v>951</v>
      </c>
      <c r="B468" t="s">
        <v>952</v>
      </c>
      <c r="C468" s="63">
        <v>37082</v>
      </c>
      <c r="D468" s="22">
        <v>0.29238425925925926</v>
      </c>
    </row>
    <row r="469" spans="1:4" ht="12.75">
      <c r="A469" t="s">
        <v>953</v>
      </c>
      <c r="B469" t="s">
        <v>954</v>
      </c>
      <c r="C469" s="63">
        <v>37082</v>
      </c>
      <c r="D469" s="22">
        <v>0.2925231481481481</v>
      </c>
    </row>
    <row r="470" spans="1:4" ht="12.75">
      <c r="A470" t="s">
        <v>955</v>
      </c>
      <c r="B470" t="s">
        <v>956</v>
      </c>
      <c r="C470" s="63">
        <v>37082</v>
      </c>
      <c r="D470" s="22">
        <v>0.292662037037037</v>
      </c>
    </row>
    <row r="471" spans="1:4" ht="12.75">
      <c r="A471" t="s">
        <v>957</v>
      </c>
      <c r="B471" t="s">
        <v>958</v>
      </c>
      <c r="C471" s="63">
        <v>37082</v>
      </c>
      <c r="D471" s="22">
        <v>0.29278935185185184</v>
      </c>
    </row>
    <row r="472" spans="1:4" ht="12.75">
      <c r="A472" t="s">
        <v>959</v>
      </c>
      <c r="B472" t="s">
        <v>960</v>
      </c>
      <c r="C472" s="63">
        <v>37082</v>
      </c>
      <c r="D472" s="22">
        <v>0.29292824074074075</v>
      </c>
    </row>
    <row r="473" spans="1:4" ht="12.75">
      <c r="A473" t="s">
        <v>961</v>
      </c>
      <c r="B473" t="s">
        <v>962</v>
      </c>
      <c r="C473" s="63">
        <v>37082</v>
      </c>
      <c r="D473" s="22">
        <v>0.2930439814814815</v>
      </c>
    </row>
    <row r="474" spans="1:4" ht="12.75">
      <c r="A474" t="s">
        <v>963</v>
      </c>
      <c r="B474" t="s">
        <v>964</v>
      </c>
      <c r="C474" s="63">
        <v>37082</v>
      </c>
      <c r="D474" s="22">
        <v>0.2931712962962963</v>
      </c>
    </row>
    <row r="475" spans="1:4" ht="12.75">
      <c r="A475" t="s">
        <v>965</v>
      </c>
      <c r="B475" t="s">
        <v>966</v>
      </c>
      <c r="C475" s="63">
        <v>37082</v>
      </c>
      <c r="D475" s="22">
        <v>0.2932986111111111</v>
      </c>
    </row>
    <row r="476" spans="1:4" ht="12.75">
      <c r="A476" t="s">
        <v>967</v>
      </c>
      <c r="B476" t="s">
        <v>711</v>
      </c>
      <c r="C476" s="63">
        <v>37082</v>
      </c>
      <c r="D476" s="22">
        <v>0.2934375</v>
      </c>
    </row>
    <row r="477" spans="1:4" ht="12.75">
      <c r="A477" t="s">
        <v>968</v>
      </c>
      <c r="B477" t="s">
        <v>969</v>
      </c>
      <c r="C477" s="63">
        <v>37082</v>
      </c>
      <c r="D477" s="22">
        <v>0.29356481481481483</v>
      </c>
    </row>
    <row r="478" spans="1:4" ht="12.75">
      <c r="A478" t="s">
        <v>970</v>
      </c>
      <c r="B478" t="s">
        <v>971</v>
      </c>
      <c r="C478" s="63">
        <v>37082</v>
      </c>
      <c r="D478" s="22">
        <v>0.29368055555555556</v>
      </c>
    </row>
    <row r="479" spans="1:4" ht="12.75">
      <c r="A479" t="s">
        <v>972</v>
      </c>
      <c r="B479" t="s">
        <v>973</v>
      </c>
      <c r="C479" s="63">
        <v>37082</v>
      </c>
      <c r="D479" s="22">
        <v>0.29380787037037037</v>
      </c>
    </row>
    <row r="480" spans="1:4" ht="12.75">
      <c r="A480" t="s">
        <v>974</v>
      </c>
      <c r="B480" t="s">
        <v>975</v>
      </c>
      <c r="C480" s="63">
        <v>37082</v>
      </c>
      <c r="D480" s="22">
        <v>0.2939236111111111</v>
      </c>
    </row>
    <row r="481" spans="1:4" ht="12.75">
      <c r="A481" t="s">
        <v>976</v>
      </c>
      <c r="B481" t="s">
        <v>977</v>
      </c>
      <c r="C481" s="63">
        <v>37082</v>
      </c>
      <c r="D481" s="22">
        <v>0.2940509259259259</v>
      </c>
    </row>
    <row r="482" spans="1:4" ht="12.75">
      <c r="A482" t="s">
        <v>978</v>
      </c>
      <c r="B482" t="s">
        <v>979</v>
      </c>
      <c r="C482" s="63">
        <v>37082</v>
      </c>
      <c r="D482" s="22">
        <v>0.2941782407407407</v>
      </c>
    </row>
    <row r="483" spans="1:4" ht="12.75">
      <c r="A483" t="s">
        <v>980</v>
      </c>
      <c r="B483" t="s">
        <v>981</v>
      </c>
      <c r="C483" s="63">
        <v>37082</v>
      </c>
      <c r="D483" s="22">
        <v>0.29431712962962964</v>
      </c>
    </row>
    <row r="484" spans="1:4" ht="12.75">
      <c r="A484" t="s">
        <v>982</v>
      </c>
      <c r="B484" t="s">
        <v>983</v>
      </c>
      <c r="C484" s="63">
        <v>37082</v>
      </c>
      <c r="D484" s="22">
        <v>0.29443287037037036</v>
      </c>
    </row>
    <row r="485" spans="1:4" ht="12.75">
      <c r="A485" t="s">
        <v>984</v>
      </c>
      <c r="B485" t="s">
        <v>985</v>
      </c>
      <c r="C485" s="63">
        <v>37082</v>
      </c>
      <c r="D485" s="22">
        <v>0.2945601851851852</v>
      </c>
    </row>
    <row r="486" spans="1:4" ht="12.75">
      <c r="A486" t="s">
        <v>986</v>
      </c>
      <c r="B486" t="s">
        <v>987</v>
      </c>
      <c r="C486" s="63">
        <v>37082</v>
      </c>
      <c r="D486" s="22">
        <v>0.2946875</v>
      </c>
    </row>
    <row r="487" spans="1:4" ht="12.75">
      <c r="A487" t="s">
        <v>988</v>
      </c>
      <c r="B487" t="s">
        <v>917</v>
      </c>
      <c r="C487" s="63">
        <v>37082</v>
      </c>
      <c r="D487" s="22">
        <v>0.2948148148148148</v>
      </c>
    </row>
    <row r="488" spans="1:4" ht="12.75">
      <c r="A488" t="s">
        <v>989</v>
      </c>
      <c r="B488" t="s">
        <v>990</v>
      </c>
      <c r="C488" s="63">
        <v>37082</v>
      </c>
      <c r="D488" s="22">
        <v>0.2949537037037037</v>
      </c>
    </row>
    <row r="489" spans="1:4" ht="12.75">
      <c r="A489" t="s">
        <v>991</v>
      </c>
      <c r="B489" t="s">
        <v>992</v>
      </c>
      <c r="C489" s="63">
        <v>37082</v>
      </c>
      <c r="D489" s="22">
        <v>0.29506944444444444</v>
      </c>
    </row>
    <row r="490" spans="1:4" ht="12.75">
      <c r="A490" t="s">
        <v>993</v>
      </c>
      <c r="B490" t="s">
        <v>994</v>
      </c>
      <c r="C490" s="63">
        <v>37082</v>
      </c>
      <c r="D490" s="22">
        <v>0.29520833333333335</v>
      </c>
    </row>
    <row r="491" spans="1:4" ht="12.75">
      <c r="A491" t="s">
        <v>995</v>
      </c>
      <c r="B491" t="s">
        <v>996</v>
      </c>
      <c r="C491" s="63">
        <v>37082</v>
      </c>
      <c r="D491" s="22">
        <v>0.29533564814814817</v>
      </c>
    </row>
    <row r="492" spans="1:4" ht="12.75">
      <c r="A492" t="s">
        <v>997</v>
      </c>
      <c r="B492" t="s">
        <v>998</v>
      </c>
      <c r="C492" s="63">
        <v>37082</v>
      </c>
      <c r="D492" s="22">
        <v>0.295462962962963</v>
      </c>
    </row>
    <row r="493" spans="1:4" ht="12.75">
      <c r="A493" t="s">
        <v>999</v>
      </c>
      <c r="B493" t="s">
        <v>1000</v>
      </c>
      <c r="C493" s="63">
        <v>37082</v>
      </c>
      <c r="D493" s="22">
        <v>0.29559027777777774</v>
      </c>
    </row>
    <row r="494" spans="1:4" ht="12.75">
      <c r="A494" t="s">
        <v>1001</v>
      </c>
      <c r="B494" t="s">
        <v>1002</v>
      </c>
      <c r="C494" s="63">
        <v>37082</v>
      </c>
      <c r="D494" s="22">
        <v>0.2957175925925926</v>
      </c>
    </row>
    <row r="495" spans="1:4" ht="12.75">
      <c r="A495" t="s">
        <v>1003</v>
      </c>
      <c r="B495" t="s">
        <v>1004</v>
      </c>
      <c r="C495" s="63">
        <v>37082</v>
      </c>
      <c r="D495" s="22">
        <v>0.29585648148148147</v>
      </c>
    </row>
    <row r="496" spans="1:4" ht="12.75">
      <c r="A496" t="s">
        <v>1005</v>
      </c>
      <c r="B496" t="s">
        <v>1006</v>
      </c>
      <c r="C496" s="63">
        <v>37082</v>
      </c>
      <c r="D496" s="22">
        <v>0.2959953703703704</v>
      </c>
    </row>
    <row r="497" spans="1:4" ht="12.75">
      <c r="A497" t="s">
        <v>1007</v>
      </c>
      <c r="B497" t="s">
        <v>1008</v>
      </c>
      <c r="C497" s="63">
        <v>37082</v>
      </c>
      <c r="D497" s="22">
        <v>0.2961111111111111</v>
      </c>
    </row>
    <row r="498" spans="1:4" ht="12.75">
      <c r="A498" t="s">
        <v>1009</v>
      </c>
      <c r="B498" t="s">
        <v>1010</v>
      </c>
      <c r="C498" s="63">
        <v>37082</v>
      </c>
      <c r="D498" s="22">
        <v>0.2962384259259259</v>
      </c>
    </row>
    <row r="499" spans="1:4" ht="12.75">
      <c r="A499" t="s">
        <v>1011</v>
      </c>
      <c r="B499" t="s">
        <v>1012</v>
      </c>
      <c r="C499" s="63">
        <v>37082</v>
      </c>
      <c r="D499" s="22">
        <v>0.29636574074074074</v>
      </c>
    </row>
    <row r="500" spans="1:4" ht="12.75">
      <c r="A500" t="s">
        <v>1013</v>
      </c>
      <c r="B500" t="s">
        <v>1014</v>
      </c>
      <c r="C500" s="63">
        <v>37082</v>
      </c>
      <c r="D500" s="22">
        <v>0.2964814814814815</v>
      </c>
    </row>
    <row r="501" spans="1:4" ht="12.75">
      <c r="A501" t="s">
        <v>1015</v>
      </c>
      <c r="B501" t="s">
        <v>1016</v>
      </c>
      <c r="C501" s="63">
        <v>37082</v>
      </c>
      <c r="D501" s="22">
        <v>0.29662037037037037</v>
      </c>
    </row>
    <row r="502" spans="1:4" ht="12.75">
      <c r="A502" t="s">
        <v>1017</v>
      </c>
      <c r="B502" t="s">
        <v>1018</v>
      </c>
      <c r="C502" s="63">
        <v>37082</v>
      </c>
      <c r="D502" s="22">
        <v>0.2967476851851852</v>
      </c>
    </row>
    <row r="503" spans="1:4" ht="12.75">
      <c r="A503" t="s">
        <v>1019</v>
      </c>
      <c r="B503" t="s">
        <v>1020</v>
      </c>
      <c r="C503" s="63">
        <v>37082</v>
      </c>
      <c r="D503" s="22">
        <v>0.2968634259259259</v>
      </c>
    </row>
    <row r="504" spans="1:4" ht="12.75">
      <c r="A504" t="s">
        <v>1021</v>
      </c>
      <c r="B504" t="s">
        <v>1022</v>
      </c>
      <c r="C504" s="63">
        <v>37082</v>
      </c>
      <c r="D504" s="22">
        <v>0.2969907407407408</v>
      </c>
    </row>
    <row r="505" spans="1:4" ht="12.75">
      <c r="A505" t="s">
        <v>1023</v>
      </c>
      <c r="B505" t="s">
        <v>1024</v>
      </c>
      <c r="C505" s="63">
        <v>37082</v>
      </c>
      <c r="D505" s="22">
        <v>0.29711805555555554</v>
      </c>
    </row>
    <row r="506" spans="1:4" ht="12.75">
      <c r="A506" t="s">
        <v>1025</v>
      </c>
      <c r="B506" t="s">
        <v>1026</v>
      </c>
      <c r="C506" s="63">
        <v>37082</v>
      </c>
      <c r="D506" s="22">
        <v>0.29724537037037035</v>
      </c>
    </row>
    <row r="507" spans="1:4" ht="12.75">
      <c r="A507" t="s">
        <v>937</v>
      </c>
      <c r="B507" t="s">
        <v>1027</v>
      </c>
      <c r="C507" s="63">
        <v>37082</v>
      </c>
      <c r="D507" s="22">
        <v>0.29736111111111113</v>
      </c>
    </row>
    <row r="508" spans="1:4" ht="12.75">
      <c r="A508" t="s">
        <v>1028</v>
      </c>
      <c r="B508" t="s">
        <v>1029</v>
      </c>
      <c r="C508" s="63">
        <v>37082</v>
      </c>
      <c r="D508" s="22">
        <v>0.2975</v>
      </c>
    </row>
    <row r="509" spans="1:4" ht="12.75">
      <c r="A509" t="s">
        <v>614</v>
      </c>
      <c r="B509" t="s">
        <v>1030</v>
      </c>
      <c r="C509" s="63">
        <v>37082</v>
      </c>
      <c r="D509" s="22">
        <v>0.29761574074074076</v>
      </c>
    </row>
    <row r="510" spans="1:4" ht="12.75">
      <c r="A510" t="s">
        <v>1031</v>
      </c>
      <c r="B510" t="s">
        <v>1032</v>
      </c>
      <c r="C510" s="63">
        <v>37082</v>
      </c>
      <c r="D510" s="22">
        <v>0.2977430555555555</v>
      </c>
    </row>
    <row r="511" spans="1:4" ht="12.75">
      <c r="A511" t="s">
        <v>1033</v>
      </c>
      <c r="B511" t="s">
        <v>1034</v>
      </c>
      <c r="C511" s="63">
        <v>37082</v>
      </c>
      <c r="D511" s="22">
        <v>0.2978587962962963</v>
      </c>
    </row>
    <row r="512" spans="1:4" ht="12.75">
      <c r="A512" t="s">
        <v>1035</v>
      </c>
      <c r="B512" t="s">
        <v>1036</v>
      </c>
      <c r="C512" s="63">
        <v>37082</v>
      </c>
      <c r="D512" s="22">
        <v>0.2979861111111111</v>
      </c>
    </row>
    <row r="513" spans="1:4" ht="12.75">
      <c r="A513" t="s">
        <v>1037</v>
      </c>
      <c r="B513" t="s">
        <v>1038</v>
      </c>
      <c r="C513" s="63">
        <v>37082</v>
      </c>
      <c r="D513" s="22">
        <v>0.298125</v>
      </c>
    </row>
    <row r="514" spans="1:4" ht="12.75">
      <c r="A514" t="s">
        <v>1039</v>
      </c>
      <c r="B514" t="s">
        <v>1040</v>
      </c>
      <c r="C514" s="63">
        <v>37082</v>
      </c>
      <c r="D514" s="22">
        <v>0.2982523148148148</v>
      </c>
    </row>
    <row r="515" spans="1:4" ht="12.75">
      <c r="A515" t="s">
        <v>1041</v>
      </c>
      <c r="B515" t="s">
        <v>1042</v>
      </c>
      <c r="C515" s="63">
        <v>37082</v>
      </c>
      <c r="D515" s="22">
        <v>0.2983912037037037</v>
      </c>
    </row>
    <row r="516" spans="1:4" ht="12.75">
      <c r="A516" t="s">
        <v>1043</v>
      </c>
      <c r="B516" t="s">
        <v>1044</v>
      </c>
      <c r="C516" s="63">
        <v>37082</v>
      </c>
      <c r="D516" s="22">
        <v>0.2985069444444444</v>
      </c>
    </row>
    <row r="517" spans="1:4" ht="12.75">
      <c r="A517" t="s">
        <v>1045</v>
      </c>
      <c r="B517" t="s">
        <v>1046</v>
      </c>
      <c r="C517" s="63">
        <v>37082</v>
      </c>
      <c r="D517" s="22">
        <v>0.29865740740740737</v>
      </c>
    </row>
    <row r="518" spans="1:4" ht="12.75">
      <c r="A518" t="s">
        <v>1047</v>
      </c>
      <c r="B518" t="s">
        <v>1048</v>
      </c>
      <c r="C518" s="63">
        <v>37082</v>
      </c>
      <c r="D518" s="22">
        <v>0.29878472222222224</v>
      </c>
    </row>
    <row r="519" spans="1:4" ht="12.75">
      <c r="A519" t="s">
        <v>1049</v>
      </c>
      <c r="B519" t="s">
        <v>1050</v>
      </c>
      <c r="C519" s="63">
        <v>37082</v>
      </c>
      <c r="D519" s="22">
        <v>0.29890046296296297</v>
      </c>
    </row>
    <row r="520" spans="1:4" ht="12.75">
      <c r="A520" t="s">
        <v>1051</v>
      </c>
      <c r="B520" t="s">
        <v>1052</v>
      </c>
      <c r="C520" s="63">
        <v>37082</v>
      </c>
      <c r="D520" s="22">
        <v>0.2990162037037037</v>
      </c>
    </row>
    <row r="521" spans="1:4" ht="12.75">
      <c r="A521" t="s">
        <v>1053</v>
      </c>
      <c r="B521" t="s">
        <v>1054</v>
      </c>
      <c r="C521" s="63">
        <v>37082</v>
      </c>
      <c r="D521" s="22">
        <v>0.2991550925925926</v>
      </c>
    </row>
    <row r="522" spans="1:4" ht="12.75">
      <c r="A522" t="s">
        <v>1055</v>
      </c>
      <c r="B522" t="s">
        <v>1056</v>
      </c>
      <c r="C522" s="63">
        <v>37082</v>
      </c>
      <c r="D522" s="22">
        <v>0.2992708333333333</v>
      </c>
    </row>
    <row r="523" spans="1:4" ht="12.75">
      <c r="A523" t="s">
        <v>1057</v>
      </c>
      <c r="B523" t="s">
        <v>1058</v>
      </c>
      <c r="C523" s="63">
        <v>37082</v>
      </c>
      <c r="D523" s="22">
        <v>0.29939814814814814</v>
      </c>
    </row>
    <row r="524" spans="1:4" ht="12.75">
      <c r="A524" t="s">
        <v>1059</v>
      </c>
      <c r="B524" t="s">
        <v>1060</v>
      </c>
      <c r="C524" s="63">
        <v>37082</v>
      </c>
      <c r="D524" s="22">
        <v>0.29952546296296295</v>
      </c>
    </row>
    <row r="525" spans="1:4" ht="12.75">
      <c r="A525" t="s">
        <v>1061</v>
      </c>
      <c r="B525" t="s">
        <v>1062</v>
      </c>
      <c r="C525" s="63">
        <v>37082</v>
      </c>
      <c r="D525" s="22">
        <v>0.29965277777777777</v>
      </c>
    </row>
    <row r="526" spans="1:4" ht="12.75">
      <c r="A526" t="s">
        <v>1063</v>
      </c>
      <c r="B526" t="s">
        <v>1064</v>
      </c>
      <c r="C526" s="63">
        <v>37082</v>
      </c>
      <c r="D526" s="22">
        <v>0.2997916666666667</v>
      </c>
    </row>
    <row r="527" spans="1:4" ht="12.75">
      <c r="A527" t="s">
        <v>1065</v>
      </c>
      <c r="B527" t="s">
        <v>1066</v>
      </c>
      <c r="C527" s="63">
        <v>37082</v>
      </c>
      <c r="D527" s="22">
        <v>0.2999189814814815</v>
      </c>
    </row>
    <row r="529" spans="1:4" ht="12.75">
      <c r="A529" t="s">
        <v>63</v>
      </c>
      <c r="B529" t="s">
        <v>64</v>
      </c>
      <c r="C529" t="s">
        <v>65</v>
      </c>
      <c r="D529" t="s">
        <v>66</v>
      </c>
    </row>
    <row r="530" spans="1:4" ht="12.75">
      <c r="A530" t="s">
        <v>1067</v>
      </c>
      <c r="B530" t="s">
        <v>1068</v>
      </c>
      <c r="C530" s="63">
        <v>37082</v>
      </c>
      <c r="D530" s="22">
        <v>0.30515046296296294</v>
      </c>
    </row>
    <row r="531" spans="1:4" ht="12.75">
      <c r="A531" t="s">
        <v>1069</v>
      </c>
      <c r="B531" t="s">
        <v>1070</v>
      </c>
      <c r="C531" s="63">
        <v>37082</v>
      </c>
      <c r="D531" s="22">
        <v>0.30528935185185185</v>
      </c>
    </row>
    <row r="532" spans="1:4" ht="12.75">
      <c r="A532" t="s">
        <v>1071</v>
      </c>
      <c r="B532" t="s">
        <v>1072</v>
      </c>
      <c r="C532" s="63">
        <v>37082</v>
      </c>
      <c r="D532" s="22">
        <v>0.30542824074074076</v>
      </c>
    </row>
    <row r="533" spans="1:4" ht="12.75">
      <c r="A533" t="s">
        <v>137</v>
      </c>
      <c r="B533" t="s">
        <v>1073</v>
      </c>
      <c r="C533" s="63">
        <v>37082</v>
      </c>
      <c r="D533" s="22">
        <v>0.3055439814814815</v>
      </c>
    </row>
    <row r="534" spans="1:4" ht="12.75">
      <c r="A534" t="s">
        <v>1074</v>
      </c>
      <c r="B534" t="s">
        <v>1075</v>
      </c>
      <c r="C534" s="63">
        <v>37082</v>
      </c>
      <c r="D534" s="22">
        <v>0.3056597222222222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7"/>
  <sheetViews>
    <sheetView zoomScale="75" zoomScaleNormal="75" workbookViewId="0" topLeftCell="A1">
      <selection activeCell="A1" sqref="A1:A47"/>
    </sheetView>
  </sheetViews>
  <sheetFormatPr defaultColWidth="9.140625" defaultRowHeight="12.75"/>
  <sheetData>
    <row r="1" ht="12.75">
      <c r="A1" t="s">
        <v>1079</v>
      </c>
    </row>
    <row r="2" ht="12.75">
      <c r="A2" t="s">
        <v>1080</v>
      </c>
    </row>
    <row r="3" ht="12.75">
      <c r="A3" t="s">
        <v>1081</v>
      </c>
    </row>
    <row r="4" ht="12.75">
      <c r="A4" t="s">
        <v>1082</v>
      </c>
    </row>
    <row r="5" ht="12.75">
      <c r="A5" t="s">
        <v>1083</v>
      </c>
    </row>
    <row r="6" ht="12.75">
      <c r="A6" t="s">
        <v>1084</v>
      </c>
    </row>
    <row r="7" ht="12.75">
      <c r="A7" t="s">
        <v>1085</v>
      </c>
    </row>
    <row r="8" ht="12.75">
      <c r="A8" t="s">
        <v>1086</v>
      </c>
    </row>
    <row r="9" ht="12.75">
      <c r="A9" t="s">
        <v>1087</v>
      </c>
    </row>
    <row r="10" ht="12.75">
      <c r="A10" t="s">
        <v>1088</v>
      </c>
    </row>
    <row r="11" ht="12.75">
      <c r="A11" t="s">
        <v>1089</v>
      </c>
    </row>
    <row r="12" ht="12.75">
      <c r="A12" t="s">
        <v>1090</v>
      </c>
    </row>
    <row r="13" ht="12.75">
      <c r="A13" t="s">
        <v>1091</v>
      </c>
    </row>
    <row r="14" ht="12.75">
      <c r="A14" t="s">
        <v>1092</v>
      </c>
    </row>
    <row r="15" ht="12.75">
      <c r="A15" t="s">
        <v>1093</v>
      </c>
    </row>
    <row r="16" ht="12.75">
      <c r="A16" t="s">
        <v>1094</v>
      </c>
    </row>
    <row r="17" ht="12.75">
      <c r="A17" t="s">
        <v>1095</v>
      </c>
    </row>
    <row r="18" ht="12.75">
      <c r="A18" t="s">
        <v>1096</v>
      </c>
    </row>
    <row r="19" ht="12.75">
      <c r="A19" t="s">
        <v>1097</v>
      </c>
    </row>
    <row r="20" ht="12.75">
      <c r="A20" t="s">
        <v>1098</v>
      </c>
    </row>
    <row r="21" ht="12.75">
      <c r="A21" t="s">
        <v>1099</v>
      </c>
    </row>
    <row r="22" ht="12.75">
      <c r="A22" t="s">
        <v>1100</v>
      </c>
    </row>
    <row r="23" ht="12.75">
      <c r="A23" t="s">
        <v>1101</v>
      </c>
    </row>
    <row r="24" ht="12.75">
      <c r="A24" t="s">
        <v>1102</v>
      </c>
    </row>
    <row r="25" ht="12.75">
      <c r="A25" t="s">
        <v>1103</v>
      </c>
    </row>
    <row r="26" ht="12.75">
      <c r="A26" t="s">
        <v>1104</v>
      </c>
    </row>
    <row r="27" ht="12.75">
      <c r="A27" t="s">
        <v>1105</v>
      </c>
    </row>
    <row r="28" ht="12.75">
      <c r="A28" t="s">
        <v>1106</v>
      </c>
    </row>
    <row r="29" ht="12.75">
      <c r="A29" t="s">
        <v>1107</v>
      </c>
    </row>
    <row r="30" ht="12.75">
      <c r="A30" t="s">
        <v>1108</v>
      </c>
    </row>
    <row r="31" ht="12.75">
      <c r="A31" t="s">
        <v>1109</v>
      </c>
    </row>
    <row r="32" ht="12.75">
      <c r="A32" t="s">
        <v>1110</v>
      </c>
    </row>
    <row r="33" ht="12.75">
      <c r="A33" t="s">
        <v>1111</v>
      </c>
    </row>
    <row r="34" ht="12.75">
      <c r="A34" t="s">
        <v>1112</v>
      </c>
    </row>
    <row r="35" ht="12.75">
      <c r="A35" t="s">
        <v>1113</v>
      </c>
    </row>
    <row r="36" ht="12.75">
      <c r="A36" t="s">
        <v>1114</v>
      </c>
    </row>
    <row r="37" ht="12.75">
      <c r="A37" t="s">
        <v>1115</v>
      </c>
    </row>
    <row r="38" ht="12.75">
      <c r="A38" t="s">
        <v>1116</v>
      </c>
    </row>
    <row r="39" ht="12.75">
      <c r="A39" t="s">
        <v>1117</v>
      </c>
    </row>
    <row r="40" ht="12.75">
      <c r="A40" t="s">
        <v>1118</v>
      </c>
    </row>
    <row r="41" ht="12.75">
      <c r="A41" t="s">
        <v>1119</v>
      </c>
    </row>
    <row r="42" ht="12.75">
      <c r="A42" t="s">
        <v>1120</v>
      </c>
    </row>
    <row r="43" ht="12.75">
      <c r="A43" t="s">
        <v>1121</v>
      </c>
    </row>
    <row r="44" ht="12.75">
      <c r="A44" t="s">
        <v>1122</v>
      </c>
    </row>
    <row r="45" ht="12.75">
      <c r="A45" t="s">
        <v>1123</v>
      </c>
    </row>
    <row r="46" ht="12.75">
      <c r="A46" t="s">
        <v>1084</v>
      </c>
    </row>
    <row r="47" ht="12.75">
      <c r="A47" t="s">
        <v>1124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2001-07-20T23:02:17Z</dcterms:created>
  <dcterms:modified xsi:type="dcterms:W3CDTF">2002-08-30T14:28:38Z</dcterms:modified>
  <cp:category/>
  <cp:version/>
  <cp:contentType/>
  <cp:contentStatus/>
</cp:coreProperties>
</file>