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265" windowHeight="9315" tabRatio="821" firstSheet="7" activeTab="16"/>
  </bookViews>
  <sheets>
    <sheet name="Palt" sheetId="1" r:id="rId1"/>
    <sheet name="Track" sheetId="2" r:id="rId2"/>
    <sheet name="Ozone" sheetId="3" r:id="rId3"/>
    <sheet name="PNE1_T" sheetId="4" r:id="rId4"/>
    <sheet name="PNE1_RH" sheetId="5" r:id="rId5"/>
    <sheet name="PNE1_O3" sheetId="6" r:id="rId6"/>
    <sheet name="PNE1_Bap" sheetId="7" r:id="rId7"/>
    <sheet name="PNE1_Bscat" sheetId="8" r:id="rId8"/>
    <sheet name="PNE2_T" sheetId="9" r:id="rId9"/>
    <sheet name="PNE2_RH" sheetId="10" r:id="rId10"/>
    <sheet name="PNE2_O3" sheetId="11" r:id="rId11"/>
    <sheet name="PNE2_Bap" sheetId="12" r:id="rId12"/>
    <sheet name="PNE2_Bscat" sheetId="13" r:id="rId13"/>
    <sheet name="BAX_T" sheetId="14" r:id="rId14"/>
    <sheet name="BAX_RH" sheetId="15" r:id="rId15"/>
    <sheet name="BAX_O3" sheetId="16" r:id="rId16"/>
    <sheet name="Data" sheetId="17" r:id="rId17"/>
    <sheet name="TrackData" sheetId="18" r:id="rId18"/>
    <sheet name="Notes" sheetId="19" r:id="rId19"/>
  </sheets>
  <definedNames/>
  <calcPr fullCalcOnLoad="1"/>
</workbook>
</file>

<file path=xl/sharedStrings.xml><?xml version="1.0" encoding="utf-8"?>
<sst xmlns="http://schemas.openxmlformats.org/spreadsheetml/2006/main" count="1222" uniqueCount="1064">
  <si>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</si>
  <si>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</si>
  <si>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</si>
  <si>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</si>
  <si>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</si>
  <si>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</si>
  <si>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</si>
  <si>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</si>
  <si>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</si>
  <si>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</si>
  <si>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</si>
  <si>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</si>
  <si>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</si>
  <si>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</si>
  <si>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</si>
  <si>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</si>
  <si>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</si>
  <si>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</si>
  <si>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</si>
  <si>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</si>
  <si>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</si>
  <si>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</si>
  <si>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</si>
  <si>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</si>
  <si>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</si>
  <si>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</si>
  <si>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</si>
  <si>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</si>
  <si>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</si>
  <si>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</si>
  <si>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</si>
  <si>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</si>
  <si>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</si>
  <si>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</si>
  <si>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</si>
  <si>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_x001A_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</si>
  <si>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</si>
  <si>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</si>
  <si>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</si>
  <si>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</si>
  <si>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</si>
  <si>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</si>
  <si>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</si>
  <si>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</si>
  <si>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</si>
  <si>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</si>
  <si>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</si>
  <si>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</si>
  <si>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</si>
  <si>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</si>
  <si>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</si>
  <si>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</si>
  <si>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</si>
  <si>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</si>
  <si>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</si>
  <si>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</si>
  <si>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</si>
  <si>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</si>
  <si>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</si>
  <si>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</si>
  <si>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N4005.39979</t>
  </si>
  <si>
    <t>W07500.43056</t>
  </si>
  <si>
    <t>N4005.39915</t>
  </si>
  <si>
    <t>W07500.43024</t>
  </si>
  <si>
    <t>N4005.42425</t>
  </si>
  <si>
    <t>W07500.42412</t>
  </si>
  <si>
    <t>N4005.41653</t>
  </si>
  <si>
    <t>W07500.42895</t>
  </si>
  <si>
    <t>N4005.40912</t>
  </si>
  <si>
    <t>W07500.43571</t>
  </si>
  <si>
    <t>N4005.40269</t>
  </si>
  <si>
    <t>W07500.43506</t>
  </si>
  <si>
    <t>W07500.43442</t>
  </si>
  <si>
    <t>N4005.40204</t>
  </si>
  <si>
    <t>W07500.43152</t>
  </si>
  <si>
    <t>N4005.39947</t>
  </si>
  <si>
    <t>W07500.43088</t>
  </si>
  <si>
    <t>N4005.39786</t>
  </si>
  <si>
    <t>W07500.43217</t>
  </si>
  <si>
    <t>N4005.39818</t>
  </si>
  <si>
    <t>W07500.43120</t>
  </si>
  <si>
    <t>N4005.40108</t>
  </si>
  <si>
    <t>W07500.43313</t>
  </si>
  <si>
    <t>W07500.43281</t>
  </si>
  <si>
    <t>N4005.39657</t>
  </si>
  <si>
    <t>W07500.43378</t>
  </si>
  <si>
    <t>N4005.39882</t>
  </si>
  <si>
    <t>W07500.43345</t>
  </si>
  <si>
    <t>N4005.40076</t>
  </si>
  <si>
    <t>W07500.43249</t>
  </si>
  <si>
    <t>N4005.39754</t>
  </si>
  <si>
    <t>W07500.43474</t>
  </si>
  <si>
    <t>N4005.39850</t>
  </si>
  <si>
    <t>W07500.43539</t>
  </si>
  <si>
    <t>W07500.43603</t>
  </si>
  <si>
    <t>N4005.40011</t>
  </si>
  <si>
    <t>N4005.39303</t>
  </si>
  <si>
    <t>W07500.42444</t>
  </si>
  <si>
    <t>N4005.38048</t>
  </si>
  <si>
    <t>W07500.40738</t>
  </si>
  <si>
    <t>N4005.38016</t>
  </si>
  <si>
    <t>W07500.40352</t>
  </si>
  <si>
    <t>W07500.40159</t>
  </si>
  <si>
    <t>N4005.37983</t>
  </si>
  <si>
    <t>W07500.40384</t>
  </si>
  <si>
    <t>N4005.35988</t>
  </si>
  <si>
    <t>W07500.38260</t>
  </si>
  <si>
    <t>N4005.33896</t>
  </si>
  <si>
    <t>W07500.35910</t>
  </si>
  <si>
    <t>N4005.33284</t>
  </si>
  <si>
    <t>W07500.33561</t>
  </si>
  <si>
    <t>N4005.34861</t>
  </si>
  <si>
    <t>W07500.30857</t>
  </si>
  <si>
    <t>N4005.37565</t>
  </si>
  <si>
    <t>W07500.27767</t>
  </si>
  <si>
    <t>N4005.40236</t>
  </si>
  <si>
    <t>W07500.23808</t>
  </si>
  <si>
    <t>N4005.42490</t>
  </si>
  <si>
    <t>W07500.20815</t>
  </si>
  <si>
    <t>N4005.44067</t>
  </si>
  <si>
    <t>W07500.18980</t>
  </si>
  <si>
    <t>N4005.44002</t>
  </si>
  <si>
    <t>N4005.44549</t>
  </si>
  <si>
    <t>W07500.17789</t>
  </si>
  <si>
    <t>N4005.44807</t>
  </si>
  <si>
    <t>W07500.17500</t>
  </si>
  <si>
    <t>N4005.44517</t>
  </si>
  <si>
    <t>W07500.17693</t>
  </si>
  <si>
    <t>N4005.44453</t>
  </si>
  <si>
    <t>W07500.17532</t>
  </si>
  <si>
    <t>N4005.44389</t>
  </si>
  <si>
    <t>N4005.44292</t>
  </si>
  <si>
    <t>W07500.17596</t>
  </si>
  <si>
    <t>N4005.44163</t>
  </si>
  <si>
    <t>W07500.17564</t>
  </si>
  <si>
    <t>N4005.44228</t>
  </si>
  <si>
    <t>W07500.17467</t>
  </si>
  <si>
    <t>W07500.17210</t>
  </si>
  <si>
    <t>N4005.44195</t>
  </si>
  <si>
    <t>W07500.17371</t>
  </si>
  <si>
    <t>N4005.44131</t>
  </si>
  <si>
    <t>W07500.17242</t>
  </si>
  <si>
    <t>W07500.17307</t>
  </si>
  <si>
    <t>W07500.17403</t>
  </si>
  <si>
    <t>N4005.43970</t>
  </si>
  <si>
    <t>W07500.17017</t>
  </si>
  <si>
    <t>N4005.44099</t>
  </si>
  <si>
    <t>W07500.16824</t>
  </si>
  <si>
    <t>N4005.44260</t>
  </si>
  <si>
    <t>W07500.16534</t>
  </si>
  <si>
    <t>W07500.17049</t>
  </si>
  <si>
    <t>N4005.45000</t>
  </si>
  <si>
    <t>W07500.16405</t>
  </si>
  <si>
    <t>N4005.45225</t>
  </si>
  <si>
    <t>W07500.16051</t>
  </si>
  <si>
    <t>N4005.44968</t>
  </si>
  <si>
    <t>N4005.44904</t>
  </si>
  <si>
    <t>W07500.16277</t>
  </si>
  <si>
    <t>N4005.44936</t>
  </si>
  <si>
    <t>W07500.16341</t>
  </si>
  <si>
    <t>W07500.16180</t>
  </si>
  <si>
    <t>N4005.44646</t>
  </si>
  <si>
    <t>W07500.14474</t>
  </si>
  <si>
    <t>W07500.13863</t>
  </si>
  <si>
    <t>W07500.14024</t>
  </si>
  <si>
    <t>N4005.44485</t>
  </si>
  <si>
    <t>W07500.14120</t>
  </si>
  <si>
    <t>N4005.44582</t>
  </si>
  <si>
    <t>W07500.14281</t>
  </si>
  <si>
    <t>W07500.14345</t>
  </si>
  <si>
    <t>N4005.44356</t>
  </si>
  <si>
    <t>W07500.14603</t>
  </si>
  <si>
    <t>W07500.14796</t>
  </si>
  <si>
    <t>W07500.14635</t>
  </si>
  <si>
    <t>W07500.14442</t>
  </si>
  <si>
    <t>W07500.14313</t>
  </si>
  <si>
    <t>N4005.43809</t>
  </si>
  <si>
    <t>W07500.14539</t>
  </si>
  <si>
    <t>N4005.44614</t>
  </si>
  <si>
    <t>N4005.44710</t>
  </si>
  <si>
    <t>W07500.14506</t>
  </si>
  <si>
    <t>N4005.44775</t>
  </si>
  <si>
    <t>W07500.14571</t>
  </si>
  <si>
    <t>N4005.44421</t>
  </si>
  <si>
    <t>W07500.14410</t>
  </si>
  <si>
    <t>W07500.14860</t>
  </si>
  <si>
    <t>W07500.14989</t>
  </si>
  <si>
    <t>W07500.14893</t>
  </si>
  <si>
    <t>N4005.44743</t>
  </si>
  <si>
    <t>W07500.14764</t>
  </si>
  <si>
    <t>W07500.14378</t>
  </si>
  <si>
    <t>W07500.14249</t>
  </si>
  <si>
    <t>W07500.14152</t>
  </si>
  <si>
    <t>N4005.43004</t>
  </si>
  <si>
    <t>W07500.11996</t>
  </si>
  <si>
    <t>W07500.11320</t>
  </si>
  <si>
    <t>N4005.36310</t>
  </si>
  <si>
    <t>N4005.24980</t>
  </si>
  <si>
    <t>W07500.34269</t>
  </si>
  <si>
    <t>N4005.09016</t>
  </si>
  <si>
    <t>W07500.56767</t>
  </si>
  <si>
    <t>N4004.88609</t>
  </si>
  <si>
    <t>W07500.88407</t>
  </si>
  <si>
    <t>N4004.69104</t>
  </si>
  <si>
    <t>W07501.18533</t>
  </si>
  <si>
    <t>N4004.46863</t>
  </si>
  <si>
    <t>W07501.48113</t>
  </si>
  <si>
    <t>N4004.20310</t>
  </si>
  <si>
    <t>W07501.70225</t>
  </si>
  <si>
    <t>N4003.83488</t>
  </si>
  <si>
    <t>W07501.74988</t>
  </si>
  <si>
    <t>N4003.47761</t>
  </si>
  <si>
    <t>W07501.53488</t>
  </si>
  <si>
    <t>N4003.23106</t>
  </si>
  <si>
    <t>W07501.23522</t>
  </si>
  <si>
    <t>N4002.90212</t>
  </si>
  <si>
    <t>W07501.08587</t>
  </si>
  <si>
    <t>N4002.64462</t>
  </si>
  <si>
    <t>W07501.20464</t>
  </si>
  <si>
    <t>N4002.45440</t>
  </si>
  <si>
    <t>W07501.54099</t>
  </si>
  <si>
    <t>N4002.30441</t>
  </si>
  <si>
    <t>W07501.93013</t>
  </si>
  <si>
    <t>N4002.10035</t>
  </si>
  <si>
    <t>W07502.23043</t>
  </si>
  <si>
    <t>N4001.75531</t>
  </si>
  <si>
    <t>W07502.32666</t>
  </si>
  <si>
    <t>N4001.40577</t>
  </si>
  <si>
    <t>W07502.23493</t>
  </si>
  <si>
    <t>N4001.04141</t>
  </si>
  <si>
    <t>W07502.05115</t>
  </si>
  <si>
    <t>N4000.72470</t>
  </si>
  <si>
    <t>W07501.73958</t>
  </si>
  <si>
    <t>N4000.60336</t>
  </si>
  <si>
    <t>W07501.22492</t>
  </si>
  <si>
    <t>N4000.71537</t>
  </si>
  <si>
    <t>W07500.69577</t>
  </si>
  <si>
    <t>N4000.93584</t>
  </si>
  <si>
    <t>W07500.23486</t>
  </si>
  <si>
    <t>N4001.19173</t>
  </si>
  <si>
    <t>W07459.78297</t>
  </si>
  <si>
    <t>N4001.43441</t>
  </si>
  <si>
    <t>W07459.39190</t>
  </si>
  <si>
    <t>N4001.66455</t>
  </si>
  <si>
    <t>W07459.04010</t>
  </si>
  <si>
    <t>N4001.93169</t>
  </si>
  <si>
    <t>W07458.65933</t>
  </si>
  <si>
    <t>N4002.21558</t>
  </si>
  <si>
    <t>W07458.22836</t>
  </si>
  <si>
    <t>N4002.44539</t>
  </si>
  <si>
    <t>W07457.86207</t>
  </si>
  <si>
    <t>N4002.69548</t>
  </si>
  <si>
    <t>W07457.47069</t>
  </si>
  <si>
    <t>N4002.93495</t>
  </si>
  <si>
    <t>W07457.11921</t>
  </si>
  <si>
    <t>N4003.27033</t>
  </si>
  <si>
    <t>W07456.71012</t>
  </si>
  <si>
    <t>N4003.64080</t>
  </si>
  <si>
    <t>W07456.73201</t>
  </si>
  <si>
    <t>N4003.94882</t>
  </si>
  <si>
    <t>W07457.02523</t>
  </si>
  <si>
    <t>N4004.07725</t>
  </si>
  <si>
    <t>W07457.47616</t>
  </si>
  <si>
    <t>N4003.97618</t>
  </si>
  <si>
    <t>W07457.89297</t>
  </si>
  <si>
    <t>N4003.79046</t>
  </si>
  <si>
    <t>W07458.24992</t>
  </si>
  <si>
    <t>N4003.61827</t>
  </si>
  <si>
    <t>W07458.60848</t>
  </si>
  <si>
    <t>N4003.44832</t>
  </si>
  <si>
    <t>W07458.97380</t>
  </si>
  <si>
    <t>N4003.26969</t>
  </si>
  <si>
    <t>W07459.34265</t>
  </si>
  <si>
    <t>N4003.07077</t>
  </si>
  <si>
    <t>W07459.68769</t>
  </si>
  <si>
    <t>N4002.88313</t>
  </si>
  <si>
    <t>W07459.98928</t>
  </si>
  <si>
    <t>N4002.66201</t>
  </si>
  <si>
    <t>W07500.34494</t>
  </si>
  <si>
    <t>N4002.41707</t>
  </si>
  <si>
    <t>W07500.72474</t>
  </si>
  <si>
    <t>N4002.16537</t>
  </si>
  <si>
    <t>W07500.91657</t>
  </si>
  <si>
    <t>N4001.81711</t>
  </si>
  <si>
    <t>W07500.87087</t>
  </si>
  <si>
    <t>N4001.50587</t>
  </si>
  <si>
    <t>W07500.54096</t>
  </si>
  <si>
    <t>N4001.41703</t>
  </si>
  <si>
    <t>W07500.09839</t>
  </si>
  <si>
    <t>N4001.52614</t>
  </si>
  <si>
    <t>W07459.65873</t>
  </si>
  <si>
    <t>N4001.74759</t>
  </si>
  <si>
    <t>W07459.23740</t>
  </si>
  <si>
    <t>N4001.96645</t>
  </si>
  <si>
    <t>W07458.87434</t>
  </si>
  <si>
    <t>N4002.20560</t>
  </si>
  <si>
    <t>W07458.46493</t>
  </si>
  <si>
    <t>N4002.41996</t>
  </si>
  <si>
    <t>W07458.10991</t>
  </si>
  <si>
    <t>N4002.71383</t>
  </si>
  <si>
    <t>W07457.87881</t>
  </si>
  <si>
    <t>N4003.04535</t>
  </si>
  <si>
    <t>W07457.97473</t>
  </si>
  <si>
    <t>N4003.27870</t>
  </si>
  <si>
    <t>W07458.33811</t>
  </si>
  <si>
    <t>N4003.35691</t>
  </si>
  <si>
    <t>W07458.74463</t>
  </si>
  <si>
    <t>N4003.25971</t>
  </si>
  <si>
    <t>W07459.18558</t>
  </si>
  <si>
    <t>N4003.07785</t>
  </si>
  <si>
    <t>W07459.58373</t>
  </si>
  <si>
    <t>N4002.89697</t>
  </si>
  <si>
    <t>W07459.89851</t>
  </si>
  <si>
    <t>N4002.70900</t>
  </si>
  <si>
    <t>W07500.20783</t>
  </si>
  <si>
    <t>N4002.48595</t>
  </si>
  <si>
    <t>W07500.57443</t>
  </si>
  <si>
    <t>N4002.22652</t>
  </si>
  <si>
    <t>W07500.78461</t>
  </si>
  <si>
    <t>N4001.83707</t>
  </si>
  <si>
    <t>W07500.71444</t>
  </si>
  <si>
    <t>N4001.57442</t>
  </si>
  <si>
    <t>W07500.42830</t>
  </si>
  <si>
    <t>N4001.48752</t>
  </si>
  <si>
    <t>W07459.93167</t>
  </si>
  <si>
    <t>N4001.63944</t>
  </si>
  <si>
    <t>W07459.44275</t>
  </si>
  <si>
    <t>N4001.84672</t>
  </si>
  <si>
    <t>W07459.05877</t>
  </si>
  <si>
    <t>N4002.09810</t>
  </si>
  <si>
    <t>W07458.70021</t>
  </si>
  <si>
    <t>N4002.42865</t>
  </si>
  <si>
    <t>W07458.58724</t>
  </si>
  <si>
    <t>N4002.71061</t>
  </si>
  <si>
    <t>W07458.60494</t>
  </si>
  <si>
    <t>N4003.02539</t>
  </si>
  <si>
    <t>W07458.74366</t>
  </si>
  <si>
    <t>N4003.30059</t>
  </si>
  <si>
    <t>W07459.02594</t>
  </si>
  <si>
    <t>N4003.50336</t>
  </si>
  <si>
    <t>W07459.26702</t>
  </si>
  <si>
    <t>N4003.71965</t>
  </si>
  <si>
    <t>W07459.49361</t>
  </si>
  <si>
    <t>N4003.96202</t>
  </si>
  <si>
    <t>W07459.76784</t>
  </si>
  <si>
    <t>N4004.21243</t>
  </si>
  <si>
    <t>W07500.03080</t>
  </si>
  <si>
    <t>N4004.45415</t>
  </si>
  <si>
    <t>W07500.29473</t>
  </si>
  <si>
    <t>N4004.69265</t>
  </si>
  <si>
    <t>W07500.55158</t>
  </si>
  <si>
    <t>N4004.91603</t>
  </si>
  <si>
    <t>W07500.79362</t>
  </si>
  <si>
    <t>N4005.17448</t>
  </si>
  <si>
    <t>W07501.06592</t>
  </si>
  <si>
    <t>N4005.44324</t>
  </si>
  <si>
    <t>W07501.33371</t>
  </si>
  <si>
    <t>N4005.70846</t>
  </si>
  <si>
    <t>W07501.63401</t>
  </si>
  <si>
    <t>N4005.80759</t>
  </si>
  <si>
    <t>W07502.04986</t>
  </si>
  <si>
    <t>N4005.62123</t>
  </si>
  <si>
    <t>W07502.45831</t>
  </si>
  <si>
    <t>N4005.23049</t>
  </si>
  <si>
    <t>W07502.57128</t>
  </si>
  <si>
    <t>N4004.90701</t>
  </si>
  <si>
    <t>W07502.36368</t>
  </si>
  <si>
    <t>N4004.62635</t>
  </si>
  <si>
    <t>W07501.93431</t>
  </si>
  <si>
    <t>N4004.45962</t>
  </si>
  <si>
    <t>W07501.43832</t>
  </si>
  <si>
    <t>N4004.39396</t>
  </si>
  <si>
    <t>W07500.90724</t>
  </si>
  <si>
    <t>N4004.46735</t>
  </si>
  <si>
    <t>N4004.70102</t>
  </si>
  <si>
    <t>W07500.01213</t>
  </si>
  <si>
    <t>N4005.07632</t>
  </si>
  <si>
    <t>W07459.84026</t>
  </si>
  <si>
    <t>N4005.43487</t>
  </si>
  <si>
    <t>W07459.98284</t>
  </si>
  <si>
    <t>N4005.65857</t>
  </si>
  <si>
    <t>W07500.27284</t>
  </si>
  <si>
    <t>N4005.69365</t>
  </si>
  <si>
    <t>W07500.75081</t>
  </si>
  <si>
    <t>N4005.60675</t>
  </si>
  <si>
    <t>W07501.13834</t>
  </si>
  <si>
    <t>N4005.36889</t>
  </si>
  <si>
    <t>W07501.42673</t>
  </si>
  <si>
    <t>N4004.93405</t>
  </si>
  <si>
    <t>W07501.57897</t>
  </si>
  <si>
    <t>N4004.55425</t>
  </si>
  <si>
    <t>W07501.41579</t>
  </si>
  <si>
    <t>N4004.29225</t>
  </si>
  <si>
    <t>W07501.06109</t>
  </si>
  <si>
    <t>N4004.16866</t>
  </si>
  <si>
    <t>W07500.59052</t>
  </si>
  <si>
    <t>N4004.25041</t>
  </si>
  <si>
    <t>W07500.00055</t>
  </si>
  <si>
    <t>N4004.51466</t>
  </si>
  <si>
    <t>W07459.58856</t>
  </si>
  <si>
    <t>N4004.88416</t>
  </si>
  <si>
    <t>W07459.41765</t>
  </si>
  <si>
    <t>N4005.27297</t>
  </si>
  <si>
    <t>W07459.55766</t>
  </si>
  <si>
    <t>N4005.51952</t>
  </si>
  <si>
    <t>W07459.88757</t>
  </si>
  <si>
    <t>N4005.61608</t>
  </si>
  <si>
    <t>W07500.27542</t>
  </si>
  <si>
    <t>N4005.61512</t>
  </si>
  <si>
    <t>W07500.75403</t>
  </si>
  <si>
    <t>N4005.48862</t>
  </si>
  <si>
    <t>W07501.17600</t>
  </si>
  <si>
    <t>N4005.23306</t>
  </si>
  <si>
    <t>W07501.49657</t>
  </si>
  <si>
    <t>N4004.87354</t>
  </si>
  <si>
    <t>W07501.64077</t>
  </si>
  <si>
    <t>N4004.51337</t>
  </si>
  <si>
    <t>W07501.58863</t>
  </si>
  <si>
    <t>N4004.15610</t>
  </si>
  <si>
    <t>W07501.33886</t>
  </si>
  <si>
    <t>N4003.91889</t>
  </si>
  <si>
    <t>W07500.95649</t>
  </si>
  <si>
    <t>N4003.80398</t>
  </si>
  <si>
    <t>W07500.43925</t>
  </si>
  <si>
    <t>N4003.84486</t>
  </si>
  <si>
    <t>W07459.90785</t>
  </si>
  <si>
    <t>N4004.05311</t>
  </si>
  <si>
    <t>W07459.45885</t>
  </si>
  <si>
    <t>N4004.41360</t>
  </si>
  <si>
    <t>W07459.14406</t>
  </si>
  <si>
    <t>N4004.78953</t>
  </si>
  <si>
    <t>W07459.08709</t>
  </si>
  <si>
    <t>N4005.12620</t>
  </si>
  <si>
    <t>W07459.23386</t>
  </si>
  <si>
    <t>N4005.38144</t>
  </si>
  <si>
    <t>W07459.53674</t>
  </si>
  <si>
    <t>N4005.51405</t>
  </si>
  <si>
    <t>W07459.99572</t>
  </si>
  <si>
    <t>N4005.47414</t>
  </si>
  <si>
    <t>W07500.45341</t>
  </si>
  <si>
    <t>N4005.28714</t>
  </si>
  <si>
    <t>W07500.89630</t>
  </si>
  <si>
    <t>N4005.03125</t>
  </si>
  <si>
    <t>W07501.16956</t>
  </si>
  <si>
    <t>N4004.67205</t>
  </si>
  <si>
    <t>W07501.31118</t>
  </si>
  <si>
    <t>N4004.31575</t>
  </si>
  <si>
    <t>W07501.24842</t>
  </si>
  <si>
    <t>N4003.96878</t>
  </si>
  <si>
    <t>W07500.88535</t>
  </si>
  <si>
    <t>N4003.84937</t>
  </si>
  <si>
    <t>W07500.38163</t>
  </si>
  <si>
    <t>N4003.92018</t>
  </si>
  <si>
    <t>W07459.91235</t>
  </si>
  <si>
    <t>N4004.14355</t>
  </si>
  <si>
    <t>W07459.49200</t>
  </si>
  <si>
    <t>N4004.49857</t>
  </si>
  <si>
    <t>W07459.24738</t>
  </si>
  <si>
    <t>N4004.85294</t>
  </si>
  <si>
    <t>W07459.23708</t>
  </si>
  <si>
    <t>N4005.14262</t>
  </si>
  <si>
    <t>W07459.37935</t>
  </si>
  <si>
    <t>N4005.40880</t>
  </si>
  <si>
    <t>W07459.71119</t>
  </si>
  <si>
    <t>N4005.53819</t>
  </si>
  <si>
    <t>W07500.12768</t>
  </si>
  <si>
    <t>N4005.52886</t>
  </si>
  <si>
    <t>W07500.61627</t>
  </si>
  <si>
    <t>N4005.33960</t>
  </si>
  <si>
    <t>W07501.06238</t>
  </si>
  <si>
    <t>N4005.05475</t>
  </si>
  <si>
    <t>W07501.31891</t>
  </si>
  <si>
    <t>N4004.66111</t>
  </si>
  <si>
    <t>W07501.34079</t>
  </si>
  <si>
    <t>N4004.27745</t>
  </si>
  <si>
    <t>W07501.03405</t>
  </si>
  <si>
    <t>N4004.07017</t>
  </si>
  <si>
    <t>W07500.58409</t>
  </si>
  <si>
    <t>N4004.04184</t>
  </si>
  <si>
    <t>W07500.13444</t>
  </si>
  <si>
    <t>N4004.19086</t>
  </si>
  <si>
    <t>W07459.64392</t>
  </si>
  <si>
    <t>N4004.44256</t>
  </si>
  <si>
    <t>W07459.30371</t>
  </si>
  <si>
    <t>N4004.72967</t>
  </si>
  <si>
    <t>W07459.14986</t>
  </si>
  <si>
    <t>N4005.07213</t>
  </si>
  <si>
    <t>W07459.18591</t>
  </si>
  <si>
    <t>N4005.34089</t>
  </si>
  <si>
    <t>N4005.52178</t>
  </si>
  <si>
    <t>W07459.77106</t>
  </si>
  <si>
    <t>N4005.59935</t>
  </si>
  <si>
    <t>W07500.20847</t>
  </si>
  <si>
    <t>N4005.58937</t>
  </si>
  <si>
    <t>W07500.70994</t>
  </si>
  <si>
    <t>W07501.19241</t>
  </si>
  <si>
    <t>N4005.21053</t>
  </si>
  <si>
    <t>W07501.57736</t>
  </si>
  <si>
    <t>N4004.82977</t>
  </si>
  <si>
    <t>W07501.84612</t>
  </si>
  <si>
    <t>N4004.41231</t>
  </si>
  <si>
    <t>W07501.84709</t>
  </si>
  <si>
    <t>N4003.98809</t>
  </si>
  <si>
    <t>W07501.56771</t>
  </si>
  <si>
    <t>N4003.68650</t>
  </si>
  <si>
    <t>W07501.15443</t>
  </si>
  <si>
    <t>N4003.51688</t>
  </si>
  <si>
    <t>W07500.66101</t>
  </si>
  <si>
    <t>N4003.50980</t>
  </si>
  <si>
    <t>N4003.69905</t>
  </si>
  <si>
    <t>W07459.63555</t>
  </si>
  <si>
    <t>N4003.99099</t>
  </si>
  <si>
    <t>W07459.37548</t>
  </si>
  <si>
    <t>N4004.29611</t>
  </si>
  <si>
    <t>W07459.31819</t>
  </si>
  <si>
    <t>N4004.61734</t>
  </si>
  <si>
    <t>W07459.44114</t>
  </si>
  <si>
    <t>N4004.88963</t>
  </si>
  <si>
    <t>W07459.75593</t>
  </si>
  <si>
    <t>N4005.03351</t>
  </si>
  <si>
    <t>W07500.20493</t>
  </si>
  <si>
    <t>N4005.04670</t>
  </si>
  <si>
    <t>W07500.65458</t>
  </si>
  <si>
    <t>N4004.98426</t>
  </si>
  <si>
    <t>W07501.07139</t>
  </si>
  <si>
    <t>N4004.83846</t>
  </si>
  <si>
    <t>W07501.55515</t>
  </si>
  <si>
    <t>N4004.57871</t>
  </si>
  <si>
    <t>W07501.97648</t>
  </si>
  <si>
    <t>N4004.24365</t>
  </si>
  <si>
    <t>W07502.26680</t>
  </si>
  <si>
    <t>N4003.79529</t>
  </si>
  <si>
    <t>W07502.37494</t>
  </si>
  <si>
    <t>N4003.38137</t>
  </si>
  <si>
    <t>W07502.22946</t>
  </si>
  <si>
    <t>N4003.00029</t>
  </si>
  <si>
    <t>W07501.84998</t>
  </si>
  <si>
    <t>N4002.75889</t>
  </si>
  <si>
    <t>W07501.38875</t>
  </si>
  <si>
    <t>N4002.66297</t>
  </si>
  <si>
    <t>W07500.81615</t>
  </si>
  <si>
    <t>N4002.76178</t>
  </si>
  <si>
    <t>W07500.23583</t>
  </si>
  <si>
    <t>N4002.96456</t>
  </si>
  <si>
    <t>W07459.81451</t>
  </si>
  <si>
    <t>N4003.22366</t>
  </si>
  <si>
    <t>W07459.53191</t>
  </si>
  <si>
    <t>N4003.55325</t>
  </si>
  <si>
    <t>W07459.36422</t>
  </si>
  <si>
    <t>N4003.89571</t>
  </si>
  <si>
    <t>W07459.36744</t>
  </si>
  <si>
    <t>N4004.20503</t>
  </si>
  <si>
    <t>W07459.54189</t>
  </si>
  <si>
    <t>N4004.44224</t>
  </si>
  <si>
    <t>W07459.90721</t>
  </si>
  <si>
    <t>N4004.52625</t>
  </si>
  <si>
    <t>W07500.35556</t>
  </si>
  <si>
    <t>N4004.44771</t>
  </si>
  <si>
    <t>W07500.87634</t>
  </si>
  <si>
    <t>N4004.20953</t>
  </si>
  <si>
    <t>W07501.33114</t>
  </si>
  <si>
    <t>N4003.86095</t>
  </si>
  <si>
    <t>W07501.60923</t>
  </si>
  <si>
    <t>N4003.43963</t>
  </si>
  <si>
    <t>W07501.67553</t>
  </si>
  <si>
    <t>N4003.06691</t>
  </si>
  <si>
    <t>W07501.52973</t>
  </si>
  <si>
    <t>N4002.70063</t>
  </si>
  <si>
    <t>W07501.13576</t>
  </si>
  <si>
    <t>N4002.50654</t>
  </si>
  <si>
    <t>W07500.64749</t>
  </si>
  <si>
    <t>N4002.45086</t>
  </si>
  <si>
    <t>W07500.16083</t>
  </si>
  <si>
    <t>N4002.52811</t>
  </si>
  <si>
    <t>W07459.60433</t>
  </si>
  <si>
    <t>N4002.72799</t>
  </si>
  <si>
    <t>W07459.17593</t>
  </si>
  <si>
    <t>N4003.04857</t>
  </si>
  <si>
    <t>W07458.84505</t>
  </si>
  <si>
    <t>N4003.34919</t>
  </si>
  <si>
    <t>W07458.71727</t>
  </si>
  <si>
    <t>N4003.68811</t>
  </si>
  <si>
    <t>W07458.71502</t>
  </si>
  <si>
    <t>N4004.04409</t>
  </si>
  <si>
    <t>W07458.85149</t>
  </si>
  <si>
    <t>N4004.32058</t>
  </si>
  <si>
    <t>W07459.11316</t>
  </si>
  <si>
    <t>N4004.52045</t>
  </si>
  <si>
    <t>W07459.48717</t>
  </si>
  <si>
    <t>N4004.62603</t>
  </si>
  <si>
    <t>W07459.93553</t>
  </si>
  <si>
    <t>N4004.63407</t>
  </si>
  <si>
    <t>W07500.44794</t>
  </si>
  <si>
    <t>N4004.53301</t>
  </si>
  <si>
    <t>W07500.92591</t>
  </si>
  <si>
    <t>N4004.33570</t>
  </si>
  <si>
    <t>W07501.36879</t>
  </si>
  <si>
    <t>N4004.07853</t>
  </si>
  <si>
    <t>W07501.69806</t>
  </si>
  <si>
    <t>N4003.71032</t>
  </si>
  <si>
    <t>W07501.92981</t>
  </si>
  <si>
    <t>N4003.24458</t>
  </si>
  <si>
    <t>W07501.96264</t>
  </si>
  <si>
    <t>N4002.83807</t>
  </si>
  <si>
    <t>W07501.76662</t>
  </si>
  <si>
    <t>N4002.49560</t>
  </si>
  <si>
    <t>W07501.35817</t>
  </si>
  <si>
    <t>N4002.30860</t>
  </si>
  <si>
    <t>W07500.86025</t>
  </si>
  <si>
    <t>N4002.25581</t>
  </si>
  <si>
    <t>W07500.32466</t>
  </si>
  <si>
    <t>N4002.33209</t>
  </si>
  <si>
    <t>W07459.86311</t>
  </si>
  <si>
    <t>N4002.51330</t>
  </si>
  <si>
    <t>W07459.42730</t>
  </si>
  <si>
    <t>N4002.80073</t>
  </si>
  <si>
    <t>W07459.11574</t>
  </si>
  <si>
    <t>N4003.17087</t>
  </si>
  <si>
    <t>W07458.95609</t>
  </si>
  <si>
    <t>N4003.50915</t>
  </si>
  <si>
    <t>W07459.00309</t>
  </si>
  <si>
    <t>N4003.77695</t>
  </si>
  <si>
    <t>W07459.24803</t>
  </si>
  <si>
    <t>N4003.92339</t>
  </si>
  <si>
    <t>W07459.64199</t>
  </si>
  <si>
    <t>N4003.93144</t>
  </si>
  <si>
    <t>W07500.13187</t>
  </si>
  <si>
    <t>N4003.78821</t>
  </si>
  <si>
    <t>W07500.56832</t>
  </si>
  <si>
    <t>N4003.48437</t>
  </si>
  <si>
    <t>W07500.93138</t>
  </si>
  <si>
    <t>N4003.11069</t>
  </si>
  <si>
    <t>W07501.10197</t>
  </si>
  <si>
    <t>N4002.67649</t>
  </si>
  <si>
    <t>W07501.06431</t>
  </si>
  <si>
    <t>N4002.31793</t>
  </si>
  <si>
    <t>W07500.80939</t>
  </si>
  <si>
    <t>N4002.09263</t>
  </si>
  <si>
    <t>W07500.36940</t>
  </si>
  <si>
    <t>N4002.05143</t>
  </si>
  <si>
    <t>W07459.89916</t>
  </si>
  <si>
    <t>N4002.22266</t>
  </si>
  <si>
    <t>W07459.46593</t>
  </si>
  <si>
    <t>N4002.55193</t>
  </si>
  <si>
    <t>W07459.23644</t>
  </si>
  <si>
    <t>N4002.89536</t>
  </si>
  <si>
    <t>W07459.20522</t>
  </si>
  <si>
    <t>N4003.23718</t>
  </si>
  <si>
    <t>W07459.38965</t>
  </si>
  <si>
    <t>N4003.45218</t>
  </si>
  <si>
    <t>W07459.70089</t>
  </si>
  <si>
    <t>N4003.58962</t>
  </si>
  <si>
    <t>W07500.12929</t>
  </si>
  <si>
    <t>N4003.62631</t>
  </si>
  <si>
    <t>W07500.61145</t>
  </si>
  <si>
    <t>N4003.57385</t>
  </si>
  <si>
    <t>W07501.17889</t>
  </si>
  <si>
    <t>N4003.44736</t>
  </si>
  <si>
    <t>W07501.72542</t>
  </si>
  <si>
    <t>N4003.22688</t>
  </si>
  <si>
    <t>W07502.27420</t>
  </si>
  <si>
    <t>N4002.96005</t>
  </si>
  <si>
    <t>W07502.73608</t>
  </si>
  <si>
    <t>N4002.62950</t>
  </si>
  <si>
    <t>W07503.14485</t>
  </si>
  <si>
    <t>N4002.16311</t>
  </si>
  <si>
    <t>W07503.44804</t>
  </si>
  <si>
    <t>N4001.63397</t>
  </si>
  <si>
    <t>W07503.54428</t>
  </si>
  <si>
    <t>N4001.12767</t>
  </si>
  <si>
    <t>W07503.45480</t>
  </si>
  <si>
    <t>N4000.60175</t>
  </si>
  <si>
    <t>W07503.19731</t>
  </si>
  <si>
    <t>N4000.18815</t>
  </si>
  <si>
    <t>W07502.79723</t>
  </si>
  <si>
    <t>N3959.93323</t>
  </si>
  <si>
    <t>W07502.30124</t>
  </si>
  <si>
    <t>N3959.82283</t>
  </si>
  <si>
    <t>W07501.72413</t>
  </si>
  <si>
    <t>N3959.82316</t>
  </si>
  <si>
    <t>W07501.08266</t>
  </si>
  <si>
    <t>N3959.97057</t>
  </si>
  <si>
    <t>W07500.40577</t>
  </si>
  <si>
    <t>N4000.15789</t>
  </si>
  <si>
    <t>W07459.87759</t>
  </si>
  <si>
    <t>N4000.46334</t>
  </si>
  <si>
    <t>W07459.33203</t>
  </si>
  <si>
    <t>N4000.83961</t>
  </si>
  <si>
    <t>W07458.98152</t>
  </si>
  <si>
    <t>N4001.24998</t>
  </si>
  <si>
    <t>W07458.71276</t>
  </si>
  <si>
    <t>N4001.63590</t>
  </si>
  <si>
    <t>W07458.52061</t>
  </si>
  <si>
    <t>N4002.06977</t>
  </si>
  <si>
    <t>W07458.37770</t>
  </si>
  <si>
    <t>N4002.50461</t>
  </si>
  <si>
    <t>W07458.34391</t>
  </si>
  <si>
    <t>N4002.93269</t>
  </si>
  <si>
    <t>W07458.41794</t>
  </si>
  <si>
    <t>N4003.30992</t>
  </si>
  <si>
    <t>W07458.55569</t>
  </si>
  <si>
    <t>N4003.75409</t>
  </si>
  <si>
    <t>W07458.85857</t>
  </si>
  <si>
    <t>N4004.03347</t>
  </si>
  <si>
    <t>W07459.19910</t>
  </si>
  <si>
    <t>N4004.26103</t>
  </si>
  <si>
    <t>W07459.61366</t>
  </si>
  <si>
    <t>N4004.41295</t>
  </si>
  <si>
    <t>W07500.09292</t>
  </si>
  <si>
    <t>N4004.47636</t>
  </si>
  <si>
    <t>W07500.66713</t>
  </si>
  <si>
    <t>N4004.40040</t>
  </si>
  <si>
    <t>W07501.25228</t>
  </si>
  <si>
    <t>N4004.23367</t>
  </si>
  <si>
    <t>W07501.79816</t>
  </si>
  <si>
    <t>N4003.97135</t>
  </si>
  <si>
    <t>W07502.34662</t>
  </si>
  <si>
    <t>N4003.67685</t>
  </si>
  <si>
    <t>W07502.74541</t>
  </si>
  <si>
    <t>N4003.30606</t>
  </si>
  <si>
    <t>W07503.04957</t>
  </si>
  <si>
    <t>N4002.83839</t>
  </si>
  <si>
    <t>W07503.23947</t>
  </si>
  <si>
    <t>N4002.33789</t>
  </si>
  <si>
    <t>W07503.21662</t>
  </si>
  <si>
    <t>N4001.91238</t>
  </si>
  <si>
    <t>W07502.99003</t>
  </si>
  <si>
    <t>N4001.49428</t>
  </si>
  <si>
    <t>W07502.52880</t>
  </si>
  <si>
    <t>N4001.21426</t>
  </si>
  <si>
    <t>W07501.97615</t>
  </si>
  <si>
    <t>N4001.08261</t>
  </si>
  <si>
    <t>W07501.40452</t>
  </si>
  <si>
    <t>N4001.05944</t>
  </si>
  <si>
    <t>N4001.17113</t>
  </si>
  <si>
    <t>W07500.12285</t>
  </si>
  <si>
    <t>N4001.36199</t>
  </si>
  <si>
    <t>W07459.61978</t>
  </si>
  <si>
    <t>N4001.65972</t>
  </si>
  <si>
    <t>W07459.11831</t>
  </si>
  <si>
    <t>N4002.02793</t>
  </si>
  <si>
    <t>W07458.71856</t>
  </si>
  <si>
    <t>N4002.44893</t>
  </si>
  <si>
    <t>W07458.45817</t>
  </si>
  <si>
    <t>N4002.82326</t>
  </si>
  <si>
    <t>W07458.36354</t>
  </si>
  <si>
    <t>N4003.20145</t>
  </si>
  <si>
    <t>W07458.33876</t>
  </si>
  <si>
    <t>N4003.64241</t>
  </si>
  <si>
    <t>W07458.40345</t>
  </si>
  <si>
    <t>N4004.06341</t>
  </si>
  <si>
    <t>W07458.57694</t>
  </si>
  <si>
    <t>N4004.38559</t>
  </si>
  <si>
    <t>W07458.78164</t>
  </si>
  <si>
    <t>N4004.70166</t>
  </si>
  <si>
    <t>W07459.10544</t>
  </si>
  <si>
    <t>N4004.96109</t>
  </si>
  <si>
    <t>W07459.51550</t>
  </si>
  <si>
    <t>N4005.13779</t>
  </si>
  <si>
    <t>N4005.19959</t>
  </si>
  <si>
    <t>W07500.48238</t>
  </si>
  <si>
    <t>N4005.12427</t>
  </si>
  <si>
    <t>W07500.98899</t>
  </si>
  <si>
    <t>N4004.90637</t>
  </si>
  <si>
    <t>W07501.48080</t>
  </si>
  <si>
    <t>N4004.57034</t>
  </si>
  <si>
    <t>W07501.87831</t>
  </si>
  <si>
    <t>N4004.07371</t>
  </si>
  <si>
    <t>W07502.18537</t>
  </si>
  <si>
    <t>N4003.60829</t>
  </si>
  <si>
    <t>W07502.28836</t>
  </si>
  <si>
    <t>N4003.12163</t>
  </si>
  <si>
    <t>W07502.25746</t>
  </si>
  <si>
    <t>N4002.68067</t>
  </si>
  <si>
    <t>W07502.02121</t>
  </si>
  <si>
    <t>N4002.33982</t>
  </si>
  <si>
    <t>W07501.57575</t>
  </si>
  <si>
    <t>W07500.95938</t>
  </si>
  <si>
    <t>N4002.01699</t>
  </si>
  <si>
    <t>W07500.35717</t>
  </si>
  <si>
    <t>N4002.09906</t>
  </si>
  <si>
    <t>W07459.76945</t>
  </si>
  <si>
    <t>N4002.29894</t>
  </si>
  <si>
    <t>N4002.57735</t>
  </si>
  <si>
    <t>W07458.85921</t>
  </si>
  <si>
    <t>N4002.90952</t>
  </si>
  <si>
    <t>W07458.61492</t>
  </si>
  <si>
    <t>N4003.27419</t>
  </si>
  <si>
    <t>W07458.46718</t>
  </si>
  <si>
    <t>N4003.70614</t>
  </si>
  <si>
    <t>W07458.42534</t>
  </si>
  <si>
    <t>N4004.09334</t>
  </si>
  <si>
    <t>W07458.49357</t>
  </si>
  <si>
    <t>N4004.47604</t>
  </si>
  <si>
    <t>W07458.69635</t>
  </si>
  <si>
    <t>N4004.75348</t>
  </si>
  <si>
    <t>W07459.02111</t>
  </si>
  <si>
    <t>N4004.93824</t>
  </si>
  <si>
    <t>W07459.45273</t>
  </si>
  <si>
    <t>N4005.00550</t>
  </si>
  <si>
    <t>W07459.95581</t>
  </si>
  <si>
    <t>N4004.91184</t>
  </si>
  <si>
    <t>W07500.51424</t>
  </si>
  <si>
    <t>N4004.69297</t>
  </si>
  <si>
    <t>W07500.92333</t>
  </si>
  <si>
    <t>N4004.32122</t>
  </si>
  <si>
    <t>W07501.22170</t>
  </si>
  <si>
    <t>N4003.82297</t>
  </si>
  <si>
    <t>W07501.30056</t>
  </si>
  <si>
    <t>N4003.41549</t>
  </si>
  <si>
    <t>W07501.14928</t>
  </si>
  <si>
    <t>N4003.02153</t>
  </si>
  <si>
    <t>W07500.72152</t>
  </si>
  <si>
    <t>N4002.83163</t>
  </si>
  <si>
    <t>N4002.87959</t>
  </si>
  <si>
    <t>W07459.52258</t>
  </si>
  <si>
    <t>N4003.02732</t>
  </si>
  <si>
    <t>W07459.07197</t>
  </si>
  <si>
    <t>N4003.32955</t>
  </si>
  <si>
    <t>N4003.72545</t>
  </si>
  <si>
    <t>W07458.72113</t>
  </si>
  <si>
    <t>N4004.15192</t>
  </si>
  <si>
    <t>W07458.82992</t>
  </si>
  <si>
    <t>N4004.48086</t>
  </si>
  <si>
    <t>W07459.07261</t>
  </si>
  <si>
    <t>N4004.72999</t>
  </si>
  <si>
    <t>W07459.45048</t>
  </si>
  <si>
    <t>N4004.90251</t>
  </si>
  <si>
    <t>W07459.94068</t>
  </si>
  <si>
    <t>N4004.94081</t>
  </si>
  <si>
    <t>W07500.44504</t>
  </si>
  <si>
    <t>N4004.82848</t>
  </si>
  <si>
    <t>W07500.98674</t>
  </si>
  <si>
    <t>N4004.57517</t>
  </si>
  <si>
    <t>W07501.40999</t>
  </si>
  <si>
    <t>N4004.18475</t>
  </si>
  <si>
    <t>W07501.72639</t>
  </si>
  <si>
    <t>N4003.75763</t>
  </si>
  <si>
    <t>W07501.83840</t>
  </si>
  <si>
    <t>N4003.27580</t>
  </si>
  <si>
    <t>W07501.75535</t>
  </si>
  <si>
    <t>W07501.56610</t>
  </si>
  <si>
    <t>N4002.53262</t>
  </si>
  <si>
    <t>W07501.33854</t>
  </si>
  <si>
    <t>N4002.08458</t>
  </si>
  <si>
    <t>W07500.98191</t>
  </si>
  <si>
    <t>N4001.77816</t>
  </si>
  <si>
    <t>W07500.49268</t>
  </si>
  <si>
    <t>N4001.65875</t>
  </si>
  <si>
    <t>W07459.97576</t>
  </si>
  <si>
    <t>N4001.67324</t>
  </si>
  <si>
    <t>W07459.39480</t>
  </si>
  <si>
    <t>N4001.82355</t>
  </si>
  <si>
    <t>W07458.92423</t>
  </si>
  <si>
    <t>N4002.13350</t>
  </si>
  <si>
    <t>W07458.49035</t>
  </si>
  <si>
    <t>N4002.50011</t>
  </si>
  <si>
    <t>W07458.23351</t>
  </si>
  <si>
    <t>N4002.89085</t>
  </si>
  <si>
    <t>W07458.11023</t>
  </si>
  <si>
    <t>N4003.28481</t>
  </si>
  <si>
    <t>W07458.12053</t>
  </si>
  <si>
    <t>N4004.06952</t>
  </si>
  <si>
    <t>W07458.39347</t>
  </si>
  <si>
    <t>N4004.41102</t>
  </si>
  <si>
    <t>W07458.61331</t>
  </si>
  <si>
    <t>N4004.73449</t>
  </si>
  <si>
    <t>W07458.88239</t>
  </si>
  <si>
    <t>N4005.03673</t>
  </si>
  <si>
    <t>W07459.24416</t>
  </si>
  <si>
    <t>N4005.23886</t>
  </si>
  <si>
    <t>W07459.64488</t>
  </si>
  <si>
    <t>N4005.33638</t>
  </si>
  <si>
    <t>W07500.11449</t>
  </si>
  <si>
    <t>N4005.30452</t>
  </si>
  <si>
    <t>W07500.60050</t>
  </si>
  <si>
    <t>N4005.11269</t>
  </si>
  <si>
    <t>W07501.02247</t>
  </si>
  <si>
    <t>N4004.78857</t>
  </si>
  <si>
    <t>W07501.31536</t>
  </si>
  <si>
    <t>N4004.33957</t>
  </si>
  <si>
    <t>W07501.36461</t>
  </si>
  <si>
    <t>N4003.94206</t>
  </si>
  <si>
    <t>W07501.11259</t>
  </si>
  <si>
    <t>N4003.69680</t>
  </si>
  <si>
    <t>W07500.61209</t>
  </si>
  <si>
    <t>N4003.72030</t>
  </si>
  <si>
    <t>W07459.98059</t>
  </si>
  <si>
    <t>N4003.95043</t>
  </si>
  <si>
    <t>W07459.52354</t>
  </si>
  <si>
    <t>N4004.34150</t>
  </si>
  <si>
    <t>W07459.25865</t>
  </si>
  <si>
    <t>N4004.72806</t>
  </si>
  <si>
    <t>W07459.24352</t>
  </si>
  <si>
    <t>N4005.08822</t>
  </si>
  <si>
    <t>W07459.37484</t>
  </si>
  <si>
    <t>N4005.43037</t>
  </si>
  <si>
    <t>W07459.64167</t>
  </si>
  <si>
    <t>N4005.64956</t>
  </si>
  <si>
    <t>W07459.99057</t>
  </si>
  <si>
    <t>N4005.74547</t>
  </si>
  <si>
    <t>N4005.69204</t>
  </si>
  <si>
    <t>W07500.93331</t>
  </si>
  <si>
    <t>W07501.33950</t>
  </si>
  <si>
    <t>N4005.21472</t>
  </si>
  <si>
    <t>W07501.64721</t>
  </si>
  <si>
    <t>N4004.86871</t>
  </si>
  <si>
    <t>W07501.70547</t>
  </si>
  <si>
    <t>N4004.50726</t>
  </si>
  <si>
    <t>W07501.64592</t>
  </si>
  <si>
    <t>N4004.11716</t>
  </si>
  <si>
    <t>W07501.56803</t>
  </si>
  <si>
    <t>N4003.76761</t>
  </si>
  <si>
    <t>W07501.47308</t>
  </si>
  <si>
    <t>N4003.47568</t>
  </si>
  <si>
    <t>W07501.30120</t>
  </si>
  <si>
    <t>N4003.14770</t>
  </si>
  <si>
    <t>W07501.02536</t>
  </si>
  <si>
    <t>N4002.88538</t>
  </si>
  <si>
    <t>N4002.80652</t>
  </si>
  <si>
    <t>W07500.25450</t>
  </si>
  <si>
    <t>N4002.94911</t>
  </si>
  <si>
    <t>W07459.77363</t>
  </si>
  <si>
    <t>N4003.18375</t>
  </si>
  <si>
    <t>W07459.45788</t>
  </si>
  <si>
    <t>N4003.49789</t>
  </si>
  <si>
    <t>W07459.37838</t>
  </si>
  <si>
    <t>N4003.81557</t>
  </si>
  <si>
    <t>W07459.58244</t>
  </si>
  <si>
    <t>N4004.05632</t>
  </si>
  <si>
    <t>W07459.86826</t>
  </si>
  <si>
    <t>N4004.30545</t>
  </si>
  <si>
    <t>W07500.12800</t>
  </si>
  <si>
    <t>N4004.54620</t>
  </si>
  <si>
    <t>W07500.39451</t>
  </si>
  <si>
    <t>N4004.77119</t>
  </si>
  <si>
    <t>W07500.63880</t>
  </si>
  <si>
    <t>N4004.97203</t>
  </si>
  <si>
    <t>W07500.86508</t>
  </si>
  <si>
    <t>N4005.22180</t>
  </si>
  <si>
    <t>W07501.11613</t>
  </si>
  <si>
    <t>N4005.47704</t>
  </si>
  <si>
    <t>W07501.35656</t>
  </si>
  <si>
    <t>N4005.65921</t>
  </si>
  <si>
    <t>W07501.68229</t>
  </si>
  <si>
    <t>N4005.65889</t>
  </si>
  <si>
    <t>W07502.06080</t>
  </si>
  <si>
    <t>N4005.46963</t>
  </si>
  <si>
    <t>W07502.35499</t>
  </si>
  <si>
    <t>N4005.16032</t>
  </si>
  <si>
    <t>W07502.40842</t>
  </si>
  <si>
    <t>N4004.86388</t>
  </si>
  <si>
    <t>W07502.24491</t>
  </si>
  <si>
    <t>N4004.59223</t>
  </si>
  <si>
    <t>W07502.00126</t>
  </si>
  <si>
    <t>N4004.29129</t>
  </si>
  <si>
    <t>W07501.75471</t>
  </si>
  <si>
    <t>N4004.00515</t>
  </si>
  <si>
    <t>W07501.52941</t>
  </si>
  <si>
    <t>N4003.70420</t>
  </si>
  <si>
    <t>W07501.28125</t>
  </si>
  <si>
    <t>N4003.41324</t>
  </si>
  <si>
    <t>W07501.00637</t>
  </si>
  <si>
    <t>N4003.09556</t>
  </si>
  <si>
    <t>W07500.69095</t>
  </si>
  <si>
    <t>N4002.85319</t>
  </si>
  <si>
    <t>N4002.78689</t>
  </si>
  <si>
    <t>W07459.82835</t>
  </si>
  <si>
    <t>N4002.93108</t>
  </si>
  <si>
    <t>W07459.43825</t>
  </si>
  <si>
    <t>N4003.28224</t>
  </si>
  <si>
    <t>W07459.21455</t>
  </si>
  <si>
    <t>N4003.59477</t>
  </si>
  <si>
    <t>W07459.33461</t>
  </si>
  <si>
    <t>N4003.83810</t>
  </si>
  <si>
    <t>W07459.60916</t>
  </si>
  <si>
    <t>N4004.10203</t>
  </si>
  <si>
    <t>W07459.89240</t>
  </si>
  <si>
    <t>N4004.32798</t>
  </si>
  <si>
    <t>W07500.15182</t>
  </si>
  <si>
    <t>N4004.52593</t>
  </si>
  <si>
    <t>W07500.37552</t>
  </si>
  <si>
    <t>N4004.69523</t>
  </si>
  <si>
    <t>W07500.54546</t>
  </si>
  <si>
    <t>N4004.85713</t>
  </si>
  <si>
    <t>W07500.71959</t>
  </si>
  <si>
    <t>N4004.95690</t>
  </si>
  <si>
    <t>W07500.82291</t>
  </si>
  <si>
    <t>N4004.99134</t>
  </si>
  <si>
    <t>W07500.85059</t>
  </si>
  <si>
    <t>N4005.00808</t>
  </si>
  <si>
    <t>W07500.82742</t>
  </si>
  <si>
    <t>N4005.02675</t>
  </si>
  <si>
    <t>W07500.79555</t>
  </si>
  <si>
    <t>N4005.05411</t>
  </si>
  <si>
    <t>W07500.75854</t>
  </si>
  <si>
    <t>N4005.08340</t>
  </si>
  <si>
    <t>W07500.71283</t>
  </si>
  <si>
    <t>N4005.10850</t>
  </si>
  <si>
    <t>W07500.67678</t>
  </si>
  <si>
    <t>N4005.11816</t>
  </si>
  <si>
    <t>W07500.66230</t>
  </si>
  <si>
    <t>N4005.39206</t>
  </si>
  <si>
    <t>N4005.39721</t>
  </si>
  <si>
    <t>N4005.39464</t>
  </si>
  <si>
    <t>N4005.39496</t>
  </si>
  <si>
    <t>N4005.39593</t>
  </si>
  <si>
    <t>N4005.39689</t>
  </si>
  <si>
    <t>W07500.43667</t>
  </si>
  <si>
    <t>W07500.43860</t>
  </si>
  <si>
    <t>W07500.43957</t>
  </si>
  <si>
    <t>W07500.43893</t>
  </si>
  <si>
    <t>Lat</t>
  </si>
  <si>
    <t>Lon</t>
  </si>
  <si>
    <t>deg</t>
  </si>
  <si>
    <t>START:flight31.txt</t>
  </si>
  <si>
    <t>RAMMPP 2001 Study RF-31 Flight Notes 07/10/2001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</si>
  <si>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</si>
  <si>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</si>
  <si>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</si>
  <si>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</si>
  <si>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022653 Engines on.  TEI thumbwheel settings: TEI 48  ZERO 465  SPAN </t>
  </si>
  <si>
    <t xml:space="preserve">       659  RANGE 22  TIME 00; TEI 43  ZERO  REMOTE  RANGE 50; TEI </t>
  </si>
  <si>
    <t xml:space="preserve">       49  SPAN 500  OFFSET 59  P/T ON</t>
  </si>
  <si>
    <t>023257 Research power on</t>
  </si>
  <si>
    <t>0235   Start neph DAS and PSAP program</t>
  </si>
  <si>
    <t>023620 Research power off-battery low.  Restart research power.</t>
  </si>
  <si>
    <t>0240   All looks good</t>
  </si>
  <si>
    <t xml:space="preserve">0242   Lost research power again.  Too much load.  Shut down CO and </t>
  </si>
  <si>
    <t xml:space="preserve">       SO2 for this flight and we'll check it later</t>
  </si>
  <si>
    <t>024920 TEI 49 pump on.  Still counting</t>
  </si>
  <si>
    <t>025100 TEI 49 OK now.  PNE altimeter 29.77"Hg</t>
  </si>
  <si>
    <t>025145 Takeoff</t>
  </si>
  <si>
    <t xml:space="preserve">025412*Level @ 1.0Kft SW of MU balloon.  Can't see it.  Start </t>
  </si>
  <si>
    <t xml:space="preserve">       intercomparison</t>
  </si>
  <si>
    <t xml:space="preserve">0255   Couldn't see the balloon.  Will do same extended racetrack as </t>
  </si>
  <si>
    <t xml:space="preserve">       did last 2 flights anyway</t>
  </si>
  <si>
    <t>0300   Can see the balloon strobes OK now.  Continue racetrack</t>
  </si>
  <si>
    <t>030350*End intercomparison</t>
  </si>
  <si>
    <t xml:space="preserve">030547*Low approach ~15ft AGL rnwy 33 PNE.  Nav/time fix mid-field.  </t>
  </si>
  <si>
    <t xml:space="preserve">       Start spiral @ 300ft/min over PNE</t>
  </si>
  <si>
    <t xml:space="preserve">030313 Close neph laptop to keep night visibility.  Hopefully neph </t>
  </si>
  <si>
    <t xml:space="preserve">       will still acquire</t>
  </si>
  <si>
    <t>032740*Mistakenly hit 'Event'</t>
  </si>
  <si>
    <t xml:space="preserve">032845 @ 7.8Kft status: 89.5%; 794.3mbarindl SO2 inoperative; OV; </t>
  </si>
  <si>
    <t xml:space="preserve">       10.3C; 47.4ppbvO3; CO inoperative</t>
  </si>
  <si>
    <t>033048 @ 8.5Kft passed through very thin cloud layer</t>
  </si>
  <si>
    <t>033310 Saw lidar beam</t>
  </si>
  <si>
    <t xml:space="preserve">033407*Level @ 9.5Kft.  Descent back down.  No ZERO required since </t>
  </si>
  <si>
    <t xml:space="preserve">       TEI 43, 48 are off</t>
  </si>
  <si>
    <t>040131*Low pass rnwy 33 PNE.  Nav/time fix mid-field</t>
  </si>
  <si>
    <t>0402   Conclude neph program.  PSAP pump off</t>
  </si>
  <si>
    <t>040607 Land.  TEI 49 pump off.  Taxi.  PNE alt 29.77</t>
  </si>
  <si>
    <t>040700 Conclude rustrak</t>
  </si>
  <si>
    <t>040730 Research power  off</t>
  </si>
  <si>
    <t>0408   GPS-90 off</t>
  </si>
  <si>
    <t>Raw Data Files:</t>
  </si>
  <si>
    <t>GPS    01071031.trk</t>
  </si>
  <si>
    <t>DAS    1072031x.dta (x: 1=RH,2=Pr,3=SO2,4=Mode,5=T,7=O3,8=CO)</t>
  </si>
  <si>
    <t>PSAP   11910239.psp</t>
  </si>
  <si>
    <t>NEPH   01071031.dat</t>
  </si>
  <si>
    <t>END:flight31.txt</t>
  </si>
  <si>
    <t>Latest Revision: 03/17/2002</t>
  </si>
  <si>
    <t>RF-31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</si>
</sst>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E+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21" fontId="14" fillId="0" borderId="0" xfId="0" applyNumberFormat="1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worksheet" Target="worksheets/sheet1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RF-31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Data!$D$9:$D$524</c:f>
              <c:strCache>
                <c:ptCount val="516"/>
                <c:pt idx="0">
                  <c:v>0.112118058</c:v>
                </c:pt>
                <c:pt idx="1">
                  <c:v>0.112152778</c:v>
                </c:pt>
                <c:pt idx="2">
                  <c:v>0.112268515</c:v>
                </c:pt>
                <c:pt idx="3">
                  <c:v>0.11238426</c:v>
                </c:pt>
                <c:pt idx="4">
                  <c:v>0.112499997</c:v>
                </c:pt>
                <c:pt idx="5">
                  <c:v>0.112615742</c:v>
                </c:pt>
                <c:pt idx="6">
                  <c:v>0.112731479</c:v>
                </c:pt>
                <c:pt idx="7">
                  <c:v>0.112847224</c:v>
                </c:pt>
                <c:pt idx="8">
                  <c:v>0.112962961</c:v>
                </c:pt>
                <c:pt idx="9">
                  <c:v>0.113078706</c:v>
                </c:pt>
                <c:pt idx="10">
                  <c:v>0.113194443</c:v>
                </c:pt>
                <c:pt idx="11">
                  <c:v>0.113310188</c:v>
                </c:pt>
                <c:pt idx="12">
                  <c:v>0.113425925</c:v>
                </c:pt>
                <c:pt idx="13">
                  <c:v>0.11354167</c:v>
                </c:pt>
                <c:pt idx="14">
                  <c:v>0.113657407</c:v>
                </c:pt>
                <c:pt idx="15">
                  <c:v>0.113773145</c:v>
                </c:pt>
                <c:pt idx="16">
                  <c:v>0.11388889</c:v>
                </c:pt>
                <c:pt idx="17">
                  <c:v>0.114004627</c:v>
                </c:pt>
                <c:pt idx="18">
                  <c:v>0.114120372</c:v>
                </c:pt>
                <c:pt idx="19">
                  <c:v>0.114236109</c:v>
                </c:pt>
                <c:pt idx="20">
                  <c:v>0.114351854</c:v>
                </c:pt>
                <c:pt idx="21">
                  <c:v>0.114467591</c:v>
                </c:pt>
                <c:pt idx="22">
                  <c:v>0.114583336</c:v>
                </c:pt>
                <c:pt idx="23">
                  <c:v>0.114699073</c:v>
                </c:pt>
                <c:pt idx="24">
                  <c:v>0.114814818</c:v>
                </c:pt>
                <c:pt idx="25">
                  <c:v>0.114930555</c:v>
                </c:pt>
                <c:pt idx="26">
                  <c:v>0.1150463</c:v>
                </c:pt>
                <c:pt idx="27">
                  <c:v>0.115162037</c:v>
                </c:pt>
                <c:pt idx="28">
                  <c:v>0.115277775</c:v>
                </c:pt>
                <c:pt idx="29">
                  <c:v>0.115393519</c:v>
                </c:pt>
                <c:pt idx="30">
                  <c:v>0.115509257</c:v>
                </c:pt>
                <c:pt idx="31">
                  <c:v>0.115625001</c:v>
                </c:pt>
                <c:pt idx="32">
                  <c:v>0.115740739</c:v>
                </c:pt>
                <c:pt idx="33">
                  <c:v>0.115856484</c:v>
                </c:pt>
                <c:pt idx="34">
                  <c:v>0.115972221</c:v>
                </c:pt>
                <c:pt idx="35">
                  <c:v>0.116087966</c:v>
                </c:pt>
                <c:pt idx="36">
                  <c:v>0.116203703</c:v>
                </c:pt>
                <c:pt idx="37">
                  <c:v>0.116319448</c:v>
                </c:pt>
                <c:pt idx="38">
                  <c:v>0.116435185</c:v>
                </c:pt>
                <c:pt idx="39">
                  <c:v>0.116550922</c:v>
                </c:pt>
                <c:pt idx="40">
                  <c:v>0.116666667</c:v>
                </c:pt>
                <c:pt idx="41">
                  <c:v>0.116782404</c:v>
                </c:pt>
                <c:pt idx="42">
                  <c:v>0.116898149</c:v>
                </c:pt>
                <c:pt idx="43">
                  <c:v>0.117013887</c:v>
                </c:pt>
                <c:pt idx="44">
                  <c:v>0.117129631</c:v>
                </c:pt>
                <c:pt idx="45">
                  <c:v>0.117245369</c:v>
                </c:pt>
                <c:pt idx="46">
                  <c:v>0.117361113</c:v>
                </c:pt>
                <c:pt idx="47">
                  <c:v>0.117476851</c:v>
                </c:pt>
                <c:pt idx="48">
                  <c:v>0.117592596</c:v>
                </c:pt>
                <c:pt idx="49">
                  <c:v>0.117708333</c:v>
                </c:pt>
                <c:pt idx="50">
                  <c:v>0.117824078</c:v>
                </c:pt>
                <c:pt idx="51">
                  <c:v>0.117939815</c:v>
                </c:pt>
                <c:pt idx="52">
                  <c:v>0.118055552</c:v>
                </c:pt>
                <c:pt idx="53">
                  <c:v>0.118171297</c:v>
                </c:pt>
                <c:pt idx="54">
                  <c:v>0.118287034</c:v>
                </c:pt>
                <c:pt idx="55">
                  <c:v>0.118402779</c:v>
                </c:pt>
                <c:pt idx="56">
                  <c:v>0.118518516</c:v>
                </c:pt>
                <c:pt idx="57">
                  <c:v>0.118634261</c:v>
                </c:pt>
                <c:pt idx="58">
                  <c:v>0.118749999</c:v>
                </c:pt>
                <c:pt idx="59">
                  <c:v>0.118865743</c:v>
                </c:pt>
                <c:pt idx="60">
                  <c:v>0.118981481</c:v>
                </c:pt>
                <c:pt idx="61">
                  <c:v>0.119097225</c:v>
                </c:pt>
                <c:pt idx="62">
                  <c:v>0.119212963</c:v>
                </c:pt>
                <c:pt idx="63">
                  <c:v>0.1193287</c:v>
                </c:pt>
                <c:pt idx="64">
                  <c:v>0.119444445</c:v>
                </c:pt>
                <c:pt idx="65">
                  <c:v>0.119560182</c:v>
                </c:pt>
                <c:pt idx="66">
                  <c:v>0.119675927</c:v>
                </c:pt>
                <c:pt idx="67">
                  <c:v>0.119791664</c:v>
                </c:pt>
                <c:pt idx="68">
                  <c:v>0.119907409</c:v>
                </c:pt>
                <c:pt idx="69">
                  <c:v>0.120023146</c:v>
                </c:pt>
                <c:pt idx="70">
                  <c:v>0.120138891</c:v>
                </c:pt>
                <c:pt idx="71">
                  <c:v>0.120254628</c:v>
                </c:pt>
                <c:pt idx="72">
                  <c:v>0.120370373</c:v>
                </c:pt>
                <c:pt idx="73">
                  <c:v>0.12048611</c:v>
                </c:pt>
                <c:pt idx="74">
                  <c:v>0.120601855</c:v>
                </c:pt>
                <c:pt idx="75">
                  <c:v>0.120717593</c:v>
                </c:pt>
                <c:pt idx="76">
                  <c:v>0.12083333</c:v>
                </c:pt>
                <c:pt idx="77">
                  <c:v>0.120949075</c:v>
                </c:pt>
                <c:pt idx="78">
                  <c:v>0.121064812</c:v>
                </c:pt>
                <c:pt idx="79">
                  <c:v>0.121180557</c:v>
                </c:pt>
                <c:pt idx="80">
                  <c:v>0.121296294</c:v>
                </c:pt>
                <c:pt idx="81">
                  <c:v>0.121412039</c:v>
                </c:pt>
                <c:pt idx="82">
                  <c:v>0.121527776</c:v>
                </c:pt>
                <c:pt idx="83">
                  <c:v>0.121643521</c:v>
                </c:pt>
                <c:pt idx="84">
                  <c:v>0.121759258</c:v>
                </c:pt>
                <c:pt idx="85">
                  <c:v>0.121875003</c:v>
                </c:pt>
                <c:pt idx="86">
                  <c:v>0.12199074</c:v>
                </c:pt>
                <c:pt idx="87">
                  <c:v>0.122106485</c:v>
                </c:pt>
                <c:pt idx="88">
                  <c:v>0.122222222</c:v>
                </c:pt>
                <c:pt idx="89">
                  <c:v>0.12233796</c:v>
                </c:pt>
                <c:pt idx="90">
                  <c:v>0.122453704</c:v>
                </c:pt>
                <c:pt idx="91">
                  <c:v>0.122569442</c:v>
                </c:pt>
                <c:pt idx="92">
                  <c:v>0.122685187</c:v>
                </c:pt>
                <c:pt idx="93">
                  <c:v>0.122800924</c:v>
                </c:pt>
                <c:pt idx="94">
                  <c:v>0.122916669</c:v>
                </c:pt>
                <c:pt idx="95">
                  <c:v>0.123032406</c:v>
                </c:pt>
                <c:pt idx="96">
                  <c:v>0.123148151</c:v>
                </c:pt>
                <c:pt idx="97">
                  <c:v>0.123263888</c:v>
                </c:pt>
                <c:pt idx="98">
                  <c:v>0.123379633</c:v>
                </c:pt>
                <c:pt idx="99">
                  <c:v>0.12349537</c:v>
                </c:pt>
                <c:pt idx="100">
                  <c:v>0.123611107</c:v>
                </c:pt>
                <c:pt idx="101">
                  <c:v>0.123726852</c:v>
                </c:pt>
                <c:pt idx="102">
                  <c:v>0.12384259</c:v>
                </c:pt>
                <c:pt idx="103">
                  <c:v>0.123958334</c:v>
                </c:pt>
                <c:pt idx="104">
                  <c:v>0.124074072</c:v>
                </c:pt>
                <c:pt idx="105">
                  <c:v>0.124189816</c:v>
                </c:pt>
                <c:pt idx="106">
                  <c:v>0.124305554</c:v>
                </c:pt>
                <c:pt idx="107">
                  <c:v>0.124421299</c:v>
                </c:pt>
                <c:pt idx="108">
                  <c:v>0.124537036</c:v>
                </c:pt>
                <c:pt idx="109">
                  <c:v>0.124652781</c:v>
                </c:pt>
                <c:pt idx="110">
                  <c:v>0.124768518</c:v>
                </c:pt>
                <c:pt idx="111">
                  <c:v>0.124884263</c:v>
                </c:pt>
                <c:pt idx="112">
                  <c:v>0.125</c:v>
                </c:pt>
                <c:pt idx="113">
                  <c:v>0.125115737</c:v>
                </c:pt>
                <c:pt idx="114">
                  <c:v>0.125231475</c:v>
                </c:pt>
                <c:pt idx="115">
                  <c:v>0.125347227</c:v>
                </c:pt>
                <c:pt idx="116">
                  <c:v>0.125462964</c:v>
                </c:pt>
                <c:pt idx="117">
                  <c:v>0.125578701</c:v>
                </c:pt>
                <c:pt idx="118">
                  <c:v>0.125694439</c:v>
                </c:pt>
                <c:pt idx="119">
                  <c:v>0.125810191</c:v>
                </c:pt>
                <c:pt idx="120">
                  <c:v>0.125925928</c:v>
                </c:pt>
                <c:pt idx="121">
                  <c:v>0.126041666</c:v>
                </c:pt>
                <c:pt idx="122">
                  <c:v>0.126157403</c:v>
                </c:pt>
                <c:pt idx="123">
                  <c:v>0.126273155</c:v>
                </c:pt>
                <c:pt idx="124">
                  <c:v>0.126388893</c:v>
                </c:pt>
                <c:pt idx="125">
                  <c:v>0.12650463</c:v>
                </c:pt>
                <c:pt idx="126">
                  <c:v>0.126620367</c:v>
                </c:pt>
                <c:pt idx="127">
                  <c:v>0.126736104</c:v>
                </c:pt>
                <c:pt idx="128">
                  <c:v>0.126851857</c:v>
                </c:pt>
                <c:pt idx="129">
                  <c:v>0.126967594</c:v>
                </c:pt>
                <c:pt idx="130">
                  <c:v>0.127083331</c:v>
                </c:pt>
                <c:pt idx="131">
                  <c:v>0.127199069</c:v>
                </c:pt>
                <c:pt idx="132">
                  <c:v>0.127314821</c:v>
                </c:pt>
                <c:pt idx="133">
                  <c:v>0.127430558</c:v>
                </c:pt>
                <c:pt idx="134">
                  <c:v>0.127546296</c:v>
                </c:pt>
                <c:pt idx="135">
                  <c:v>0.127662033</c:v>
                </c:pt>
                <c:pt idx="136">
                  <c:v>0.127777785</c:v>
                </c:pt>
                <c:pt idx="137">
                  <c:v>0.127893522</c:v>
                </c:pt>
                <c:pt idx="138">
                  <c:v>0.12800926</c:v>
                </c:pt>
                <c:pt idx="139">
                  <c:v>0.128124997</c:v>
                </c:pt>
                <c:pt idx="140">
                  <c:v>0.128240734</c:v>
                </c:pt>
                <c:pt idx="141">
                  <c:v>0.128356487</c:v>
                </c:pt>
                <c:pt idx="142">
                  <c:v>0.128472224</c:v>
                </c:pt>
                <c:pt idx="143">
                  <c:v>0.128587961</c:v>
                </c:pt>
                <c:pt idx="144">
                  <c:v>0.128703699</c:v>
                </c:pt>
                <c:pt idx="145">
                  <c:v>0.128819451</c:v>
                </c:pt>
                <c:pt idx="146">
                  <c:v>0.128935188</c:v>
                </c:pt>
                <c:pt idx="147">
                  <c:v>0.129050925</c:v>
                </c:pt>
                <c:pt idx="148">
                  <c:v>0.129166663</c:v>
                </c:pt>
                <c:pt idx="149">
                  <c:v>0.1292824</c:v>
                </c:pt>
                <c:pt idx="150">
                  <c:v>0.129398152</c:v>
                </c:pt>
                <c:pt idx="151">
                  <c:v>0.12951389</c:v>
                </c:pt>
                <c:pt idx="152">
                  <c:v>0.129629627</c:v>
                </c:pt>
                <c:pt idx="153">
                  <c:v>0.129745364</c:v>
                </c:pt>
                <c:pt idx="154">
                  <c:v>0.129861116</c:v>
                </c:pt>
                <c:pt idx="155">
                  <c:v>0.129976854</c:v>
                </c:pt>
                <c:pt idx="156">
                  <c:v>0.130092591</c:v>
                </c:pt>
                <c:pt idx="157">
                  <c:v>0.130208328</c:v>
                </c:pt>
                <c:pt idx="158">
                  <c:v>0.130324081</c:v>
                </c:pt>
                <c:pt idx="159">
                  <c:v>0.130439818</c:v>
                </c:pt>
                <c:pt idx="160">
                  <c:v>0.130555555</c:v>
                </c:pt>
                <c:pt idx="161">
                  <c:v>0.130671293</c:v>
                </c:pt>
                <c:pt idx="162">
                  <c:v>0.13078703</c:v>
                </c:pt>
                <c:pt idx="163">
                  <c:v>0.130902782</c:v>
                </c:pt>
                <c:pt idx="164">
                  <c:v>0.131018519</c:v>
                </c:pt>
                <c:pt idx="165">
                  <c:v>0.131134257</c:v>
                </c:pt>
                <c:pt idx="166">
                  <c:v>0.131249994</c:v>
                </c:pt>
                <c:pt idx="167">
                  <c:v>0.131365746</c:v>
                </c:pt>
                <c:pt idx="168">
                  <c:v>0.131481484</c:v>
                </c:pt>
                <c:pt idx="169">
                  <c:v>0.131597221</c:v>
                </c:pt>
                <c:pt idx="170">
                  <c:v>0.131712958</c:v>
                </c:pt>
                <c:pt idx="171">
                  <c:v>0.13182871</c:v>
                </c:pt>
                <c:pt idx="172">
                  <c:v>0.131944448</c:v>
                </c:pt>
                <c:pt idx="173">
                  <c:v>0.132060185</c:v>
                </c:pt>
                <c:pt idx="174">
                  <c:v>0.132175922</c:v>
                </c:pt>
                <c:pt idx="175">
                  <c:v>0.13229166</c:v>
                </c:pt>
                <c:pt idx="176">
                  <c:v>0.132407412</c:v>
                </c:pt>
                <c:pt idx="177">
                  <c:v>0.132523149</c:v>
                </c:pt>
                <c:pt idx="178">
                  <c:v>0.132638887</c:v>
                </c:pt>
                <c:pt idx="179">
                  <c:v>0.132754624</c:v>
                </c:pt>
                <c:pt idx="180">
                  <c:v>0.132870376</c:v>
                </c:pt>
                <c:pt idx="181">
                  <c:v>0.132986113</c:v>
                </c:pt>
                <c:pt idx="182">
                  <c:v>0.133101851</c:v>
                </c:pt>
                <c:pt idx="183">
                  <c:v>0.133217588</c:v>
                </c:pt>
                <c:pt idx="184">
                  <c:v>0.13333334</c:v>
                </c:pt>
                <c:pt idx="185">
                  <c:v>0.133449078</c:v>
                </c:pt>
                <c:pt idx="186">
                  <c:v>0.133564815</c:v>
                </c:pt>
                <c:pt idx="187">
                  <c:v>0.133680552</c:v>
                </c:pt>
                <c:pt idx="188">
                  <c:v>0.13379629</c:v>
                </c:pt>
                <c:pt idx="189">
                  <c:v>0.133912042</c:v>
                </c:pt>
                <c:pt idx="190">
                  <c:v>0.134027779</c:v>
                </c:pt>
                <c:pt idx="191">
                  <c:v>0.134143516</c:v>
                </c:pt>
                <c:pt idx="192">
                  <c:v>0.134259254</c:v>
                </c:pt>
                <c:pt idx="193">
                  <c:v>0.134375006</c:v>
                </c:pt>
                <c:pt idx="194">
                  <c:v>0.134490743</c:v>
                </c:pt>
                <c:pt idx="195">
                  <c:v>0.134606481</c:v>
                </c:pt>
                <c:pt idx="196">
                  <c:v>0.134722218</c:v>
                </c:pt>
                <c:pt idx="197">
                  <c:v>0.13483797</c:v>
                </c:pt>
                <c:pt idx="198">
                  <c:v>0.134953707</c:v>
                </c:pt>
                <c:pt idx="199">
                  <c:v>0.135069445</c:v>
                </c:pt>
                <c:pt idx="200">
                  <c:v>0.135185182</c:v>
                </c:pt>
                <c:pt idx="201">
                  <c:v>0.135300919</c:v>
                </c:pt>
                <c:pt idx="202">
                  <c:v>0.135416672</c:v>
                </c:pt>
                <c:pt idx="203">
                  <c:v>0.135532409</c:v>
                </c:pt>
                <c:pt idx="204">
                  <c:v>0.135648146</c:v>
                </c:pt>
                <c:pt idx="205">
                  <c:v>0.135763884</c:v>
                </c:pt>
                <c:pt idx="206">
                  <c:v>0.135879636</c:v>
                </c:pt>
                <c:pt idx="207">
                  <c:v>0.135995373</c:v>
                </c:pt>
                <c:pt idx="208">
                  <c:v>0.13611111</c:v>
                </c:pt>
                <c:pt idx="209">
                  <c:v>0.136226848</c:v>
                </c:pt>
                <c:pt idx="210">
                  <c:v>0.1363426</c:v>
                </c:pt>
                <c:pt idx="211">
                  <c:v>0.136458337</c:v>
                </c:pt>
                <c:pt idx="212">
                  <c:v>0.136574075</c:v>
                </c:pt>
                <c:pt idx="213">
                  <c:v>0.136689812</c:v>
                </c:pt>
                <c:pt idx="214">
                  <c:v>0.136805549</c:v>
                </c:pt>
                <c:pt idx="215">
                  <c:v>0.136921301</c:v>
                </c:pt>
                <c:pt idx="216">
                  <c:v>0.137037039</c:v>
                </c:pt>
                <c:pt idx="217">
                  <c:v>0.137152776</c:v>
                </c:pt>
                <c:pt idx="218">
                  <c:v>0.137268513</c:v>
                </c:pt>
                <c:pt idx="219">
                  <c:v>0.137384266</c:v>
                </c:pt>
                <c:pt idx="220">
                  <c:v>0.137500003</c:v>
                </c:pt>
                <c:pt idx="221">
                  <c:v>0.13761574</c:v>
                </c:pt>
                <c:pt idx="222">
                  <c:v>0.137731478</c:v>
                </c:pt>
                <c:pt idx="223">
                  <c:v>0.137847215</c:v>
                </c:pt>
                <c:pt idx="224">
                  <c:v>0.137962967</c:v>
                </c:pt>
                <c:pt idx="225">
                  <c:v>0.138078704</c:v>
                </c:pt>
                <c:pt idx="226">
                  <c:v>0.138194442</c:v>
                </c:pt>
                <c:pt idx="227">
                  <c:v>0.138310179</c:v>
                </c:pt>
                <c:pt idx="228">
                  <c:v>0.138425931</c:v>
                </c:pt>
                <c:pt idx="229">
                  <c:v>0.138541669</c:v>
                </c:pt>
                <c:pt idx="230">
                  <c:v>0.138657406</c:v>
                </c:pt>
                <c:pt idx="231">
                  <c:v>0.138773143</c:v>
                </c:pt>
                <c:pt idx="232">
                  <c:v>0.138888896</c:v>
                </c:pt>
                <c:pt idx="233">
                  <c:v>0.139004633</c:v>
                </c:pt>
                <c:pt idx="234">
                  <c:v>0.13912037</c:v>
                </c:pt>
                <c:pt idx="235">
                  <c:v>0.139236107</c:v>
                </c:pt>
                <c:pt idx="236">
                  <c:v>0.139351845</c:v>
                </c:pt>
                <c:pt idx="237">
                  <c:v>0.139467597</c:v>
                </c:pt>
                <c:pt idx="238">
                  <c:v>0.139583334</c:v>
                </c:pt>
                <c:pt idx="239">
                  <c:v>0.139699072</c:v>
                </c:pt>
                <c:pt idx="240">
                  <c:v>0.139814809</c:v>
                </c:pt>
                <c:pt idx="241">
                  <c:v>0.139930561</c:v>
                </c:pt>
                <c:pt idx="242">
                  <c:v>0.140046299</c:v>
                </c:pt>
                <c:pt idx="243">
                  <c:v>0.140162036</c:v>
                </c:pt>
                <c:pt idx="244">
                  <c:v>0.140277773</c:v>
                </c:pt>
                <c:pt idx="245">
                  <c:v>0.140393525</c:v>
                </c:pt>
                <c:pt idx="246">
                  <c:v>0.140509263</c:v>
                </c:pt>
                <c:pt idx="247">
                  <c:v>0.140625</c:v>
                </c:pt>
                <c:pt idx="248">
                  <c:v>0.140740737</c:v>
                </c:pt>
                <c:pt idx="249">
                  <c:v>0.140856475</c:v>
                </c:pt>
                <c:pt idx="250">
                  <c:v>0.140972227</c:v>
                </c:pt>
                <c:pt idx="251">
                  <c:v>0.141087964</c:v>
                </c:pt>
                <c:pt idx="252">
                  <c:v>0.141203701</c:v>
                </c:pt>
                <c:pt idx="253">
                  <c:v>0.141319439</c:v>
                </c:pt>
                <c:pt idx="254">
                  <c:v>0.141435191</c:v>
                </c:pt>
                <c:pt idx="255">
                  <c:v>0.141550928</c:v>
                </c:pt>
                <c:pt idx="256">
                  <c:v>0.141666666</c:v>
                </c:pt>
                <c:pt idx="257">
                  <c:v>0.141782403</c:v>
                </c:pt>
                <c:pt idx="258">
                  <c:v>0.141898155</c:v>
                </c:pt>
                <c:pt idx="259">
                  <c:v>0.142013893</c:v>
                </c:pt>
                <c:pt idx="260">
                  <c:v>0.14212963</c:v>
                </c:pt>
                <c:pt idx="261">
                  <c:v>0.142245367</c:v>
                </c:pt>
                <c:pt idx="262">
                  <c:v>0.142361104</c:v>
                </c:pt>
                <c:pt idx="263">
                  <c:v>0.142476857</c:v>
                </c:pt>
                <c:pt idx="264">
                  <c:v>0.142592594</c:v>
                </c:pt>
                <c:pt idx="265">
                  <c:v>0.142708331</c:v>
                </c:pt>
                <c:pt idx="266">
                  <c:v>0.142824069</c:v>
                </c:pt>
                <c:pt idx="267">
                  <c:v>0.142939821</c:v>
                </c:pt>
                <c:pt idx="268">
                  <c:v>0.143055558</c:v>
                </c:pt>
                <c:pt idx="269">
                  <c:v>0.143171296</c:v>
                </c:pt>
                <c:pt idx="270">
                  <c:v>0.143287033</c:v>
                </c:pt>
                <c:pt idx="271">
                  <c:v>0.143402785</c:v>
                </c:pt>
                <c:pt idx="272">
                  <c:v>0.143518522</c:v>
                </c:pt>
                <c:pt idx="273">
                  <c:v>0.14363426</c:v>
                </c:pt>
                <c:pt idx="274">
                  <c:v>0.143749997</c:v>
                </c:pt>
                <c:pt idx="275">
                  <c:v>0.143865734</c:v>
                </c:pt>
                <c:pt idx="276">
                  <c:v>0.143981487</c:v>
                </c:pt>
                <c:pt idx="277">
                  <c:v>0.144097224</c:v>
                </c:pt>
                <c:pt idx="278">
                  <c:v>0.144212961</c:v>
                </c:pt>
                <c:pt idx="279">
                  <c:v>0.144328699</c:v>
                </c:pt>
                <c:pt idx="280">
                  <c:v>0.144444451</c:v>
                </c:pt>
                <c:pt idx="281">
                  <c:v>0.144560188</c:v>
                </c:pt>
                <c:pt idx="282">
                  <c:v>0.144675925</c:v>
                </c:pt>
                <c:pt idx="283">
                  <c:v>0.144791663</c:v>
                </c:pt>
                <c:pt idx="284">
                  <c:v>0.1449074</c:v>
                </c:pt>
                <c:pt idx="285">
                  <c:v>0.145023152</c:v>
                </c:pt>
                <c:pt idx="286">
                  <c:v>0.14513889</c:v>
                </c:pt>
                <c:pt idx="287">
                  <c:v>0.145254627</c:v>
                </c:pt>
                <c:pt idx="288">
                  <c:v>0.145370364</c:v>
                </c:pt>
                <c:pt idx="289">
                  <c:v>0.145486116</c:v>
                </c:pt>
                <c:pt idx="290">
                  <c:v>0.145601854</c:v>
                </c:pt>
                <c:pt idx="291">
                  <c:v>0.145717591</c:v>
                </c:pt>
                <c:pt idx="292">
                  <c:v>0.145833328</c:v>
                </c:pt>
                <c:pt idx="293">
                  <c:v>0.145949081</c:v>
                </c:pt>
                <c:pt idx="294">
                  <c:v>0.146064818</c:v>
                </c:pt>
                <c:pt idx="295">
                  <c:v>0.146180555</c:v>
                </c:pt>
                <c:pt idx="296">
                  <c:v>0.146296293</c:v>
                </c:pt>
                <c:pt idx="297">
                  <c:v>0.14641203</c:v>
                </c:pt>
                <c:pt idx="298">
                  <c:v>0.146527782</c:v>
                </c:pt>
                <c:pt idx="299">
                  <c:v>0.146643519</c:v>
                </c:pt>
                <c:pt idx="300">
                  <c:v>0.146759257</c:v>
                </c:pt>
                <c:pt idx="301">
                  <c:v>0.146874994</c:v>
                </c:pt>
                <c:pt idx="302">
                  <c:v>0.146990746</c:v>
                </c:pt>
                <c:pt idx="303">
                  <c:v>0.147106484</c:v>
                </c:pt>
                <c:pt idx="304">
                  <c:v>0.147222221</c:v>
                </c:pt>
                <c:pt idx="305">
                  <c:v>0.147337958</c:v>
                </c:pt>
                <c:pt idx="306">
                  <c:v>0.14745371</c:v>
                </c:pt>
                <c:pt idx="307">
                  <c:v>0.147569448</c:v>
                </c:pt>
                <c:pt idx="308">
                  <c:v>0.147685185</c:v>
                </c:pt>
                <c:pt idx="309">
                  <c:v>0.147800922</c:v>
                </c:pt>
                <c:pt idx="310">
                  <c:v>0.14791666</c:v>
                </c:pt>
                <c:pt idx="311">
                  <c:v>0.148032412</c:v>
                </c:pt>
                <c:pt idx="312">
                  <c:v>0.148148149</c:v>
                </c:pt>
                <c:pt idx="313">
                  <c:v>0.148263887</c:v>
                </c:pt>
                <c:pt idx="314">
                  <c:v>0.148379624</c:v>
                </c:pt>
                <c:pt idx="315">
                  <c:v>0.148495376</c:v>
                </c:pt>
                <c:pt idx="316">
                  <c:v>0.148611113</c:v>
                </c:pt>
                <c:pt idx="317">
                  <c:v>0.148726851</c:v>
                </c:pt>
                <c:pt idx="318">
                  <c:v>0.148842588</c:v>
                </c:pt>
                <c:pt idx="319">
                  <c:v>0.14895834</c:v>
                </c:pt>
                <c:pt idx="320">
                  <c:v>0.149074078</c:v>
                </c:pt>
                <c:pt idx="321">
                  <c:v>0.149189815</c:v>
                </c:pt>
                <c:pt idx="322">
                  <c:v>0.149305552</c:v>
                </c:pt>
                <c:pt idx="323">
                  <c:v>0.14942129</c:v>
                </c:pt>
                <c:pt idx="324">
                  <c:v>0.149537042</c:v>
                </c:pt>
                <c:pt idx="325">
                  <c:v>0.149652779</c:v>
                </c:pt>
                <c:pt idx="326">
                  <c:v>0.149768516</c:v>
                </c:pt>
                <c:pt idx="327">
                  <c:v>0.149884254</c:v>
                </c:pt>
                <c:pt idx="328">
                  <c:v>0.150000006</c:v>
                </c:pt>
                <c:pt idx="329">
                  <c:v>0.150115743</c:v>
                </c:pt>
                <c:pt idx="330">
                  <c:v>0.150231481</c:v>
                </c:pt>
                <c:pt idx="331">
                  <c:v>0.150347218</c:v>
                </c:pt>
                <c:pt idx="332">
                  <c:v>0.15046297</c:v>
                </c:pt>
                <c:pt idx="333">
                  <c:v>0.150578707</c:v>
                </c:pt>
                <c:pt idx="334">
                  <c:v>0.150694445</c:v>
                </c:pt>
                <c:pt idx="335">
                  <c:v>0.150810182</c:v>
                </c:pt>
                <c:pt idx="336">
                  <c:v>0.150925919</c:v>
                </c:pt>
                <c:pt idx="337">
                  <c:v>0.151041672</c:v>
                </c:pt>
                <c:pt idx="338">
                  <c:v>0.151157409</c:v>
                </c:pt>
                <c:pt idx="339">
                  <c:v>0.151273146</c:v>
                </c:pt>
                <c:pt idx="340">
                  <c:v>0.151388884</c:v>
                </c:pt>
                <c:pt idx="341">
                  <c:v>0.151504636</c:v>
                </c:pt>
                <c:pt idx="342">
                  <c:v>0.151620373</c:v>
                </c:pt>
                <c:pt idx="343">
                  <c:v>0.15173611</c:v>
                </c:pt>
                <c:pt idx="344">
                  <c:v>0.151851848</c:v>
                </c:pt>
                <c:pt idx="345">
                  <c:v>0.1519676</c:v>
                </c:pt>
                <c:pt idx="346">
                  <c:v>0.152083337</c:v>
                </c:pt>
                <c:pt idx="347">
                  <c:v>0.152199075</c:v>
                </c:pt>
                <c:pt idx="348">
                  <c:v>0.152314812</c:v>
                </c:pt>
                <c:pt idx="349">
                  <c:v>0.152430549</c:v>
                </c:pt>
                <c:pt idx="350">
                  <c:v>0.152546301</c:v>
                </c:pt>
                <c:pt idx="351">
                  <c:v>0.152662039</c:v>
                </c:pt>
                <c:pt idx="352">
                  <c:v>0.152777776</c:v>
                </c:pt>
                <c:pt idx="353">
                  <c:v>0.152893513</c:v>
                </c:pt>
                <c:pt idx="354">
                  <c:v>0.153009266</c:v>
                </c:pt>
                <c:pt idx="355">
                  <c:v>0.153125003</c:v>
                </c:pt>
                <c:pt idx="356">
                  <c:v>0.15324074</c:v>
                </c:pt>
                <c:pt idx="357">
                  <c:v>0.153356478</c:v>
                </c:pt>
                <c:pt idx="358">
                  <c:v>0.153472215</c:v>
                </c:pt>
                <c:pt idx="359">
                  <c:v>0.153587967</c:v>
                </c:pt>
                <c:pt idx="360">
                  <c:v>0.153703704</c:v>
                </c:pt>
                <c:pt idx="361">
                  <c:v>0.153819442</c:v>
                </c:pt>
                <c:pt idx="362">
                  <c:v>0.153935179</c:v>
                </c:pt>
                <c:pt idx="363">
                  <c:v>0.154050931</c:v>
                </c:pt>
                <c:pt idx="364">
                  <c:v>0.154166669</c:v>
                </c:pt>
                <c:pt idx="365">
                  <c:v>0.154282406</c:v>
                </c:pt>
                <c:pt idx="366">
                  <c:v>0.154398143</c:v>
                </c:pt>
                <c:pt idx="367">
                  <c:v>0.154513896</c:v>
                </c:pt>
                <c:pt idx="368">
                  <c:v>0.154629633</c:v>
                </c:pt>
                <c:pt idx="369">
                  <c:v>0.15474537</c:v>
                </c:pt>
                <c:pt idx="370">
                  <c:v>0.154861107</c:v>
                </c:pt>
                <c:pt idx="371">
                  <c:v>0.154976845</c:v>
                </c:pt>
                <c:pt idx="372">
                  <c:v>0.155092597</c:v>
                </c:pt>
                <c:pt idx="373">
                  <c:v>0.155208334</c:v>
                </c:pt>
                <c:pt idx="374">
                  <c:v>0.155324072</c:v>
                </c:pt>
                <c:pt idx="375">
                  <c:v>0.155439809</c:v>
                </c:pt>
                <c:pt idx="376">
                  <c:v>0.155555561</c:v>
                </c:pt>
                <c:pt idx="377">
                  <c:v>0.155671299</c:v>
                </c:pt>
                <c:pt idx="378">
                  <c:v>0.155787036</c:v>
                </c:pt>
                <c:pt idx="379">
                  <c:v>0.155902773</c:v>
                </c:pt>
                <c:pt idx="380">
                  <c:v>0.156018525</c:v>
                </c:pt>
                <c:pt idx="381">
                  <c:v>0.156134263</c:v>
                </c:pt>
                <c:pt idx="382">
                  <c:v>0.15625</c:v>
                </c:pt>
                <c:pt idx="383">
                  <c:v>0.156365737</c:v>
                </c:pt>
                <c:pt idx="384">
                  <c:v>0.156481475</c:v>
                </c:pt>
                <c:pt idx="385">
                  <c:v>0.156597227</c:v>
                </c:pt>
                <c:pt idx="386">
                  <c:v>0.156712964</c:v>
                </c:pt>
                <c:pt idx="387">
                  <c:v>0.156828701</c:v>
                </c:pt>
                <c:pt idx="388">
                  <c:v>0.156944439</c:v>
                </c:pt>
                <c:pt idx="389">
                  <c:v>0.157060191</c:v>
                </c:pt>
                <c:pt idx="390">
                  <c:v>0.157175928</c:v>
                </c:pt>
                <c:pt idx="391">
                  <c:v>0.157291666</c:v>
                </c:pt>
                <c:pt idx="392">
                  <c:v>0.157407403</c:v>
                </c:pt>
                <c:pt idx="393">
                  <c:v>0.157523155</c:v>
                </c:pt>
                <c:pt idx="394">
                  <c:v>0.157638893</c:v>
                </c:pt>
                <c:pt idx="395">
                  <c:v>0.15775463</c:v>
                </c:pt>
                <c:pt idx="396">
                  <c:v>0.157870367</c:v>
                </c:pt>
                <c:pt idx="397">
                  <c:v>0.157986104</c:v>
                </c:pt>
                <c:pt idx="398">
                  <c:v>0.158101857</c:v>
                </c:pt>
                <c:pt idx="399">
                  <c:v>0.158217594</c:v>
                </c:pt>
                <c:pt idx="400">
                  <c:v>0.158333331</c:v>
                </c:pt>
                <c:pt idx="401">
                  <c:v>0.158449069</c:v>
                </c:pt>
                <c:pt idx="402">
                  <c:v>0.158564821</c:v>
                </c:pt>
                <c:pt idx="403">
                  <c:v>0.158680558</c:v>
                </c:pt>
                <c:pt idx="404">
                  <c:v>0.158796296</c:v>
                </c:pt>
                <c:pt idx="405">
                  <c:v>0.158912033</c:v>
                </c:pt>
                <c:pt idx="406">
                  <c:v>0.159027785</c:v>
                </c:pt>
                <c:pt idx="407">
                  <c:v>0.159143522</c:v>
                </c:pt>
                <c:pt idx="408">
                  <c:v>0.15925926</c:v>
                </c:pt>
                <c:pt idx="409">
                  <c:v>0.159374997</c:v>
                </c:pt>
                <c:pt idx="410">
                  <c:v>0.159490734</c:v>
                </c:pt>
                <c:pt idx="411">
                  <c:v>0.159606487</c:v>
                </c:pt>
                <c:pt idx="412">
                  <c:v>0.159722224</c:v>
                </c:pt>
                <c:pt idx="413">
                  <c:v>0.159837961</c:v>
                </c:pt>
                <c:pt idx="414">
                  <c:v>0.159953699</c:v>
                </c:pt>
                <c:pt idx="415">
                  <c:v>0.160069451</c:v>
                </c:pt>
                <c:pt idx="416">
                  <c:v>0.160185188</c:v>
                </c:pt>
                <c:pt idx="417">
                  <c:v>0.160300925</c:v>
                </c:pt>
                <c:pt idx="418">
                  <c:v>0.160416663</c:v>
                </c:pt>
                <c:pt idx="419">
                  <c:v>0.1605324</c:v>
                </c:pt>
                <c:pt idx="420">
                  <c:v>0.160648152</c:v>
                </c:pt>
                <c:pt idx="421">
                  <c:v>0.16076389</c:v>
                </c:pt>
                <c:pt idx="422">
                  <c:v>0.160879627</c:v>
                </c:pt>
                <c:pt idx="423">
                  <c:v>0.160995364</c:v>
                </c:pt>
                <c:pt idx="424">
                  <c:v>0.161111116</c:v>
                </c:pt>
                <c:pt idx="425">
                  <c:v>0.161226854</c:v>
                </c:pt>
                <c:pt idx="426">
                  <c:v>0.161342591</c:v>
                </c:pt>
                <c:pt idx="427">
                  <c:v>0.161458328</c:v>
                </c:pt>
                <c:pt idx="428">
                  <c:v>0.161574081</c:v>
                </c:pt>
                <c:pt idx="429">
                  <c:v>0.161689818</c:v>
                </c:pt>
                <c:pt idx="430">
                  <c:v>0.161805555</c:v>
                </c:pt>
                <c:pt idx="431">
                  <c:v>0.161921293</c:v>
                </c:pt>
                <c:pt idx="432">
                  <c:v>0.16203703</c:v>
                </c:pt>
                <c:pt idx="433">
                  <c:v>0.162152782</c:v>
                </c:pt>
                <c:pt idx="434">
                  <c:v>0.162268519</c:v>
                </c:pt>
                <c:pt idx="435">
                  <c:v>0.162384257</c:v>
                </c:pt>
                <c:pt idx="436">
                  <c:v>0.162499994</c:v>
                </c:pt>
                <c:pt idx="437">
                  <c:v>0.162615746</c:v>
                </c:pt>
                <c:pt idx="438">
                  <c:v>0.162731484</c:v>
                </c:pt>
                <c:pt idx="439">
                  <c:v>0.162847221</c:v>
                </c:pt>
                <c:pt idx="440">
                  <c:v>0.162962958</c:v>
                </c:pt>
                <c:pt idx="441">
                  <c:v>0.16307871</c:v>
                </c:pt>
                <c:pt idx="442">
                  <c:v>0.163194448</c:v>
                </c:pt>
                <c:pt idx="443">
                  <c:v>0.163310185</c:v>
                </c:pt>
                <c:pt idx="444">
                  <c:v>0.163425922</c:v>
                </c:pt>
                <c:pt idx="445">
                  <c:v>0.16354166</c:v>
                </c:pt>
                <c:pt idx="446">
                  <c:v>0.163657412</c:v>
                </c:pt>
                <c:pt idx="447">
                  <c:v>0.163773149</c:v>
                </c:pt>
                <c:pt idx="448">
                  <c:v>0.163888887</c:v>
                </c:pt>
                <c:pt idx="449">
                  <c:v>0.164004624</c:v>
                </c:pt>
                <c:pt idx="450">
                  <c:v>0.164120376</c:v>
                </c:pt>
                <c:pt idx="451">
                  <c:v>0.164236113</c:v>
                </c:pt>
                <c:pt idx="452">
                  <c:v>0.164351851</c:v>
                </c:pt>
                <c:pt idx="453">
                  <c:v>0.164467588</c:v>
                </c:pt>
                <c:pt idx="454">
                  <c:v>0.16458334</c:v>
                </c:pt>
                <c:pt idx="455">
                  <c:v>0.164699078</c:v>
                </c:pt>
                <c:pt idx="456">
                  <c:v>0.164814815</c:v>
                </c:pt>
                <c:pt idx="457">
                  <c:v>0.164930552</c:v>
                </c:pt>
                <c:pt idx="458">
                  <c:v>0.16504629</c:v>
                </c:pt>
                <c:pt idx="459">
                  <c:v>0.165162042</c:v>
                </c:pt>
                <c:pt idx="460">
                  <c:v>0.165277779</c:v>
                </c:pt>
                <c:pt idx="461">
                  <c:v>0.165393516</c:v>
                </c:pt>
                <c:pt idx="462">
                  <c:v>0.165509254</c:v>
                </c:pt>
                <c:pt idx="463">
                  <c:v>0.165625006</c:v>
                </c:pt>
                <c:pt idx="464">
                  <c:v>0.165740743</c:v>
                </c:pt>
                <c:pt idx="465">
                  <c:v>0.165856481</c:v>
                </c:pt>
                <c:pt idx="466">
                  <c:v>0.165972218</c:v>
                </c:pt>
                <c:pt idx="467">
                  <c:v>0.16608797</c:v>
                </c:pt>
                <c:pt idx="468">
                  <c:v>0.166203707</c:v>
                </c:pt>
                <c:pt idx="469">
                  <c:v>0.166319445</c:v>
                </c:pt>
                <c:pt idx="470">
                  <c:v>0.166435182</c:v>
                </c:pt>
                <c:pt idx="471">
                  <c:v>0.166550919</c:v>
                </c:pt>
                <c:pt idx="472">
                  <c:v>0.166666672</c:v>
                </c:pt>
                <c:pt idx="473">
                  <c:v>0.166782409</c:v>
                </c:pt>
                <c:pt idx="474">
                  <c:v>0.166898146</c:v>
                </c:pt>
                <c:pt idx="475">
                  <c:v>0.167013884</c:v>
                </c:pt>
                <c:pt idx="476">
                  <c:v>0.167129636</c:v>
                </c:pt>
                <c:pt idx="477">
                  <c:v>0.167245373</c:v>
                </c:pt>
                <c:pt idx="478">
                  <c:v>0.16736111</c:v>
                </c:pt>
                <c:pt idx="479">
                  <c:v>0.167476848</c:v>
                </c:pt>
                <c:pt idx="480">
                  <c:v>0.1675926</c:v>
                </c:pt>
                <c:pt idx="481">
                  <c:v>0.167708337</c:v>
                </c:pt>
                <c:pt idx="482">
                  <c:v>0.167824075</c:v>
                </c:pt>
                <c:pt idx="483">
                  <c:v>0.167939812</c:v>
                </c:pt>
                <c:pt idx="484">
                  <c:v>0.168055549</c:v>
                </c:pt>
                <c:pt idx="485">
                  <c:v>0.168171301</c:v>
                </c:pt>
                <c:pt idx="486">
                  <c:v>0.168287039</c:v>
                </c:pt>
                <c:pt idx="487">
                  <c:v>0.168402776</c:v>
                </c:pt>
                <c:pt idx="488">
                  <c:v>0.168518513</c:v>
                </c:pt>
                <c:pt idx="489">
                  <c:v>0.168634266</c:v>
                </c:pt>
                <c:pt idx="490">
                  <c:v>0.168750003</c:v>
                </c:pt>
                <c:pt idx="491">
                  <c:v>0.16886574</c:v>
                </c:pt>
                <c:pt idx="492">
                  <c:v>0.168981478</c:v>
                </c:pt>
                <c:pt idx="493">
                  <c:v>0.169097215</c:v>
                </c:pt>
                <c:pt idx="494">
                  <c:v>0.169212967</c:v>
                </c:pt>
                <c:pt idx="495">
                  <c:v>0.169328704</c:v>
                </c:pt>
                <c:pt idx="496">
                  <c:v>0.169444442</c:v>
                </c:pt>
                <c:pt idx="497">
                  <c:v>0.169560179</c:v>
                </c:pt>
                <c:pt idx="498">
                  <c:v>0.169675931</c:v>
                </c:pt>
                <c:pt idx="499">
                  <c:v>0.169791669</c:v>
                </c:pt>
                <c:pt idx="500">
                  <c:v>0.169907406</c:v>
                </c:pt>
                <c:pt idx="501">
                  <c:v>0.170023143</c:v>
                </c:pt>
                <c:pt idx="502">
                  <c:v>0.170138896</c:v>
                </c:pt>
                <c:pt idx="503">
                  <c:v>0.170254633</c:v>
                </c:pt>
                <c:pt idx="504">
                  <c:v>0.17037037</c:v>
                </c:pt>
                <c:pt idx="505">
                  <c:v>0.170486107</c:v>
                </c:pt>
                <c:pt idx="506">
                  <c:v>0.170601845</c:v>
                </c:pt>
                <c:pt idx="507">
                  <c:v>0.170717597</c:v>
                </c:pt>
                <c:pt idx="508">
                  <c:v>0.170833334</c:v>
                </c:pt>
                <c:pt idx="509">
                  <c:v>0.170949072</c:v>
                </c:pt>
                <c:pt idx="510">
                  <c:v>0.171064809</c:v>
                </c:pt>
                <c:pt idx="511">
                  <c:v>0.171180561</c:v>
                </c:pt>
                <c:pt idx="512">
                  <c:v>0.171296299</c:v>
                </c:pt>
                <c:pt idx="513">
                  <c:v>0.171412036</c:v>
                </c:pt>
                <c:pt idx="514">
                  <c:v>0.171527773</c:v>
                </c:pt>
                <c:pt idx="515">
                  <c:v>0.171597227</c:v>
                </c:pt>
              </c:strCache>
            </c:strRef>
          </c:xVal>
          <c:yVal>
            <c:numRef>
              <c:f>Data!$N$9:$N$524</c:f>
              <c:numCache>
                <c:ptCount val="516"/>
                <c:pt idx="0">
                  <c:v>40.921323874204475</c:v>
                </c:pt>
                <c:pt idx="6">
                  <c:v>40.921323874204475</c:v>
                </c:pt>
                <c:pt idx="7">
                  <c:v>41.74545561088688</c:v>
                </c:pt>
                <c:pt idx="8">
                  <c:v>40.921323874204475</c:v>
                </c:pt>
                <c:pt idx="9">
                  <c:v>41.74545561088688</c:v>
                </c:pt>
                <c:pt idx="10">
                  <c:v>40.921323874204475</c:v>
                </c:pt>
                <c:pt idx="11">
                  <c:v>40.097273920961776</c:v>
                </c:pt>
                <c:pt idx="12">
                  <c:v>40.097273920961776</c:v>
                </c:pt>
                <c:pt idx="13">
                  <c:v>40.921323874204475</c:v>
                </c:pt>
                <c:pt idx="14">
                  <c:v>40.097273920961776</c:v>
                </c:pt>
                <c:pt idx="15">
                  <c:v>40.097273920961776</c:v>
                </c:pt>
                <c:pt idx="16">
                  <c:v>41.74545561088688</c:v>
                </c:pt>
                <c:pt idx="17">
                  <c:v>41.74545561088688</c:v>
                </c:pt>
                <c:pt idx="18">
                  <c:v>41.74545561088688</c:v>
                </c:pt>
                <c:pt idx="19">
                  <c:v>41.74545561088688</c:v>
                </c:pt>
                <c:pt idx="20">
                  <c:v>41.74545561088688</c:v>
                </c:pt>
                <c:pt idx="21">
                  <c:v>40.097273920961776</c:v>
                </c:pt>
                <c:pt idx="22">
                  <c:v>39.27330573493296</c:v>
                </c:pt>
                <c:pt idx="23">
                  <c:v>39.27330573493296</c:v>
                </c:pt>
                <c:pt idx="24">
                  <c:v>41.74545561088688</c:v>
                </c:pt>
                <c:pt idx="25">
                  <c:v>41.74545561088688</c:v>
                </c:pt>
                <c:pt idx="26">
                  <c:v>41.74545561088688</c:v>
                </c:pt>
                <c:pt idx="27">
                  <c:v>43.393964499522646</c:v>
                </c:pt>
                <c:pt idx="28">
                  <c:v>42.569669147245996</c:v>
                </c:pt>
                <c:pt idx="29">
                  <c:v>41.74545561088688</c:v>
                </c:pt>
                <c:pt idx="30">
                  <c:v>42.569669147245996</c:v>
                </c:pt>
                <c:pt idx="31">
                  <c:v>43.393964499522646</c:v>
                </c:pt>
                <c:pt idx="32">
                  <c:v>41.74545561088688</c:v>
                </c:pt>
                <c:pt idx="33">
                  <c:v>42.569669147245996</c:v>
                </c:pt>
                <c:pt idx="34">
                  <c:v>40.097273920961776</c:v>
                </c:pt>
                <c:pt idx="35">
                  <c:v>41.74545561088688</c:v>
                </c:pt>
                <c:pt idx="36">
                  <c:v>41.74545561088688</c:v>
                </c:pt>
                <c:pt idx="37">
                  <c:v>41.74545561088688</c:v>
                </c:pt>
                <c:pt idx="38">
                  <c:v>41.74545561088688</c:v>
                </c:pt>
                <c:pt idx="39">
                  <c:v>42.569669147245996</c:v>
                </c:pt>
                <c:pt idx="40">
                  <c:v>41.74545561088688</c:v>
                </c:pt>
                <c:pt idx="41">
                  <c:v>42.569669147245996</c:v>
                </c:pt>
                <c:pt idx="42">
                  <c:v>41.74545561088688</c:v>
                </c:pt>
                <c:pt idx="43">
                  <c:v>40.097273920961776</c:v>
                </c:pt>
                <c:pt idx="44">
                  <c:v>40.097273920961776</c:v>
                </c:pt>
                <c:pt idx="45">
                  <c:v>41.74545561088688</c:v>
                </c:pt>
                <c:pt idx="46">
                  <c:v>41.74545561088688</c:v>
                </c:pt>
                <c:pt idx="47">
                  <c:v>43.393964499522646</c:v>
                </c:pt>
                <c:pt idx="48">
                  <c:v>43.393964499522646</c:v>
                </c:pt>
                <c:pt idx="49">
                  <c:v>41.74545561088688</c:v>
                </c:pt>
                <c:pt idx="50">
                  <c:v>41.74545561088688</c:v>
                </c:pt>
                <c:pt idx="51">
                  <c:v>40.921323874204475</c:v>
                </c:pt>
                <c:pt idx="52">
                  <c:v>41.74545561088688</c:v>
                </c:pt>
                <c:pt idx="53">
                  <c:v>42.569669147245996</c:v>
                </c:pt>
                <c:pt idx="54">
                  <c:v>43.393964499522646</c:v>
                </c:pt>
                <c:pt idx="55">
                  <c:v>42.569669147245996</c:v>
                </c:pt>
                <c:pt idx="56">
                  <c:v>41.74545561088688</c:v>
                </c:pt>
                <c:pt idx="57">
                  <c:v>41.74545561088688</c:v>
                </c:pt>
                <c:pt idx="58">
                  <c:v>53.29189628615013</c:v>
                </c:pt>
                <c:pt idx="59">
                  <c:v>40.921323874204475</c:v>
                </c:pt>
                <c:pt idx="60">
                  <c:v>40.097273920961776</c:v>
                </c:pt>
                <c:pt idx="61">
                  <c:v>41.74545561088688</c:v>
                </c:pt>
                <c:pt idx="62">
                  <c:v>40.921323874204475</c:v>
                </c:pt>
                <c:pt idx="63">
                  <c:v>39.27330573493296</c:v>
                </c:pt>
                <c:pt idx="64">
                  <c:v>33.50781655232028</c:v>
                </c:pt>
                <c:pt idx="65">
                  <c:v>47.51666906836686</c:v>
                </c:pt>
                <c:pt idx="66">
                  <c:v>88.8566826215599</c:v>
                </c:pt>
                <c:pt idx="67">
                  <c:v>122.90974157080424</c:v>
                </c:pt>
                <c:pt idx="68">
                  <c:v>166.30083375358194</c:v>
                </c:pt>
                <c:pt idx="69">
                  <c:v>198.99359791887218</c:v>
                </c:pt>
                <c:pt idx="70">
                  <c:v>214.96759049977172</c:v>
                </c:pt>
                <c:pt idx="71">
                  <c:v>240.25241502504997</c:v>
                </c:pt>
                <c:pt idx="72">
                  <c:v>262.22837936740524</c:v>
                </c:pt>
                <c:pt idx="73">
                  <c:v>294.4520758812016</c:v>
                </c:pt>
                <c:pt idx="74">
                  <c:v>331.06717919558787</c:v>
                </c:pt>
                <c:pt idx="75">
                  <c:v>325.94839255052943</c:v>
                </c:pt>
                <c:pt idx="76">
                  <c:v>321.6851460393894</c:v>
                </c:pt>
                <c:pt idx="77">
                  <c:v>342.1687201164469</c:v>
                </c:pt>
                <c:pt idx="78">
                  <c:v>363.55964222851634</c:v>
                </c:pt>
                <c:pt idx="79">
                  <c:v>354.9966599053999</c:v>
                </c:pt>
                <c:pt idx="80">
                  <c:v>360.1333896152584</c:v>
                </c:pt>
                <c:pt idx="81">
                  <c:v>364.41642631635887</c:v>
                </c:pt>
                <c:pt idx="82">
                  <c:v>362.7029465327196</c:v>
                </c:pt>
                <c:pt idx="83">
                  <c:v>356.70855010823726</c:v>
                </c:pt>
                <c:pt idx="84">
                  <c:v>350.71847775409935</c:v>
                </c:pt>
                <c:pt idx="85">
                  <c:v>346.44249858031617</c:v>
                </c:pt>
                <c:pt idx="86">
                  <c:v>357.5646275700268</c:v>
                </c:pt>
                <c:pt idx="87">
                  <c:v>356.70855010823726</c:v>
                </c:pt>
                <c:pt idx="88">
                  <c:v>349.007821854349</c:v>
                </c:pt>
                <c:pt idx="89">
                  <c:v>339.60550843687093</c:v>
                </c:pt>
                <c:pt idx="90">
                  <c:v>331.9206171585187</c:v>
                </c:pt>
                <c:pt idx="91">
                  <c:v>329.3605663607261</c:v>
                </c:pt>
                <c:pt idx="92">
                  <c:v>331.06717919558787</c:v>
                </c:pt>
                <c:pt idx="93">
                  <c:v>326.80130456565826</c:v>
                </c:pt>
                <c:pt idx="94">
                  <c:v>321.6851460393894</c:v>
                </c:pt>
                <c:pt idx="95">
                  <c:v>324.2428312871265</c:v>
                </c:pt>
                <c:pt idx="96">
                  <c:v>322.5376202596234</c:v>
                </c:pt>
                <c:pt idx="97">
                  <c:v>319.9804600961191</c:v>
                </c:pt>
                <c:pt idx="98">
                  <c:v>312.31370100124224</c:v>
                </c:pt>
                <c:pt idx="99">
                  <c:v>308.0574470013469</c:v>
                </c:pt>
                <c:pt idx="100">
                  <c:v>314.8685009512487</c:v>
                </c:pt>
                <c:pt idx="101">
                  <c:v>332.77414284248454</c:v>
                </c:pt>
                <c:pt idx="102">
                  <c:v>324.2428312871265</c:v>
                </c:pt>
                <c:pt idx="103">
                  <c:v>318.27612402938314</c:v>
                </c:pt>
                <c:pt idx="104">
                  <c:v>322.5376202596234</c:v>
                </c:pt>
                <c:pt idx="105">
                  <c:v>321.6851460393894</c:v>
                </c:pt>
                <c:pt idx="106">
                  <c:v>332.77414284248454</c:v>
                </c:pt>
                <c:pt idx="107">
                  <c:v>336.18912314949404</c:v>
                </c:pt>
                <c:pt idx="108">
                  <c:v>337.04308770927594</c:v>
                </c:pt>
                <c:pt idx="109">
                  <c:v>344.7327232364482</c:v>
                </c:pt>
                <c:pt idx="110">
                  <c:v>344.7327232364482</c:v>
                </c:pt>
                <c:pt idx="111">
                  <c:v>349.007821854349</c:v>
                </c:pt>
                <c:pt idx="112">
                  <c:v>344.7327232364482</c:v>
                </c:pt>
                <c:pt idx="113">
                  <c:v>340.4598244223986</c:v>
                </c:pt>
                <c:pt idx="114">
                  <c:v>335.33524640097954</c:v>
                </c:pt>
                <c:pt idx="115">
                  <c:v>331.06717919558787</c:v>
                </c:pt>
                <c:pt idx="116">
                  <c:v>325.94839255052943</c:v>
                </c:pt>
                <c:pt idx="117">
                  <c:v>326.80130456565826</c:v>
                </c:pt>
                <c:pt idx="118">
                  <c:v>331.06717919558787</c:v>
                </c:pt>
                <c:pt idx="119">
                  <c:v>331.06717919558787</c:v>
                </c:pt>
                <c:pt idx="120">
                  <c:v>331.9206171585187</c:v>
                </c:pt>
                <c:pt idx="121">
                  <c:v>321.6851460393894</c:v>
                </c:pt>
                <c:pt idx="122">
                  <c:v>325.0955681303485</c:v>
                </c:pt>
                <c:pt idx="123">
                  <c:v>330.2138289356655</c:v>
                </c:pt>
                <c:pt idx="124">
                  <c:v>331.06717919558787</c:v>
                </c:pt>
                <c:pt idx="125">
                  <c:v>331.9206171585187</c:v>
                </c:pt>
                <c:pt idx="126">
                  <c:v>331.06717919558787</c:v>
                </c:pt>
                <c:pt idx="127">
                  <c:v>334.48145744567086</c:v>
                </c:pt>
                <c:pt idx="128">
                  <c:v>328.50739145275253</c:v>
                </c:pt>
                <c:pt idx="129">
                  <c:v>328.50739145275253</c:v>
                </c:pt>
                <c:pt idx="130">
                  <c:v>331.06717919558787</c:v>
                </c:pt>
                <c:pt idx="131">
                  <c:v>331.06717919558787</c:v>
                </c:pt>
                <c:pt idx="132">
                  <c:v>330.2138289356655</c:v>
                </c:pt>
                <c:pt idx="133">
                  <c:v>314.8685009512487</c:v>
                </c:pt>
                <c:pt idx="134">
                  <c:v>305.5047413642749</c:v>
                </c:pt>
                <c:pt idx="135">
                  <c:v>328.50739145275253</c:v>
                </c:pt>
                <c:pt idx="136">
                  <c:v>316.5721376955945</c:v>
                </c:pt>
                <c:pt idx="137">
                  <c:v>290.20496481685166</c:v>
                </c:pt>
                <c:pt idx="138">
                  <c:v>269.8490143825127</c:v>
                </c:pt>
                <c:pt idx="139">
                  <c:v>232.6588804227426</c:v>
                </c:pt>
                <c:pt idx="140">
                  <c:v>191.43768168143916</c:v>
                </c:pt>
                <c:pt idx="141">
                  <c:v>172.99655663573805</c:v>
                </c:pt>
                <c:pt idx="142">
                  <c:v>133.73627683584516</c:v>
                </c:pt>
                <c:pt idx="143">
                  <c:v>102.95930072884033</c:v>
                </c:pt>
                <c:pt idx="144">
                  <c:v>82.22843472900566</c:v>
                </c:pt>
                <c:pt idx="145">
                  <c:v>63.20164003733527</c:v>
                </c:pt>
                <c:pt idx="146">
                  <c:v>40.921323874204475</c:v>
                </c:pt>
                <c:pt idx="147">
                  <c:v>41.74545561088688</c:v>
                </c:pt>
                <c:pt idx="148">
                  <c:v>68.98778994335458</c:v>
                </c:pt>
                <c:pt idx="149">
                  <c:v>88.8566826215599</c:v>
                </c:pt>
                <c:pt idx="150">
                  <c:v>115.42270816959807</c:v>
                </c:pt>
                <c:pt idx="151">
                  <c:v>152.0903236091268</c:v>
                </c:pt>
                <c:pt idx="152">
                  <c:v>193.95555658611477</c:v>
                </c:pt>
                <c:pt idx="153">
                  <c:v>220.01839994455503</c:v>
                </c:pt>
                <c:pt idx="154">
                  <c:v>236.0329274484903</c:v>
                </c:pt>
                <c:pt idx="155">
                  <c:v>257.1518385569958</c:v>
                </c:pt>
                <c:pt idx="156">
                  <c:v>277.47664936953</c:v>
                </c:pt>
                <c:pt idx="157">
                  <c:v>290.20496481685166</c:v>
                </c:pt>
                <c:pt idx="158">
                  <c:v>306.3555560547744</c:v>
                </c:pt>
                <c:pt idx="159">
                  <c:v>325.94839255052943</c:v>
                </c:pt>
                <c:pt idx="160">
                  <c:v>341.31422830956046</c:v>
                </c:pt>
                <c:pt idx="161">
                  <c:v>362.7029465327196</c:v>
                </c:pt>
                <c:pt idx="162">
                  <c:v>372.989132773296</c:v>
                </c:pt>
                <c:pt idx="163">
                  <c:v>388.44234216408546</c:v>
                </c:pt>
                <c:pt idx="164">
                  <c:v>411.6762109007791</c:v>
                </c:pt>
                <c:pt idx="165">
                  <c:v>427.2016503436863</c:v>
                </c:pt>
                <c:pt idx="166">
                  <c:v>443.6211661594149</c:v>
                </c:pt>
                <c:pt idx="167">
                  <c:v>460.9400136113927</c:v>
                </c:pt>
                <c:pt idx="168">
                  <c:v>469.61300136727453</c:v>
                </c:pt>
                <c:pt idx="169">
                  <c:v>493.94566891838133</c:v>
                </c:pt>
                <c:pt idx="170">
                  <c:v>506.1387928468267</c:v>
                </c:pt>
                <c:pt idx="171">
                  <c:v>519.2227525473901</c:v>
                </c:pt>
                <c:pt idx="172">
                  <c:v>534.076204879351</c:v>
                </c:pt>
                <c:pt idx="173">
                  <c:v>541.0752687690234</c:v>
                </c:pt>
                <c:pt idx="174">
                  <c:v>559.4759282779692</c:v>
                </c:pt>
                <c:pt idx="175">
                  <c:v>567.3744241543819</c:v>
                </c:pt>
                <c:pt idx="176">
                  <c:v>581.4347716537061</c:v>
                </c:pt>
                <c:pt idx="177">
                  <c:v>599.9251810338388</c:v>
                </c:pt>
                <c:pt idx="178">
                  <c:v>614.9238223111859</c:v>
                </c:pt>
                <c:pt idx="179">
                  <c:v>635.2593181592455</c:v>
                </c:pt>
                <c:pt idx="180">
                  <c:v>648.5484782108837</c:v>
                </c:pt>
                <c:pt idx="181">
                  <c:v>663.6352808351102</c:v>
                </c:pt>
                <c:pt idx="182">
                  <c:v>687.653153716394</c:v>
                </c:pt>
                <c:pt idx="183">
                  <c:v>698.3501029132754</c:v>
                </c:pt>
                <c:pt idx="184">
                  <c:v>712.6341705059275</c:v>
                </c:pt>
                <c:pt idx="185">
                  <c:v>731.4193749850633</c:v>
                </c:pt>
                <c:pt idx="186">
                  <c:v>743.9664950893448</c:v>
                </c:pt>
                <c:pt idx="187">
                  <c:v>760.1264142058424</c:v>
                </c:pt>
                <c:pt idx="188">
                  <c:v>773.617077909547</c:v>
                </c:pt>
                <c:pt idx="189">
                  <c:v>787.1296943193447</c:v>
                </c:pt>
                <c:pt idx="190">
                  <c:v>799.7613389790101</c:v>
                </c:pt>
                <c:pt idx="191">
                  <c:v>806.084374159317</c:v>
                </c:pt>
                <c:pt idx="192">
                  <c:v>816.9350771203359</c:v>
                </c:pt>
                <c:pt idx="193">
                  <c:v>835.9579913860541</c:v>
                </c:pt>
                <c:pt idx="194">
                  <c:v>841.4011235230457</c:v>
                </c:pt>
                <c:pt idx="195">
                  <c:v>855.9336098082495</c:v>
                </c:pt>
                <c:pt idx="196">
                  <c:v>896.9431106004024</c:v>
                </c:pt>
                <c:pt idx="197">
                  <c:v>879.6032783773696</c:v>
                </c:pt>
                <c:pt idx="198">
                  <c:v>900.598219929072</c:v>
                </c:pt>
                <c:pt idx="199">
                  <c:v>940.9109664342305</c:v>
                </c:pt>
                <c:pt idx="200">
                  <c:v>917.9819940243035</c:v>
                </c:pt>
                <c:pt idx="201">
                  <c:v>936.3201042142475</c:v>
                </c:pt>
                <c:pt idx="202">
                  <c:v>957.4591174623894</c:v>
                </c:pt>
                <c:pt idx="203">
                  <c:v>964.8244498346056</c:v>
                </c:pt>
                <c:pt idx="204">
                  <c:v>983.2664126020109</c:v>
                </c:pt>
                <c:pt idx="205">
                  <c:v>992.5027756831776</c:v>
                </c:pt>
                <c:pt idx="206">
                  <c:v>1015.6387300564713</c:v>
                </c:pt>
                <c:pt idx="207">
                  <c:v>1030.4796412340334</c:v>
                </c:pt>
                <c:pt idx="208">
                  <c:v>1048.1377425794426</c:v>
                </c:pt>
                <c:pt idx="209">
                  <c:v>1063.0369023882756</c:v>
                </c:pt>
                <c:pt idx="210">
                  <c:v>1074.2288416872393</c:v>
                </c:pt>
                <c:pt idx="211">
                  <c:v>1097.5939425611712</c:v>
                </c:pt>
                <c:pt idx="212">
                  <c:v>1108.8325859576053</c:v>
                </c:pt>
                <c:pt idx="213">
                  <c:v>1125.7191222741078</c:v>
                </c:pt>
                <c:pt idx="214">
                  <c:v>1144.5223035254103</c:v>
                </c:pt>
                <c:pt idx="215">
                  <c:v>1148.288054453049</c:v>
                </c:pt>
                <c:pt idx="216">
                  <c:v>1177.5306715790769</c:v>
                </c:pt>
                <c:pt idx="217">
                  <c:v>1188.8780987806222</c:v>
                </c:pt>
                <c:pt idx="218">
                  <c:v>1220.1637157939153</c:v>
                </c:pt>
                <c:pt idx="219">
                  <c:v>1244.8962772552384</c:v>
                </c:pt>
                <c:pt idx="220">
                  <c:v>1258.244384981322</c:v>
                </c:pt>
                <c:pt idx="221">
                  <c:v>1287.877487975748</c:v>
                </c:pt>
                <c:pt idx="222">
                  <c:v>1302.2541386789933</c:v>
                </c:pt>
                <c:pt idx="223">
                  <c:v>1323.3850193411495</c:v>
                </c:pt>
                <c:pt idx="224">
                  <c:v>1347.462835363896</c:v>
                </c:pt>
                <c:pt idx="225">
                  <c:v>1360.9769701929474</c:v>
                </c:pt>
                <c:pt idx="226">
                  <c:v>1375.4808479579704</c:v>
                </c:pt>
                <c:pt idx="227">
                  <c:v>1398.739873834511</c:v>
                </c:pt>
                <c:pt idx="228">
                  <c:v>1421.0910729995262</c:v>
                </c:pt>
                <c:pt idx="229">
                  <c:v>1440.5759212004436</c:v>
                </c:pt>
                <c:pt idx="230">
                  <c:v>1466.9532006785726</c:v>
                </c:pt>
                <c:pt idx="231">
                  <c:v>1484.5847171457685</c:v>
                </c:pt>
                <c:pt idx="232">
                  <c:v>1488.5079210796064</c:v>
                </c:pt>
                <c:pt idx="233">
                  <c:v>1514.054026025386</c:v>
                </c:pt>
                <c:pt idx="234">
                  <c:v>1525.8710948994399</c:v>
                </c:pt>
                <c:pt idx="235">
                  <c:v>1556.4765857964971</c:v>
                </c:pt>
                <c:pt idx="236">
                  <c:v>1575.2906978356598</c:v>
                </c:pt>
                <c:pt idx="237">
                  <c:v>1586.2025934557755</c:v>
                </c:pt>
                <c:pt idx="238">
                  <c:v>1606.0792144521947</c:v>
                </c:pt>
                <c:pt idx="239">
                  <c:v>1624.0089430872663</c:v>
                </c:pt>
                <c:pt idx="240">
                  <c:v>1638.9800133179026</c:v>
                </c:pt>
                <c:pt idx="241">
                  <c:v>1662.9900093148558</c:v>
                </c:pt>
                <c:pt idx="242">
                  <c:v>1679.035328231601</c:v>
                </c:pt>
                <c:pt idx="243">
                  <c:v>1702.154926939944</c:v>
                </c:pt>
                <c:pt idx="244">
                  <c:v>1723.3204898991487</c:v>
                </c:pt>
                <c:pt idx="245">
                  <c:v>1744.5401386827928</c:v>
                </c:pt>
                <c:pt idx="246">
                  <c:v>1762.7716669791462</c:v>
                </c:pt>
                <c:pt idx="247">
                  <c:v>1782.0595822606365</c:v>
                </c:pt>
                <c:pt idx="248">
                  <c:v>1801.3924026666252</c:v>
                </c:pt>
                <c:pt idx="249">
                  <c:v>1821.7914828065213</c:v>
                </c:pt>
                <c:pt idx="250">
                  <c:v>1845.3125430591665</c:v>
                </c:pt>
                <c:pt idx="251">
                  <c:v>1865.819934779637</c:v>
                </c:pt>
                <c:pt idx="252">
                  <c:v>1869.9274975280778</c:v>
                </c:pt>
                <c:pt idx="253">
                  <c:v>1898.737468613178</c:v>
                </c:pt>
                <c:pt idx="254">
                  <c:v>1922.477805672655</c:v>
                </c:pt>
                <c:pt idx="255">
                  <c:v>1931.786009704717</c:v>
                </c:pt>
                <c:pt idx="256">
                  <c:v>1946.2862091120082</c:v>
                </c:pt>
                <c:pt idx="257">
                  <c:v>1969.1235171099272</c:v>
                </c:pt>
                <c:pt idx="258">
                  <c:v>1983.6891186904625</c:v>
                </c:pt>
                <c:pt idx="259">
                  <c:v>2002.453940522311</c:v>
                </c:pt>
                <c:pt idx="260">
                  <c:v>2028.5867395700027</c:v>
                </c:pt>
                <c:pt idx="261">
                  <c:v>2042.2083663261774</c:v>
                </c:pt>
                <c:pt idx="262">
                  <c:v>2059.0041778738137</c:v>
                </c:pt>
                <c:pt idx="263">
                  <c:v>2073.728432153836</c:v>
                </c:pt>
                <c:pt idx="264">
                  <c:v>2085.315832878652</c:v>
                </c:pt>
                <c:pt idx="265">
                  <c:v>2106.4253488465783</c:v>
                </c:pt>
                <c:pt idx="266">
                  <c:v>2127.5886642125074</c:v>
                </c:pt>
                <c:pt idx="267">
                  <c:v>2145.619987343359</c:v>
                </c:pt>
                <c:pt idx="268">
                  <c:v>2162.6264856974185</c:v>
                </c:pt>
                <c:pt idx="269">
                  <c:v>2190.3365461503076</c:v>
                </c:pt>
                <c:pt idx="270">
                  <c:v>2199.9500746678304</c:v>
                </c:pt>
                <c:pt idx="271">
                  <c:v>2219.2105851641086</c:v>
                </c:pt>
                <c:pt idx="272">
                  <c:v>2236.3686234184365</c:v>
                </c:pt>
                <c:pt idx="273">
                  <c:v>2256.789948241651</c:v>
                </c:pt>
                <c:pt idx="274">
                  <c:v>2277.261617630088</c:v>
                </c:pt>
                <c:pt idx="275">
                  <c:v>2292.3783657366425</c:v>
                </c:pt>
                <c:pt idx="276">
                  <c:v>2316.1889953037253</c:v>
                </c:pt>
                <c:pt idx="277">
                  <c:v>2340.068095502976</c:v>
                </c:pt>
                <c:pt idx="278">
                  <c:v>2354.2108170973893</c:v>
                </c:pt>
                <c:pt idx="279">
                  <c:v>2377.1077563434783</c:v>
                </c:pt>
                <c:pt idx="280">
                  <c:v>2394.595518246291</c:v>
                </c:pt>
                <c:pt idx="281">
                  <c:v>2409.9275792069943</c:v>
                </c:pt>
                <c:pt idx="282">
                  <c:v>2427.484668265035</c:v>
                </c:pt>
                <c:pt idx="283">
                  <c:v>2446.179838831957</c:v>
                </c:pt>
                <c:pt idx="284">
                  <c:v>2460.5045992627197</c:v>
                </c:pt>
                <c:pt idx="285">
                  <c:v>2472.6448812087433</c:v>
                </c:pt>
                <c:pt idx="286">
                  <c:v>2500.3026185141293</c:v>
                </c:pt>
                <c:pt idx="287">
                  <c:v>2520.273384328769</c:v>
                </c:pt>
                <c:pt idx="288">
                  <c:v>2542.519600492326</c:v>
                </c:pt>
                <c:pt idx="289">
                  <c:v>2557.0116659018026</c:v>
                </c:pt>
                <c:pt idx="290">
                  <c:v>2574.8828439545896</c:v>
                </c:pt>
                <c:pt idx="291">
                  <c:v>2596.1549435026045</c:v>
                </c:pt>
                <c:pt idx="292">
                  <c:v>2612.9872831282146</c:v>
                </c:pt>
                <c:pt idx="293">
                  <c:v>2620.8540667188727</c:v>
                </c:pt>
                <c:pt idx="294">
                  <c:v>2654.653521992398</c:v>
                </c:pt>
                <c:pt idx="295">
                  <c:v>2671.6049800538144</c:v>
                </c:pt>
                <c:pt idx="296">
                  <c:v>2693.1266229925395</c:v>
                </c:pt>
                <c:pt idx="297">
                  <c:v>2705.6120634381596</c:v>
                </c:pt>
                <c:pt idx="298">
                  <c:v>2723.8062811860723</c:v>
                </c:pt>
                <c:pt idx="299">
                  <c:v>2747.7468495001217</c:v>
                </c:pt>
                <c:pt idx="300">
                  <c:v>2777.4835021266963</c:v>
                </c:pt>
                <c:pt idx="301">
                  <c:v>2788.9490909306296</c:v>
                </c:pt>
                <c:pt idx="302">
                  <c:v>2813.07848092819</c:v>
                </c:pt>
                <c:pt idx="303">
                  <c:v>2829.203781675863</c:v>
                </c:pt>
                <c:pt idx="304">
                  <c:v>2848.826695078087</c:v>
                </c:pt>
                <c:pt idx="305">
                  <c:v>2863.863802939197</c:v>
                </c:pt>
                <c:pt idx="306">
                  <c:v>2875.4493665513373</c:v>
                </c:pt>
                <c:pt idx="307">
                  <c:v>2911.46768138606</c:v>
                </c:pt>
                <c:pt idx="308">
                  <c:v>2914.9616301214787</c:v>
                </c:pt>
                <c:pt idx="309">
                  <c:v>2940.628939659263</c:v>
                </c:pt>
                <c:pt idx="310">
                  <c:v>2939.4605210036134</c:v>
                </c:pt>
                <c:pt idx="311">
                  <c:v>2959.3460317495715</c:v>
                </c:pt>
                <c:pt idx="312">
                  <c:v>2960.5172519732346</c:v>
                </c:pt>
                <c:pt idx="313">
                  <c:v>2974.5847948962964</c:v>
                </c:pt>
                <c:pt idx="314">
                  <c:v>2996.9072582633785</c:v>
                </c:pt>
                <c:pt idx="315">
                  <c:v>2998.083788638256</c:v>
                </c:pt>
                <c:pt idx="316">
                  <c:v>3012.215170686374</c:v>
                </c:pt>
                <c:pt idx="317">
                  <c:v>3025.1900973448815</c:v>
                </c:pt>
                <c:pt idx="318">
                  <c:v>3028.732235051938</c:v>
                </c:pt>
                <c:pt idx="319">
                  <c:v>3048.8329387759213</c:v>
                </c:pt>
                <c:pt idx="320">
                  <c:v>2982.801880611192</c:v>
                </c:pt>
                <c:pt idx="321">
                  <c:v>2975.7581665772095</c:v>
                </c:pt>
                <c:pt idx="322">
                  <c:v>2967.5480444954133</c:v>
                </c:pt>
                <c:pt idx="323">
                  <c:v>2957.004086765565</c:v>
                </c:pt>
                <c:pt idx="324">
                  <c:v>2930.119085584687</c:v>
                </c:pt>
                <c:pt idx="325">
                  <c:v>2925.4523056251182</c:v>
                </c:pt>
                <c:pt idx="326">
                  <c:v>2909.139198686753</c:v>
                </c:pt>
                <c:pt idx="327">
                  <c:v>2885.8902120659695</c:v>
                </c:pt>
                <c:pt idx="328">
                  <c:v>2865.0216321898183</c:v>
                </c:pt>
                <c:pt idx="329">
                  <c:v>2848.826695078087</c:v>
                </c:pt>
                <c:pt idx="330">
                  <c:v>2845.360456803743</c:v>
                </c:pt>
                <c:pt idx="331">
                  <c:v>2826.8982492470896</c:v>
                </c:pt>
                <c:pt idx="332">
                  <c:v>2813.07848092819</c:v>
                </c:pt>
                <c:pt idx="333">
                  <c:v>2794.6878274216433</c:v>
                </c:pt>
                <c:pt idx="334">
                  <c:v>2768.3224157702475</c:v>
                </c:pt>
                <c:pt idx="335">
                  <c:v>2752.3147937104764</c:v>
                </c:pt>
                <c:pt idx="336">
                  <c:v>2738.6184925553266</c:v>
                </c:pt>
                <c:pt idx="337">
                  <c:v>2726.0833639101506</c:v>
                </c:pt>
                <c:pt idx="338">
                  <c:v>2703.3405866074736</c:v>
                </c:pt>
                <c:pt idx="339">
                  <c:v>2677.2631646363197</c:v>
                </c:pt>
                <c:pt idx="340">
                  <c:v>2660.300163969804</c:v>
                </c:pt>
                <c:pt idx="341">
                  <c:v>2646.754668345585</c:v>
                </c:pt>
                <c:pt idx="342">
                  <c:v>2630.979465934125</c:v>
                </c:pt>
                <c:pt idx="343">
                  <c:v>2604.0057895228324</c:v>
                </c:pt>
                <c:pt idx="344">
                  <c:v>2586.0718928374013</c:v>
                </c:pt>
                <c:pt idx="345">
                  <c:v>2567.0594706162974</c:v>
                </c:pt>
                <c:pt idx="346">
                  <c:v>2545.861679168509</c:v>
                </c:pt>
                <c:pt idx="347">
                  <c:v>2520.273384328769</c:v>
                </c:pt>
                <c:pt idx="348">
                  <c:v>2498.086606392898</c:v>
                </c:pt>
                <c:pt idx="349">
                  <c:v>2477.0639334633674</c:v>
                </c:pt>
                <c:pt idx="350">
                  <c:v>2462.710603492204</c:v>
                </c:pt>
                <c:pt idx="351">
                  <c:v>2450.584826069794</c:v>
                </c:pt>
                <c:pt idx="352">
                  <c:v>2429.6819167721333</c:v>
                </c:pt>
                <c:pt idx="353">
                  <c:v>2411.023810412811</c:v>
                </c:pt>
                <c:pt idx="354">
                  <c:v>2395.689727151814</c:v>
                </c:pt>
                <c:pt idx="355">
                  <c:v>2380.3839076374184</c:v>
                </c:pt>
                <c:pt idx="356">
                  <c:v>2360.7463599325524</c:v>
                </c:pt>
                <c:pt idx="357">
                  <c:v>2355.2997170952776</c:v>
                </c:pt>
                <c:pt idx="358">
                  <c:v>2340.068095502976</c:v>
                </c:pt>
                <c:pt idx="359">
                  <c:v>2314.0215691584363</c:v>
                </c:pt>
                <c:pt idx="360">
                  <c:v>2286.9763675159506</c:v>
                </c:pt>
                <c:pt idx="361">
                  <c:v>2267.5582197007175</c:v>
                </c:pt>
                <c:pt idx="362">
                  <c:v>2253.562187885385</c:v>
                </c:pt>
                <c:pt idx="363">
                  <c:v>2234.2219288102174</c:v>
                </c:pt>
                <c:pt idx="364">
                  <c:v>2217.068321012403</c:v>
                </c:pt>
                <c:pt idx="365">
                  <c:v>2211.7150772916793</c:v>
                </c:pt>
                <c:pt idx="366">
                  <c:v>2195.6760212391123</c:v>
                </c:pt>
                <c:pt idx="367">
                  <c:v>2176.4699574642264</c:v>
                </c:pt>
                <c:pt idx="368">
                  <c:v>2163.6905491755524</c:v>
                </c:pt>
                <c:pt idx="369">
                  <c:v>2158.371594745682</c:v>
                </c:pt>
                <c:pt idx="370">
                  <c:v>2141.373799268989</c:v>
                </c:pt>
                <c:pt idx="371">
                  <c:v>2125.469903884116</c:v>
                </c:pt>
                <c:pt idx="372">
                  <c:v>2112.768682051088</c:v>
                </c:pt>
                <c:pt idx="373">
                  <c:v>2102.1991504618263</c:v>
                </c:pt>
                <c:pt idx="374">
                  <c:v>2080.0468280242058</c:v>
                </c:pt>
                <c:pt idx="375">
                  <c:v>2057.9534438002893</c:v>
                </c:pt>
                <c:pt idx="376">
                  <c:v>2042.2083663261774</c:v>
                </c:pt>
                <c:pt idx="377">
                  <c:v>2020.2152927043585</c:v>
                </c:pt>
                <c:pt idx="378">
                  <c:v>2001.4103372317572</c:v>
                </c:pt>
                <c:pt idx="379">
                  <c:v>1996.194287203469</c:v>
                </c:pt>
                <c:pt idx="380">
                  <c:v>1975.3627896133357</c:v>
                </c:pt>
                <c:pt idx="381">
                  <c:v>1953.5458148702442</c:v>
                </c:pt>
                <c:pt idx="382">
                  <c:v>1944.21320120709</c:v>
                </c:pt>
                <c:pt idx="383">
                  <c:v>1923.5115354601207</c:v>
                </c:pt>
                <c:pt idx="384">
                  <c:v>1899.768247086697</c:v>
                </c:pt>
                <c:pt idx="385">
                  <c:v>1897.7068180754275</c:v>
                </c:pt>
                <c:pt idx="386">
                  <c:v>1891.5255997226507</c:v>
                </c:pt>
                <c:pt idx="387">
                  <c:v>1847.3610047092711</c:v>
                </c:pt>
                <c:pt idx="388">
                  <c:v>1841.2171351112868</c:v>
                </c:pt>
                <c:pt idx="389">
                  <c:v>1828.9430161722669</c:v>
                </c:pt>
                <c:pt idx="390">
                  <c:v>1801.3924026666252</c:v>
                </c:pt>
                <c:pt idx="391">
                  <c:v>1789.1769647955402</c:v>
                </c:pt>
                <c:pt idx="392">
                  <c:v>1780.0271643658918</c:v>
                </c:pt>
                <c:pt idx="393">
                  <c:v>1750.612868337558</c:v>
                </c:pt>
                <c:pt idx="394">
                  <c:v>1735.439363009566</c:v>
                </c:pt>
                <c:pt idx="395">
                  <c:v>1719.2847926581817</c:v>
                </c:pt>
                <c:pt idx="396">
                  <c:v>1699.13567419598</c:v>
                </c:pt>
                <c:pt idx="397">
                  <c:v>1690.0844970435976</c:v>
                </c:pt>
                <c:pt idx="398">
                  <c:v>1679.035328231601</c:v>
                </c:pt>
                <c:pt idx="399">
                  <c:v>1660.9865226359768</c:v>
                </c:pt>
                <c:pt idx="400">
                  <c:v>1642.9768614172062</c:v>
                </c:pt>
                <c:pt idx="401">
                  <c:v>1626.003526984924</c:v>
                </c:pt>
                <c:pt idx="402">
                  <c:v>1613.0472872182959</c:v>
                </c:pt>
                <c:pt idx="403">
                  <c:v>1604.0894100044063</c:v>
                </c:pt>
                <c:pt idx="404">
                  <c:v>1584.2175456074413</c:v>
                </c:pt>
                <c:pt idx="405">
                  <c:v>1566.373436228465</c:v>
                </c:pt>
                <c:pt idx="406">
                  <c:v>1549.555802016444</c:v>
                </c:pt>
                <c:pt idx="407">
                  <c:v>1531.785941499849</c:v>
                </c:pt>
                <c:pt idx="408">
                  <c:v>1517.0067170741556</c:v>
                </c:pt>
                <c:pt idx="409">
                  <c:v>1499.3062988977802</c:v>
                </c:pt>
                <c:pt idx="410">
                  <c:v>1481.6435300883384</c:v>
                </c:pt>
                <c:pt idx="411">
                  <c:v>1467.931747860002</c:v>
                </c:pt>
                <c:pt idx="412">
                  <c:v>1426.9317283287598</c:v>
                </c:pt>
                <c:pt idx="413">
                  <c:v>1400.6810698861302</c:v>
                </c:pt>
                <c:pt idx="414">
                  <c:v>1390.9796243384808</c:v>
                </c:pt>
                <c:pt idx="415">
                  <c:v>1373.5455332904683</c:v>
                </c:pt>
                <c:pt idx="416">
                  <c:v>1357.1135440705687</c:v>
                </c:pt>
                <c:pt idx="417">
                  <c:v>1340.7140065233582</c:v>
                </c:pt>
                <c:pt idx="418">
                  <c:v>1321.4618066935627</c:v>
                </c:pt>
                <c:pt idx="419">
                  <c:v>1310.892091647907</c:v>
                </c:pt>
                <c:pt idx="420">
                  <c:v>1290.7508275795049</c:v>
                </c:pt>
                <c:pt idx="421">
                  <c:v>1303.2134676278413</c:v>
                </c:pt>
                <c:pt idx="422">
                  <c:v>1258.244384981322</c:v>
                </c:pt>
                <c:pt idx="423">
                  <c:v>1235.375034026724</c:v>
                </c:pt>
                <c:pt idx="424">
                  <c:v>1219.2139329526653</c:v>
                </c:pt>
                <c:pt idx="425">
                  <c:v>1204.0321630891833</c:v>
                </c:pt>
                <c:pt idx="426">
                  <c:v>1186.0397879274224</c:v>
                </c:pt>
                <c:pt idx="427">
                  <c:v>1174.6962359939275</c:v>
                </c:pt>
                <c:pt idx="428">
                  <c:v>1156.767243112182</c:v>
                </c:pt>
                <c:pt idx="429">
                  <c:v>1134.1752852981385</c:v>
                </c:pt>
                <c:pt idx="430">
                  <c:v>1106.0214988041514</c:v>
                </c:pt>
                <c:pt idx="431">
                  <c:v>1091.9803196521011</c:v>
                </c:pt>
                <c:pt idx="432">
                  <c:v>1077.0291850271774</c:v>
                </c:pt>
                <c:pt idx="433">
                  <c:v>1055.5839809280856</c:v>
                </c:pt>
                <c:pt idx="434">
                  <c:v>1035.122870706388</c:v>
                </c:pt>
                <c:pt idx="435">
                  <c:v>1021.2009639492856</c:v>
                </c:pt>
                <c:pt idx="436">
                  <c:v>1001.7494236760842</c:v>
                </c:pt>
                <c:pt idx="437">
                  <c:v>981.4203721626851</c:v>
                </c:pt>
                <c:pt idx="438">
                  <c:v>964.8244498346056</c:v>
                </c:pt>
                <c:pt idx="439">
                  <c:v>950.100312109468</c:v>
                </c:pt>
                <c:pt idx="440">
                  <c:v>932.6492409740508</c:v>
                </c:pt>
                <c:pt idx="441">
                  <c:v>912.4884486194684</c:v>
                </c:pt>
                <c:pt idx="442">
                  <c:v>904.25493881769</c:v>
                </c:pt>
                <c:pt idx="443">
                  <c:v>885.0751042007513</c:v>
                </c:pt>
                <c:pt idx="444">
                  <c:v>863.2094014106757</c:v>
                </c:pt>
                <c:pt idx="445">
                  <c:v>852.2981032117909</c:v>
                </c:pt>
                <c:pt idx="446">
                  <c:v>832.3312177860116</c:v>
                </c:pt>
                <c:pt idx="447">
                  <c:v>816.0303101362198</c:v>
                </c:pt>
                <c:pt idx="448">
                  <c:v>804.2773013330772</c:v>
                </c:pt>
                <c:pt idx="449">
                  <c:v>782.6230452496515</c:v>
                </c:pt>
                <c:pt idx="450">
                  <c:v>757.4309095169514</c:v>
                </c:pt>
                <c:pt idx="451">
                  <c:v>742.1728882197973</c:v>
                </c:pt>
                <c:pt idx="452">
                  <c:v>726.9428512259775</c:v>
                </c:pt>
                <c:pt idx="453">
                  <c:v>705.4890653621086</c:v>
                </c:pt>
                <c:pt idx="454">
                  <c:v>695.6745735038114</c:v>
                </c:pt>
                <c:pt idx="455">
                  <c:v>677.8597071977264</c:v>
                </c:pt>
                <c:pt idx="456">
                  <c:v>663.6352808351102</c:v>
                </c:pt>
                <c:pt idx="457">
                  <c:v>644.1163947516981</c:v>
                </c:pt>
                <c:pt idx="458">
                  <c:v>637.9154493383057</c:v>
                </c:pt>
                <c:pt idx="459">
                  <c:v>623.7592238703772</c:v>
                </c:pt>
                <c:pt idx="460">
                  <c:v>599.0437511028555</c:v>
                </c:pt>
                <c:pt idx="461">
                  <c:v>606.9799906734845</c:v>
                </c:pt>
                <c:pt idx="462">
                  <c:v>572.6442649607885</c:v>
                </c:pt>
                <c:pt idx="463">
                  <c:v>557.7217267669296</c:v>
                </c:pt>
                <c:pt idx="464">
                  <c:v>558.5987812007821</c:v>
                </c:pt>
                <c:pt idx="465">
                  <c:v>534.076204879351</c:v>
                </c:pt>
                <c:pt idx="466">
                  <c:v>508.7539360676851</c:v>
                </c:pt>
                <c:pt idx="467">
                  <c:v>480.9014447909262</c:v>
                </c:pt>
                <c:pt idx="468">
                  <c:v>460.9400136113927</c:v>
                </c:pt>
                <c:pt idx="469">
                  <c:v>434.9752687965535</c:v>
                </c:pt>
                <c:pt idx="470">
                  <c:v>405.6463704279444</c:v>
                </c:pt>
                <c:pt idx="471">
                  <c:v>378.13700794276093</c:v>
                </c:pt>
                <c:pt idx="472">
                  <c:v>349.86310575375535</c:v>
                </c:pt>
                <c:pt idx="473">
                  <c:v>314.0168136302973</c:v>
                </c:pt>
                <c:pt idx="474">
                  <c:v>302.9528202095885</c:v>
                </c:pt>
                <c:pt idx="475">
                  <c:v>273.2382094183871</c:v>
                </c:pt>
                <c:pt idx="476">
                  <c:v>227.6003789990421</c:v>
                </c:pt>
                <c:pt idx="477">
                  <c:v>169.64802032462543</c:v>
                </c:pt>
                <c:pt idx="478">
                  <c:v>122.90974157080424</c:v>
                </c:pt>
                <c:pt idx="479">
                  <c:v>74.77797441981122</c:v>
                </c:pt>
                <c:pt idx="480">
                  <c:v>35.15469074523466</c:v>
                </c:pt>
                <c:pt idx="481">
                  <c:v>33.50781655232028</c:v>
                </c:pt>
                <c:pt idx="482">
                  <c:v>40.097273920961776</c:v>
                </c:pt>
                <c:pt idx="483">
                  <c:v>56.593830370910446</c:v>
                </c:pt>
                <c:pt idx="484">
                  <c:v>94.66074272844331</c:v>
                </c:pt>
                <c:pt idx="485">
                  <c:v>133.73627683584516</c:v>
                </c:pt>
                <c:pt idx="486">
                  <c:v>171.32211969464078</c:v>
                </c:pt>
                <c:pt idx="487">
                  <c:v>189.75952245337575</c:v>
                </c:pt>
                <c:pt idx="488">
                  <c:v>204.03469770762675</c:v>
                </c:pt>
                <c:pt idx="489">
                  <c:v>223.38731377827696</c:v>
                </c:pt>
                <c:pt idx="490">
                  <c:v>243.62954948143997</c:v>
                </c:pt>
                <c:pt idx="491">
                  <c:v>252.0783993449561</c:v>
                </c:pt>
                <c:pt idx="492">
                  <c:v>274.9333258053911</c:v>
                </c:pt>
                <c:pt idx="493">
                  <c:v>289.3558032073592</c:v>
                </c:pt>
                <c:pt idx="494">
                  <c:v>294.4520758812016</c:v>
                </c:pt>
                <c:pt idx="495">
                  <c:v>300.401683055266</c:v>
                </c:pt>
                <c:pt idx="496">
                  <c:v>305.5047413642749</c:v>
                </c:pt>
                <c:pt idx="497">
                  <c:v>305.5047413642749</c:v>
                </c:pt>
                <c:pt idx="498">
                  <c:v>298.70136027031435</c:v>
                </c:pt>
                <c:pt idx="499">
                  <c:v>285.96002485527754</c:v>
                </c:pt>
                <c:pt idx="500">
                  <c:v>268.15493545135604</c:v>
                </c:pt>
                <c:pt idx="501">
                  <c:v>253.76920136087563</c:v>
                </c:pt>
                <c:pt idx="502">
                  <c:v>220.01839994455503</c:v>
                </c:pt>
                <c:pt idx="503">
                  <c:v>172.99655663573805</c:v>
                </c:pt>
                <c:pt idx="504">
                  <c:v>136.23671388334395</c:v>
                </c:pt>
                <c:pt idx="505">
                  <c:v>90.51457159577087</c:v>
                </c:pt>
                <c:pt idx="506">
                  <c:v>53.29189628615013</c:v>
                </c:pt>
                <c:pt idx="507">
                  <c:v>26.92358398812754</c:v>
                </c:pt>
                <c:pt idx="508">
                  <c:v>12.949400000927206</c:v>
                </c:pt>
                <c:pt idx="509">
                  <c:v>26.100921874117248</c:v>
                </c:pt>
                <c:pt idx="510">
                  <c:v>27.74632761031812</c:v>
                </c:pt>
                <c:pt idx="511">
                  <c:v>32.68450192027734</c:v>
                </c:pt>
                <c:pt idx="512">
                  <c:v>32.68450192027734</c:v>
                </c:pt>
                <c:pt idx="513">
                  <c:v>31.861268909588034</c:v>
                </c:pt>
                <c:pt idx="514">
                  <c:v>31.861268909588034</c:v>
                </c:pt>
                <c:pt idx="515">
                  <c:v>31.038117504078166</c:v>
                </c:pt>
              </c:numCache>
            </c:numRef>
          </c:yVal>
          <c:smooth val="0"/>
        </c:ser>
        <c:axId val="31325449"/>
        <c:axId val="13493586"/>
      </c:scatterChart>
      <c:valAx>
        <c:axId val="31325449"/>
        <c:scaling>
          <c:orientation val="minMax"/>
          <c:max val="0.175"/>
          <c:min val="0.1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crossBetween val="midCat"/>
        <c:dispUnits/>
      </c:valAx>
      <c:valAx>
        <c:axId val="1349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25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Data!$P$328:$P$491</c:f>
              <c:numCache>
                <c:ptCount val="164"/>
                <c:pt idx="0">
                  <c:v>90.1</c:v>
                </c:pt>
                <c:pt idx="1">
                  <c:v>92.2</c:v>
                </c:pt>
                <c:pt idx="2">
                  <c:v>94.2</c:v>
                </c:pt>
                <c:pt idx="3">
                  <c:v>94.5</c:v>
                </c:pt>
                <c:pt idx="4">
                  <c:v>95.4</c:v>
                </c:pt>
                <c:pt idx="5">
                  <c:v>94.8</c:v>
                </c:pt>
                <c:pt idx="6">
                  <c:v>95.5</c:v>
                </c:pt>
                <c:pt idx="7">
                  <c:v>93.9</c:v>
                </c:pt>
                <c:pt idx="8">
                  <c:v>94.6</c:v>
                </c:pt>
                <c:pt idx="9">
                  <c:v>96.3</c:v>
                </c:pt>
                <c:pt idx="10">
                  <c:v>95.6</c:v>
                </c:pt>
                <c:pt idx="11">
                  <c:v>93.4</c:v>
                </c:pt>
                <c:pt idx="12">
                  <c:v>95</c:v>
                </c:pt>
                <c:pt idx="13">
                  <c:v>95</c:v>
                </c:pt>
                <c:pt idx="14">
                  <c:v>95.3</c:v>
                </c:pt>
                <c:pt idx="15">
                  <c:v>93.2</c:v>
                </c:pt>
                <c:pt idx="16">
                  <c:v>93.1</c:v>
                </c:pt>
                <c:pt idx="17">
                  <c:v>95.9</c:v>
                </c:pt>
                <c:pt idx="18">
                  <c:v>95.3</c:v>
                </c:pt>
                <c:pt idx="19">
                  <c:v>93.8</c:v>
                </c:pt>
                <c:pt idx="20">
                  <c:v>93</c:v>
                </c:pt>
                <c:pt idx="21">
                  <c:v>93.9</c:v>
                </c:pt>
                <c:pt idx="22">
                  <c:v>92.4</c:v>
                </c:pt>
                <c:pt idx="23">
                  <c:v>90.5</c:v>
                </c:pt>
                <c:pt idx="24">
                  <c:v>90.5</c:v>
                </c:pt>
                <c:pt idx="25">
                  <c:v>92.6</c:v>
                </c:pt>
                <c:pt idx="26">
                  <c:v>93</c:v>
                </c:pt>
                <c:pt idx="27">
                  <c:v>92.5</c:v>
                </c:pt>
                <c:pt idx="28">
                  <c:v>90.6</c:v>
                </c:pt>
                <c:pt idx="29">
                  <c:v>88.5</c:v>
                </c:pt>
                <c:pt idx="30">
                  <c:v>89.7</c:v>
                </c:pt>
                <c:pt idx="31">
                  <c:v>90.3</c:v>
                </c:pt>
                <c:pt idx="32">
                  <c:v>90.7</c:v>
                </c:pt>
                <c:pt idx="33">
                  <c:v>90.9</c:v>
                </c:pt>
                <c:pt idx="34">
                  <c:v>91</c:v>
                </c:pt>
                <c:pt idx="35">
                  <c:v>90.8</c:v>
                </c:pt>
                <c:pt idx="36">
                  <c:v>90.7</c:v>
                </c:pt>
                <c:pt idx="37">
                  <c:v>90.2</c:v>
                </c:pt>
                <c:pt idx="38">
                  <c:v>89.7</c:v>
                </c:pt>
                <c:pt idx="39">
                  <c:v>89.8</c:v>
                </c:pt>
                <c:pt idx="40">
                  <c:v>89.5</c:v>
                </c:pt>
                <c:pt idx="41">
                  <c:v>89.8</c:v>
                </c:pt>
                <c:pt idx="42">
                  <c:v>89.7</c:v>
                </c:pt>
                <c:pt idx="43">
                  <c:v>89.6</c:v>
                </c:pt>
                <c:pt idx="44">
                  <c:v>90.7</c:v>
                </c:pt>
                <c:pt idx="45">
                  <c:v>91.2</c:v>
                </c:pt>
                <c:pt idx="46">
                  <c:v>90.6</c:v>
                </c:pt>
                <c:pt idx="47">
                  <c:v>90.2</c:v>
                </c:pt>
                <c:pt idx="48">
                  <c:v>89.8</c:v>
                </c:pt>
                <c:pt idx="49">
                  <c:v>88.5</c:v>
                </c:pt>
                <c:pt idx="50">
                  <c:v>87.8</c:v>
                </c:pt>
                <c:pt idx="51">
                  <c:v>88.7</c:v>
                </c:pt>
                <c:pt idx="52">
                  <c:v>86.4</c:v>
                </c:pt>
                <c:pt idx="53">
                  <c:v>86</c:v>
                </c:pt>
                <c:pt idx="54">
                  <c:v>86.2</c:v>
                </c:pt>
                <c:pt idx="55">
                  <c:v>86.5</c:v>
                </c:pt>
                <c:pt idx="56">
                  <c:v>85.5</c:v>
                </c:pt>
                <c:pt idx="57">
                  <c:v>85.1</c:v>
                </c:pt>
                <c:pt idx="58">
                  <c:v>84.6</c:v>
                </c:pt>
                <c:pt idx="59">
                  <c:v>84.8</c:v>
                </c:pt>
                <c:pt idx="60">
                  <c:v>84.8</c:v>
                </c:pt>
                <c:pt idx="61">
                  <c:v>90.9</c:v>
                </c:pt>
                <c:pt idx="62">
                  <c:v>93.7</c:v>
                </c:pt>
                <c:pt idx="63">
                  <c:v>94.1</c:v>
                </c:pt>
                <c:pt idx="64">
                  <c:v>94.2</c:v>
                </c:pt>
                <c:pt idx="65">
                  <c:v>93.6</c:v>
                </c:pt>
                <c:pt idx="66">
                  <c:v>93.2</c:v>
                </c:pt>
                <c:pt idx="67">
                  <c:v>92.7</c:v>
                </c:pt>
                <c:pt idx="68">
                  <c:v>92.4</c:v>
                </c:pt>
                <c:pt idx="69">
                  <c:v>92.1</c:v>
                </c:pt>
                <c:pt idx="70">
                  <c:v>91.5</c:v>
                </c:pt>
                <c:pt idx="71">
                  <c:v>91.2</c:v>
                </c:pt>
                <c:pt idx="72">
                  <c:v>90.2</c:v>
                </c:pt>
                <c:pt idx="73">
                  <c:v>90.6</c:v>
                </c:pt>
                <c:pt idx="74">
                  <c:v>90.6</c:v>
                </c:pt>
                <c:pt idx="75">
                  <c:v>89.8</c:v>
                </c:pt>
                <c:pt idx="76">
                  <c:v>89.2</c:v>
                </c:pt>
                <c:pt idx="77">
                  <c:v>88.5</c:v>
                </c:pt>
                <c:pt idx="78">
                  <c:v>88.2</c:v>
                </c:pt>
                <c:pt idx="79">
                  <c:v>88.3</c:v>
                </c:pt>
                <c:pt idx="80">
                  <c:v>88</c:v>
                </c:pt>
                <c:pt idx="81">
                  <c:v>87.3</c:v>
                </c:pt>
                <c:pt idx="82">
                  <c:v>87</c:v>
                </c:pt>
                <c:pt idx="83">
                  <c:v>86.5</c:v>
                </c:pt>
                <c:pt idx="84">
                  <c:v>86</c:v>
                </c:pt>
                <c:pt idx="85">
                  <c:v>85.6</c:v>
                </c:pt>
                <c:pt idx="86">
                  <c:v>85</c:v>
                </c:pt>
                <c:pt idx="87">
                  <c:v>84.5</c:v>
                </c:pt>
                <c:pt idx="88">
                  <c:v>84.1</c:v>
                </c:pt>
                <c:pt idx="89">
                  <c:v>83.4</c:v>
                </c:pt>
                <c:pt idx="90">
                  <c:v>83.8</c:v>
                </c:pt>
                <c:pt idx="91">
                  <c:v>83.8</c:v>
                </c:pt>
                <c:pt idx="92">
                  <c:v>83.9</c:v>
                </c:pt>
                <c:pt idx="93">
                  <c:v>83.6</c:v>
                </c:pt>
                <c:pt idx="94">
                  <c:v>82.7</c:v>
                </c:pt>
                <c:pt idx="95">
                  <c:v>81.9</c:v>
                </c:pt>
                <c:pt idx="96">
                  <c:v>82.1</c:v>
                </c:pt>
                <c:pt idx="97">
                  <c:v>81.9</c:v>
                </c:pt>
                <c:pt idx="98">
                  <c:v>81.3</c:v>
                </c:pt>
                <c:pt idx="99">
                  <c:v>80.7</c:v>
                </c:pt>
                <c:pt idx="100">
                  <c:v>80.3</c:v>
                </c:pt>
                <c:pt idx="101">
                  <c:v>79.9</c:v>
                </c:pt>
                <c:pt idx="102">
                  <c:v>79.1</c:v>
                </c:pt>
                <c:pt idx="103">
                  <c:v>79.6</c:v>
                </c:pt>
                <c:pt idx="104">
                  <c:v>79.1</c:v>
                </c:pt>
                <c:pt idx="105">
                  <c:v>78.9</c:v>
                </c:pt>
                <c:pt idx="106">
                  <c:v>78.9</c:v>
                </c:pt>
                <c:pt idx="107">
                  <c:v>78.1</c:v>
                </c:pt>
                <c:pt idx="108">
                  <c:v>78.2</c:v>
                </c:pt>
                <c:pt idx="109">
                  <c:v>78.3</c:v>
                </c:pt>
                <c:pt idx="110">
                  <c:v>77.9</c:v>
                </c:pt>
                <c:pt idx="111">
                  <c:v>77.3</c:v>
                </c:pt>
                <c:pt idx="112">
                  <c:v>77.6</c:v>
                </c:pt>
                <c:pt idx="113">
                  <c:v>77</c:v>
                </c:pt>
                <c:pt idx="114">
                  <c:v>77</c:v>
                </c:pt>
                <c:pt idx="115">
                  <c:v>76.4</c:v>
                </c:pt>
                <c:pt idx="116">
                  <c:v>76</c:v>
                </c:pt>
                <c:pt idx="117">
                  <c:v>75.9</c:v>
                </c:pt>
                <c:pt idx="118">
                  <c:v>75.6</c:v>
                </c:pt>
                <c:pt idx="119">
                  <c:v>74.9</c:v>
                </c:pt>
                <c:pt idx="120">
                  <c:v>74.7</c:v>
                </c:pt>
                <c:pt idx="121">
                  <c:v>74.6</c:v>
                </c:pt>
                <c:pt idx="122">
                  <c:v>74.3</c:v>
                </c:pt>
                <c:pt idx="123">
                  <c:v>74.2</c:v>
                </c:pt>
                <c:pt idx="124">
                  <c:v>74</c:v>
                </c:pt>
                <c:pt idx="125">
                  <c:v>73.5</c:v>
                </c:pt>
                <c:pt idx="126">
                  <c:v>73.1</c:v>
                </c:pt>
                <c:pt idx="127">
                  <c:v>72.7</c:v>
                </c:pt>
                <c:pt idx="128">
                  <c:v>72.1</c:v>
                </c:pt>
                <c:pt idx="129">
                  <c:v>71.7</c:v>
                </c:pt>
                <c:pt idx="130">
                  <c:v>71.5</c:v>
                </c:pt>
                <c:pt idx="131">
                  <c:v>70.9</c:v>
                </c:pt>
                <c:pt idx="132">
                  <c:v>70.4</c:v>
                </c:pt>
                <c:pt idx="133">
                  <c:v>70.2</c:v>
                </c:pt>
                <c:pt idx="134">
                  <c:v>69.7</c:v>
                </c:pt>
                <c:pt idx="135">
                  <c:v>69.4</c:v>
                </c:pt>
                <c:pt idx="136">
                  <c:v>69.2</c:v>
                </c:pt>
                <c:pt idx="137">
                  <c:v>68.8</c:v>
                </c:pt>
                <c:pt idx="138">
                  <c:v>68.3</c:v>
                </c:pt>
                <c:pt idx="139">
                  <c:v>68</c:v>
                </c:pt>
                <c:pt idx="140">
                  <c:v>67.8</c:v>
                </c:pt>
                <c:pt idx="141">
                  <c:v>67.3</c:v>
                </c:pt>
                <c:pt idx="142">
                  <c:v>66.5</c:v>
                </c:pt>
                <c:pt idx="143">
                  <c:v>66.7</c:v>
                </c:pt>
                <c:pt idx="144">
                  <c:v>66.3</c:v>
                </c:pt>
                <c:pt idx="145">
                  <c:v>66.7</c:v>
                </c:pt>
                <c:pt idx="146">
                  <c:v>67</c:v>
                </c:pt>
                <c:pt idx="147">
                  <c:v>66.8</c:v>
                </c:pt>
                <c:pt idx="148">
                  <c:v>66.2</c:v>
                </c:pt>
                <c:pt idx="149">
                  <c:v>65.9</c:v>
                </c:pt>
                <c:pt idx="150">
                  <c:v>65.7</c:v>
                </c:pt>
                <c:pt idx="151">
                  <c:v>65.1</c:v>
                </c:pt>
                <c:pt idx="152">
                  <c:v>64.8</c:v>
                </c:pt>
                <c:pt idx="153">
                  <c:v>64</c:v>
                </c:pt>
                <c:pt idx="154">
                  <c:v>63.1</c:v>
                </c:pt>
                <c:pt idx="155">
                  <c:v>62.5</c:v>
                </c:pt>
                <c:pt idx="156">
                  <c:v>63.4</c:v>
                </c:pt>
                <c:pt idx="157">
                  <c:v>64.3</c:v>
                </c:pt>
                <c:pt idx="158">
                  <c:v>64.7</c:v>
                </c:pt>
                <c:pt idx="159">
                  <c:v>66.7</c:v>
                </c:pt>
                <c:pt idx="160">
                  <c:v>73.8</c:v>
                </c:pt>
                <c:pt idx="161">
                  <c:v>78.5</c:v>
                </c:pt>
                <c:pt idx="162">
                  <c:v>80.3</c:v>
                </c:pt>
                <c:pt idx="163">
                  <c:v>81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41665331"/>
        <c:axId val="39443660"/>
      </c:scatterChart>
      <c:valAx>
        <c:axId val="416653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43660"/>
        <c:crosses val="autoZero"/>
        <c:crossBetween val="midCat"/>
        <c:dispUnits/>
      </c:valAx>
      <c:valAx>
        <c:axId val="3944366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65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Data!$Q$328:$Q$491</c:f>
              <c:numCache>
                <c:ptCount val="164"/>
                <c:pt idx="0">
                  <c:v>42.9</c:v>
                </c:pt>
                <c:pt idx="1">
                  <c:v>44.5</c:v>
                </c:pt>
                <c:pt idx="2">
                  <c:v>45.1</c:v>
                </c:pt>
                <c:pt idx="3">
                  <c:v>45.9</c:v>
                </c:pt>
                <c:pt idx="4">
                  <c:v>41.6</c:v>
                </c:pt>
                <c:pt idx="5">
                  <c:v>42.6</c:v>
                </c:pt>
                <c:pt idx="6">
                  <c:v>45.6</c:v>
                </c:pt>
                <c:pt idx="7">
                  <c:v>47</c:v>
                </c:pt>
                <c:pt idx="8">
                  <c:v>47.5</c:v>
                </c:pt>
                <c:pt idx="9">
                  <c:v>47.4</c:v>
                </c:pt>
                <c:pt idx="10">
                  <c:v>47.4</c:v>
                </c:pt>
                <c:pt idx="11">
                  <c:v>47.5</c:v>
                </c:pt>
                <c:pt idx="12">
                  <c:v>47.6</c:v>
                </c:pt>
                <c:pt idx="13">
                  <c:v>47.4</c:v>
                </c:pt>
                <c:pt idx="14">
                  <c:v>47</c:v>
                </c:pt>
                <c:pt idx="15">
                  <c:v>48</c:v>
                </c:pt>
                <c:pt idx="16">
                  <c:v>46.6</c:v>
                </c:pt>
                <c:pt idx="17">
                  <c:v>47.6</c:v>
                </c:pt>
                <c:pt idx="18">
                  <c:v>46.4</c:v>
                </c:pt>
                <c:pt idx="19">
                  <c:v>47.5</c:v>
                </c:pt>
                <c:pt idx="20">
                  <c:v>46.4</c:v>
                </c:pt>
                <c:pt idx="21">
                  <c:v>47.5</c:v>
                </c:pt>
                <c:pt idx="22">
                  <c:v>47.6</c:v>
                </c:pt>
                <c:pt idx="23">
                  <c:v>49.6</c:v>
                </c:pt>
                <c:pt idx="24">
                  <c:v>48</c:v>
                </c:pt>
                <c:pt idx="25">
                  <c:v>45.1</c:v>
                </c:pt>
                <c:pt idx="26">
                  <c:v>44</c:v>
                </c:pt>
                <c:pt idx="27">
                  <c:v>47.5</c:v>
                </c:pt>
                <c:pt idx="28">
                  <c:v>47.5</c:v>
                </c:pt>
                <c:pt idx="29">
                  <c:v>47.4</c:v>
                </c:pt>
                <c:pt idx="30">
                  <c:v>45.9</c:v>
                </c:pt>
                <c:pt idx="31">
                  <c:v>46.6</c:v>
                </c:pt>
                <c:pt idx="32">
                  <c:v>46</c:v>
                </c:pt>
                <c:pt idx="33">
                  <c:v>47.9</c:v>
                </c:pt>
                <c:pt idx="34">
                  <c:v>47.4</c:v>
                </c:pt>
                <c:pt idx="35">
                  <c:v>48.6</c:v>
                </c:pt>
                <c:pt idx="36">
                  <c:v>47.9</c:v>
                </c:pt>
                <c:pt idx="37">
                  <c:v>47.1</c:v>
                </c:pt>
                <c:pt idx="38">
                  <c:v>47</c:v>
                </c:pt>
                <c:pt idx="39">
                  <c:v>46.9</c:v>
                </c:pt>
                <c:pt idx="40">
                  <c:v>47.5</c:v>
                </c:pt>
                <c:pt idx="41">
                  <c:v>46.9</c:v>
                </c:pt>
                <c:pt idx="42">
                  <c:v>46.4</c:v>
                </c:pt>
                <c:pt idx="43">
                  <c:v>48</c:v>
                </c:pt>
                <c:pt idx="44">
                  <c:v>47.9</c:v>
                </c:pt>
                <c:pt idx="45">
                  <c:v>46.9</c:v>
                </c:pt>
                <c:pt idx="46">
                  <c:v>47</c:v>
                </c:pt>
                <c:pt idx="47">
                  <c:v>48.9</c:v>
                </c:pt>
                <c:pt idx="48">
                  <c:v>47.4</c:v>
                </c:pt>
                <c:pt idx="49">
                  <c:v>47.5</c:v>
                </c:pt>
                <c:pt idx="50">
                  <c:v>47.1</c:v>
                </c:pt>
                <c:pt idx="51">
                  <c:v>46.6</c:v>
                </c:pt>
                <c:pt idx="52">
                  <c:v>46.4</c:v>
                </c:pt>
                <c:pt idx="53">
                  <c:v>46</c:v>
                </c:pt>
                <c:pt idx="54">
                  <c:v>46.6</c:v>
                </c:pt>
                <c:pt idx="55">
                  <c:v>46</c:v>
                </c:pt>
                <c:pt idx="56">
                  <c:v>48.5</c:v>
                </c:pt>
                <c:pt idx="57">
                  <c:v>47.6</c:v>
                </c:pt>
                <c:pt idx="58">
                  <c:v>47.5</c:v>
                </c:pt>
                <c:pt idx="59">
                  <c:v>47.4</c:v>
                </c:pt>
                <c:pt idx="60">
                  <c:v>48</c:v>
                </c:pt>
                <c:pt idx="61">
                  <c:v>45.6</c:v>
                </c:pt>
                <c:pt idx="62">
                  <c:v>46.1</c:v>
                </c:pt>
                <c:pt idx="63">
                  <c:v>47.9</c:v>
                </c:pt>
                <c:pt idx="64">
                  <c:v>49.4</c:v>
                </c:pt>
                <c:pt idx="65">
                  <c:v>50.4</c:v>
                </c:pt>
                <c:pt idx="66">
                  <c:v>50.5</c:v>
                </c:pt>
                <c:pt idx="67">
                  <c:v>45.5</c:v>
                </c:pt>
                <c:pt idx="68">
                  <c:v>47.5</c:v>
                </c:pt>
                <c:pt idx="69">
                  <c:v>46.6</c:v>
                </c:pt>
                <c:pt idx="70">
                  <c:v>43.1</c:v>
                </c:pt>
                <c:pt idx="71">
                  <c:v>45.1</c:v>
                </c:pt>
                <c:pt idx="72">
                  <c:v>48</c:v>
                </c:pt>
                <c:pt idx="73">
                  <c:v>46.6</c:v>
                </c:pt>
                <c:pt idx="74">
                  <c:v>47</c:v>
                </c:pt>
                <c:pt idx="75">
                  <c:v>48.5</c:v>
                </c:pt>
                <c:pt idx="76">
                  <c:v>48.5</c:v>
                </c:pt>
                <c:pt idx="77">
                  <c:v>45</c:v>
                </c:pt>
                <c:pt idx="78">
                  <c:v>48.5</c:v>
                </c:pt>
                <c:pt idx="79">
                  <c:v>49.5</c:v>
                </c:pt>
                <c:pt idx="80">
                  <c:v>47</c:v>
                </c:pt>
                <c:pt idx="81">
                  <c:v>46</c:v>
                </c:pt>
                <c:pt idx="82">
                  <c:v>47.5</c:v>
                </c:pt>
                <c:pt idx="83">
                  <c:v>47.1</c:v>
                </c:pt>
                <c:pt idx="84">
                  <c:v>47.9</c:v>
                </c:pt>
                <c:pt idx="85">
                  <c:v>47.9</c:v>
                </c:pt>
                <c:pt idx="86">
                  <c:v>48</c:v>
                </c:pt>
                <c:pt idx="87">
                  <c:v>45</c:v>
                </c:pt>
                <c:pt idx="88">
                  <c:v>47</c:v>
                </c:pt>
                <c:pt idx="89">
                  <c:v>46.4</c:v>
                </c:pt>
                <c:pt idx="90">
                  <c:v>48.5</c:v>
                </c:pt>
                <c:pt idx="91">
                  <c:v>48.1</c:v>
                </c:pt>
                <c:pt idx="92">
                  <c:v>48.4</c:v>
                </c:pt>
                <c:pt idx="93">
                  <c:v>45.6</c:v>
                </c:pt>
                <c:pt idx="94">
                  <c:v>49</c:v>
                </c:pt>
                <c:pt idx="95">
                  <c:v>48.1</c:v>
                </c:pt>
                <c:pt idx="96">
                  <c:v>47.6</c:v>
                </c:pt>
                <c:pt idx="97">
                  <c:v>48.5</c:v>
                </c:pt>
                <c:pt idx="98">
                  <c:v>49.1</c:v>
                </c:pt>
                <c:pt idx="99">
                  <c:v>47</c:v>
                </c:pt>
                <c:pt idx="100">
                  <c:v>50</c:v>
                </c:pt>
                <c:pt idx="101">
                  <c:v>50</c:v>
                </c:pt>
                <c:pt idx="102">
                  <c:v>48.6</c:v>
                </c:pt>
                <c:pt idx="103">
                  <c:v>49.6</c:v>
                </c:pt>
                <c:pt idx="104">
                  <c:v>50.4</c:v>
                </c:pt>
                <c:pt idx="105">
                  <c:v>49</c:v>
                </c:pt>
                <c:pt idx="106">
                  <c:v>51</c:v>
                </c:pt>
                <c:pt idx="107">
                  <c:v>49.4</c:v>
                </c:pt>
                <c:pt idx="108">
                  <c:v>51.5</c:v>
                </c:pt>
                <c:pt idx="109">
                  <c:v>49.6</c:v>
                </c:pt>
                <c:pt idx="110">
                  <c:v>51.6</c:v>
                </c:pt>
                <c:pt idx="111">
                  <c:v>49.9</c:v>
                </c:pt>
                <c:pt idx="112">
                  <c:v>50.5</c:v>
                </c:pt>
                <c:pt idx="113">
                  <c:v>52.1</c:v>
                </c:pt>
                <c:pt idx="114">
                  <c:v>54.6</c:v>
                </c:pt>
                <c:pt idx="115">
                  <c:v>53.5</c:v>
                </c:pt>
                <c:pt idx="116">
                  <c:v>54.4</c:v>
                </c:pt>
                <c:pt idx="117">
                  <c:v>52</c:v>
                </c:pt>
                <c:pt idx="118">
                  <c:v>52.6</c:v>
                </c:pt>
                <c:pt idx="119">
                  <c:v>52.1</c:v>
                </c:pt>
                <c:pt idx="120">
                  <c:v>50.6</c:v>
                </c:pt>
                <c:pt idx="121">
                  <c:v>47</c:v>
                </c:pt>
                <c:pt idx="122">
                  <c:v>54</c:v>
                </c:pt>
                <c:pt idx="123">
                  <c:v>55.6</c:v>
                </c:pt>
                <c:pt idx="124">
                  <c:v>55.1</c:v>
                </c:pt>
                <c:pt idx="125">
                  <c:v>53.5</c:v>
                </c:pt>
                <c:pt idx="126">
                  <c:v>55.9</c:v>
                </c:pt>
                <c:pt idx="127">
                  <c:v>52.6</c:v>
                </c:pt>
                <c:pt idx="128">
                  <c:v>51.6</c:v>
                </c:pt>
                <c:pt idx="129">
                  <c:v>49</c:v>
                </c:pt>
                <c:pt idx="130">
                  <c:v>49.9</c:v>
                </c:pt>
                <c:pt idx="131">
                  <c:v>48.5</c:v>
                </c:pt>
                <c:pt idx="132">
                  <c:v>49.5</c:v>
                </c:pt>
                <c:pt idx="133">
                  <c:v>47.6</c:v>
                </c:pt>
                <c:pt idx="134">
                  <c:v>49.6</c:v>
                </c:pt>
                <c:pt idx="135">
                  <c:v>46.6</c:v>
                </c:pt>
                <c:pt idx="136">
                  <c:v>48.9</c:v>
                </c:pt>
                <c:pt idx="137">
                  <c:v>48.5</c:v>
                </c:pt>
                <c:pt idx="138">
                  <c:v>49.5</c:v>
                </c:pt>
                <c:pt idx="139">
                  <c:v>47.7</c:v>
                </c:pt>
                <c:pt idx="140">
                  <c:v>46.6</c:v>
                </c:pt>
                <c:pt idx="141">
                  <c:v>48</c:v>
                </c:pt>
                <c:pt idx="142">
                  <c:v>44.6</c:v>
                </c:pt>
                <c:pt idx="143">
                  <c:v>44.1</c:v>
                </c:pt>
                <c:pt idx="144">
                  <c:v>45.5</c:v>
                </c:pt>
                <c:pt idx="145">
                  <c:v>43.6</c:v>
                </c:pt>
                <c:pt idx="146">
                  <c:v>43.6</c:v>
                </c:pt>
                <c:pt idx="147">
                  <c:v>36.1</c:v>
                </c:pt>
                <c:pt idx="148">
                  <c:v>38.8</c:v>
                </c:pt>
                <c:pt idx="149">
                  <c:v>39.1</c:v>
                </c:pt>
                <c:pt idx="150">
                  <c:v>42.6</c:v>
                </c:pt>
                <c:pt idx="151">
                  <c:v>40</c:v>
                </c:pt>
                <c:pt idx="152">
                  <c:v>41.6</c:v>
                </c:pt>
                <c:pt idx="153">
                  <c:v>41.1</c:v>
                </c:pt>
                <c:pt idx="154">
                  <c:v>39.1</c:v>
                </c:pt>
                <c:pt idx="155">
                  <c:v>38.5</c:v>
                </c:pt>
                <c:pt idx="156">
                  <c:v>44.6</c:v>
                </c:pt>
                <c:pt idx="157">
                  <c:v>37.6</c:v>
                </c:pt>
                <c:pt idx="158">
                  <c:v>37.7</c:v>
                </c:pt>
                <c:pt idx="159">
                  <c:v>33.6</c:v>
                </c:pt>
                <c:pt idx="160">
                  <c:v>30.6</c:v>
                </c:pt>
                <c:pt idx="161">
                  <c:v>26.6</c:v>
                </c:pt>
                <c:pt idx="162">
                  <c:v>24.6</c:v>
                </c:pt>
                <c:pt idx="163">
                  <c:v>20.8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19448621"/>
        <c:axId val="40819862"/>
      </c:scatterChart>
      <c:valAx>
        <c:axId val="1944862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819862"/>
        <c:crosses val="autoZero"/>
        <c:crossBetween val="midCat"/>
        <c:dispUnits/>
      </c:valAx>
      <c:valAx>
        <c:axId val="4081986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48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Data!$R$328:$R$491</c:f>
              <c:numCache>
                <c:ptCount val="164"/>
                <c:pt idx="0">
                  <c:v>1.77E-05</c:v>
                </c:pt>
                <c:pt idx="6">
                  <c:v>1.83E-05</c:v>
                </c:pt>
                <c:pt idx="12">
                  <c:v>2.01E-05</c:v>
                </c:pt>
                <c:pt idx="18">
                  <c:v>1.71E-05</c:v>
                </c:pt>
                <c:pt idx="24">
                  <c:v>8.83E-06</c:v>
                </c:pt>
                <c:pt idx="30">
                  <c:v>1.17E-05</c:v>
                </c:pt>
                <c:pt idx="36">
                  <c:v>9.69E-06</c:v>
                </c:pt>
                <c:pt idx="42">
                  <c:v>1.44E-05</c:v>
                </c:pt>
                <c:pt idx="48">
                  <c:v>3.9E-06</c:v>
                </c:pt>
                <c:pt idx="54">
                  <c:v>6.83E-06</c:v>
                </c:pt>
                <c:pt idx="60">
                  <c:v>2.84E-05</c:v>
                </c:pt>
                <c:pt idx="66">
                  <c:v>8.6E-06</c:v>
                </c:pt>
                <c:pt idx="72">
                  <c:v>8.15E-06</c:v>
                </c:pt>
                <c:pt idx="78">
                  <c:v>5.36E-06</c:v>
                </c:pt>
                <c:pt idx="84">
                  <c:v>6.46E-06</c:v>
                </c:pt>
                <c:pt idx="90">
                  <c:v>9.3E-06</c:v>
                </c:pt>
                <c:pt idx="96">
                  <c:v>6.85E-06</c:v>
                </c:pt>
                <c:pt idx="102">
                  <c:v>7.9E-06</c:v>
                </c:pt>
                <c:pt idx="108">
                  <c:v>9E-06</c:v>
                </c:pt>
                <c:pt idx="114">
                  <c:v>7.84E-06</c:v>
                </c:pt>
                <c:pt idx="120">
                  <c:v>8.03E-06</c:v>
                </c:pt>
                <c:pt idx="126">
                  <c:v>5.77E-06</c:v>
                </c:pt>
                <c:pt idx="132">
                  <c:v>5.9E-06</c:v>
                </c:pt>
                <c:pt idx="138">
                  <c:v>4.85E-06</c:v>
                </c:pt>
                <c:pt idx="144">
                  <c:v>5.53E-06</c:v>
                </c:pt>
                <c:pt idx="150">
                  <c:v>4.83E-06</c:v>
                </c:pt>
                <c:pt idx="156">
                  <c:v>2.91E-05</c:v>
                </c:pt>
                <c:pt idx="162">
                  <c:v>1.28E-05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31834439"/>
        <c:axId val="18074496"/>
      </c:scatterChart>
      <c:valAx>
        <c:axId val="31834439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8074496"/>
        <c:crosses val="autoZero"/>
        <c:crossBetween val="midCat"/>
        <c:dispUnits/>
        <c:majorUnit val="1E-05"/>
      </c:valAx>
      <c:valAx>
        <c:axId val="1807449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34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Data!$S$328:$S$491</c:f>
              <c:numCache>
                <c:ptCount val="164"/>
                <c:pt idx="0">
                  <c:v>3.095E-05</c:v>
                </c:pt>
                <c:pt idx="3">
                  <c:v>3.011E-05</c:v>
                </c:pt>
                <c:pt idx="6">
                  <c:v>3.423E-05</c:v>
                </c:pt>
                <c:pt idx="9">
                  <c:v>5.171E-05</c:v>
                </c:pt>
                <c:pt idx="13">
                  <c:v>5.486E-05</c:v>
                </c:pt>
                <c:pt idx="16">
                  <c:v>4.008E-05</c:v>
                </c:pt>
                <c:pt idx="19">
                  <c:v>0.0001508</c:v>
                </c:pt>
                <c:pt idx="22">
                  <c:v>7.942E-05</c:v>
                </c:pt>
                <c:pt idx="25">
                  <c:v>4.381E-05</c:v>
                </c:pt>
                <c:pt idx="28">
                  <c:v>4.136E-05</c:v>
                </c:pt>
                <c:pt idx="31">
                  <c:v>4.237E-05</c:v>
                </c:pt>
                <c:pt idx="34">
                  <c:v>4.607E-05</c:v>
                </c:pt>
                <c:pt idx="37">
                  <c:v>4.707E-05</c:v>
                </c:pt>
                <c:pt idx="41">
                  <c:v>4.446E-05</c:v>
                </c:pt>
                <c:pt idx="44">
                  <c:v>4.347E-05</c:v>
                </c:pt>
                <c:pt idx="47">
                  <c:v>4.837E-05</c:v>
                </c:pt>
                <c:pt idx="50">
                  <c:v>4.734E-05</c:v>
                </c:pt>
                <c:pt idx="53">
                  <c:v>4.523E-05</c:v>
                </c:pt>
                <c:pt idx="56">
                  <c:v>4.338E-05</c:v>
                </c:pt>
                <c:pt idx="60">
                  <c:v>4.343E-05</c:v>
                </c:pt>
                <c:pt idx="63">
                  <c:v>4.337E-05</c:v>
                </c:pt>
                <c:pt idx="66">
                  <c:v>4.554E-05</c:v>
                </c:pt>
                <c:pt idx="69">
                  <c:v>4.74E-05</c:v>
                </c:pt>
                <c:pt idx="72">
                  <c:v>4.79E-05</c:v>
                </c:pt>
                <c:pt idx="75">
                  <c:v>4.808E-05</c:v>
                </c:pt>
                <c:pt idx="78">
                  <c:v>5.06E-05</c:v>
                </c:pt>
                <c:pt idx="81">
                  <c:v>5.11E-05</c:v>
                </c:pt>
                <c:pt idx="84">
                  <c:v>4.926E-05</c:v>
                </c:pt>
                <c:pt idx="88">
                  <c:v>4.842E-05</c:v>
                </c:pt>
                <c:pt idx="91">
                  <c:v>4.938E-05</c:v>
                </c:pt>
                <c:pt idx="94">
                  <c:v>5.097E-05</c:v>
                </c:pt>
                <c:pt idx="97">
                  <c:v>4.876E-05</c:v>
                </c:pt>
                <c:pt idx="100">
                  <c:v>4.99E-05</c:v>
                </c:pt>
                <c:pt idx="103">
                  <c:v>4.868E-05</c:v>
                </c:pt>
                <c:pt idx="106">
                  <c:v>4.922E-05</c:v>
                </c:pt>
                <c:pt idx="110">
                  <c:v>4.814E-05</c:v>
                </c:pt>
                <c:pt idx="113">
                  <c:v>4.876E-05</c:v>
                </c:pt>
                <c:pt idx="116">
                  <c:v>4.704E-05</c:v>
                </c:pt>
                <c:pt idx="119">
                  <c:v>4.864E-05</c:v>
                </c:pt>
                <c:pt idx="122">
                  <c:v>5.041E-05</c:v>
                </c:pt>
                <c:pt idx="125">
                  <c:v>5.168E-05</c:v>
                </c:pt>
                <c:pt idx="129">
                  <c:v>4.991E-05</c:v>
                </c:pt>
                <c:pt idx="132">
                  <c:v>4.476E-05</c:v>
                </c:pt>
                <c:pt idx="135">
                  <c:v>4.63E-05</c:v>
                </c:pt>
                <c:pt idx="138">
                  <c:v>4.555E-05</c:v>
                </c:pt>
                <c:pt idx="141">
                  <c:v>4.454E-05</c:v>
                </c:pt>
                <c:pt idx="144">
                  <c:v>4.412E-05</c:v>
                </c:pt>
                <c:pt idx="147">
                  <c:v>4.478E-05</c:v>
                </c:pt>
                <c:pt idx="150">
                  <c:v>4.269E-05</c:v>
                </c:pt>
                <c:pt idx="154">
                  <c:v>4.319E-05</c:v>
                </c:pt>
                <c:pt idx="157">
                  <c:v>4.335E-05</c:v>
                </c:pt>
                <c:pt idx="160">
                  <c:v>5.061E-05</c:v>
                </c:pt>
                <c:pt idx="163">
                  <c:v>7.839E-05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Data!$T$328:$T$491</c:f>
              <c:numCache>
                <c:ptCount val="164"/>
                <c:pt idx="0">
                  <c:v>1.926E-05</c:v>
                </c:pt>
                <c:pt idx="3">
                  <c:v>1.864E-05</c:v>
                </c:pt>
                <c:pt idx="6">
                  <c:v>2.067E-05</c:v>
                </c:pt>
                <c:pt idx="9">
                  <c:v>4.036E-05</c:v>
                </c:pt>
                <c:pt idx="13">
                  <c:v>4.13E-05</c:v>
                </c:pt>
                <c:pt idx="16">
                  <c:v>2.51E-05</c:v>
                </c:pt>
                <c:pt idx="19">
                  <c:v>0.0001469</c:v>
                </c:pt>
                <c:pt idx="22">
                  <c:v>7.037E-05</c:v>
                </c:pt>
                <c:pt idx="25">
                  <c:v>2.72E-05</c:v>
                </c:pt>
                <c:pt idx="28">
                  <c:v>2.57E-05</c:v>
                </c:pt>
                <c:pt idx="31">
                  <c:v>2.621E-05</c:v>
                </c:pt>
                <c:pt idx="34">
                  <c:v>2.946E-05</c:v>
                </c:pt>
                <c:pt idx="37">
                  <c:v>2.949E-05</c:v>
                </c:pt>
                <c:pt idx="41">
                  <c:v>2.778E-05</c:v>
                </c:pt>
                <c:pt idx="44">
                  <c:v>2.697E-05</c:v>
                </c:pt>
                <c:pt idx="47">
                  <c:v>3.111E-05</c:v>
                </c:pt>
                <c:pt idx="50">
                  <c:v>2.98E-05</c:v>
                </c:pt>
                <c:pt idx="53">
                  <c:v>2.873E-05</c:v>
                </c:pt>
                <c:pt idx="56">
                  <c:v>2.733E-05</c:v>
                </c:pt>
                <c:pt idx="60">
                  <c:v>2.704E-05</c:v>
                </c:pt>
                <c:pt idx="63">
                  <c:v>2.745E-05</c:v>
                </c:pt>
                <c:pt idx="66">
                  <c:v>2.861E-05</c:v>
                </c:pt>
                <c:pt idx="69">
                  <c:v>2.908E-05</c:v>
                </c:pt>
                <c:pt idx="72">
                  <c:v>2.93E-05</c:v>
                </c:pt>
                <c:pt idx="75">
                  <c:v>2.963E-05</c:v>
                </c:pt>
                <c:pt idx="78">
                  <c:v>3.091E-05</c:v>
                </c:pt>
                <c:pt idx="81">
                  <c:v>3.259E-05</c:v>
                </c:pt>
                <c:pt idx="84">
                  <c:v>3.207E-05</c:v>
                </c:pt>
                <c:pt idx="88">
                  <c:v>3.044E-05</c:v>
                </c:pt>
                <c:pt idx="91">
                  <c:v>3.129E-05</c:v>
                </c:pt>
                <c:pt idx="94">
                  <c:v>3.2E-05</c:v>
                </c:pt>
                <c:pt idx="97">
                  <c:v>3.227E-05</c:v>
                </c:pt>
                <c:pt idx="100">
                  <c:v>3.118E-05</c:v>
                </c:pt>
                <c:pt idx="103">
                  <c:v>3.097E-05</c:v>
                </c:pt>
                <c:pt idx="106">
                  <c:v>3.014E-05</c:v>
                </c:pt>
                <c:pt idx="110">
                  <c:v>3.03E-05</c:v>
                </c:pt>
                <c:pt idx="113">
                  <c:v>3.079E-05</c:v>
                </c:pt>
                <c:pt idx="116">
                  <c:v>2.978E-05</c:v>
                </c:pt>
                <c:pt idx="119">
                  <c:v>3.014E-05</c:v>
                </c:pt>
                <c:pt idx="122">
                  <c:v>3.186E-05</c:v>
                </c:pt>
                <c:pt idx="125">
                  <c:v>3.291E-05</c:v>
                </c:pt>
                <c:pt idx="129">
                  <c:v>3.292E-05</c:v>
                </c:pt>
                <c:pt idx="132">
                  <c:v>2.895E-05</c:v>
                </c:pt>
                <c:pt idx="135">
                  <c:v>3.088E-05</c:v>
                </c:pt>
                <c:pt idx="138">
                  <c:v>3.016E-05</c:v>
                </c:pt>
                <c:pt idx="141">
                  <c:v>2.854E-05</c:v>
                </c:pt>
                <c:pt idx="144">
                  <c:v>2.879E-05</c:v>
                </c:pt>
                <c:pt idx="147">
                  <c:v>2.996E-05</c:v>
                </c:pt>
                <c:pt idx="150">
                  <c:v>2.734E-05</c:v>
                </c:pt>
                <c:pt idx="154">
                  <c:v>2.795E-05</c:v>
                </c:pt>
                <c:pt idx="157">
                  <c:v>2.916E-05</c:v>
                </c:pt>
                <c:pt idx="160">
                  <c:v>3.275E-05</c:v>
                </c:pt>
                <c:pt idx="163">
                  <c:v>5.078E-05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Data!$U$328:$U$491</c:f>
              <c:numCache>
                <c:ptCount val="164"/>
                <c:pt idx="0">
                  <c:v>9.747E-06</c:v>
                </c:pt>
                <c:pt idx="3">
                  <c:v>8.916E-06</c:v>
                </c:pt>
                <c:pt idx="6">
                  <c:v>1.025E-05</c:v>
                </c:pt>
                <c:pt idx="9">
                  <c:v>3.192E-05</c:v>
                </c:pt>
                <c:pt idx="13">
                  <c:v>3.242E-05</c:v>
                </c:pt>
                <c:pt idx="16">
                  <c:v>1.538E-05</c:v>
                </c:pt>
                <c:pt idx="19">
                  <c:v>0.000148</c:v>
                </c:pt>
                <c:pt idx="22">
                  <c:v>6.389E-05</c:v>
                </c:pt>
                <c:pt idx="25">
                  <c:v>1.723E-05</c:v>
                </c:pt>
                <c:pt idx="28">
                  <c:v>1.417E-05</c:v>
                </c:pt>
                <c:pt idx="31">
                  <c:v>1.33E-05</c:v>
                </c:pt>
                <c:pt idx="34">
                  <c:v>1.572E-05</c:v>
                </c:pt>
                <c:pt idx="37">
                  <c:v>1.616E-05</c:v>
                </c:pt>
                <c:pt idx="41">
                  <c:v>1.42E-05</c:v>
                </c:pt>
                <c:pt idx="44">
                  <c:v>1.483E-05</c:v>
                </c:pt>
                <c:pt idx="47">
                  <c:v>1.81E-05</c:v>
                </c:pt>
                <c:pt idx="50">
                  <c:v>1.639E-05</c:v>
                </c:pt>
                <c:pt idx="53">
                  <c:v>1.618E-05</c:v>
                </c:pt>
                <c:pt idx="56">
                  <c:v>1.485E-05</c:v>
                </c:pt>
                <c:pt idx="60">
                  <c:v>1.481E-05</c:v>
                </c:pt>
                <c:pt idx="63">
                  <c:v>1.465E-05</c:v>
                </c:pt>
                <c:pt idx="66">
                  <c:v>1.524E-05</c:v>
                </c:pt>
                <c:pt idx="69">
                  <c:v>1.634E-05</c:v>
                </c:pt>
                <c:pt idx="72">
                  <c:v>1.6E-05</c:v>
                </c:pt>
                <c:pt idx="75">
                  <c:v>1.695E-05</c:v>
                </c:pt>
                <c:pt idx="78">
                  <c:v>1.722E-05</c:v>
                </c:pt>
                <c:pt idx="81">
                  <c:v>1.77E-05</c:v>
                </c:pt>
                <c:pt idx="84">
                  <c:v>1.951E-05</c:v>
                </c:pt>
                <c:pt idx="88">
                  <c:v>1.657E-05</c:v>
                </c:pt>
                <c:pt idx="91">
                  <c:v>1.71E-05</c:v>
                </c:pt>
                <c:pt idx="94">
                  <c:v>1.736E-05</c:v>
                </c:pt>
                <c:pt idx="97">
                  <c:v>1.793E-05</c:v>
                </c:pt>
                <c:pt idx="100">
                  <c:v>1.72E-05</c:v>
                </c:pt>
                <c:pt idx="103">
                  <c:v>1.776E-05</c:v>
                </c:pt>
                <c:pt idx="106">
                  <c:v>1.787E-05</c:v>
                </c:pt>
                <c:pt idx="110">
                  <c:v>1.614E-05</c:v>
                </c:pt>
                <c:pt idx="113">
                  <c:v>1.765E-05</c:v>
                </c:pt>
                <c:pt idx="116">
                  <c:v>1.7E-05</c:v>
                </c:pt>
                <c:pt idx="119">
                  <c:v>1.692E-05</c:v>
                </c:pt>
                <c:pt idx="122">
                  <c:v>1.841E-05</c:v>
                </c:pt>
                <c:pt idx="125">
                  <c:v>1.906E-05</c:v>
                </c:pt>
                <c:pt idx="129">
                  <c:v>1.911E-05</c:v>
                </c:pt>
                <c:pt idx="132">
                  <c:v>1.743E-05</c:v>
                </c:pt>
                <c:pt idx="135">
                  <c:v>1.928E-05</c:v>
                </c:pt>
                <c:pt idx="138">
                  <c:v>1.754E-05</c:v>
                </c:pt>
                <c:pt idx="141">
                  <c:v>1.714E-05</c:v>
                </c:pt>
                <c:pt idx="144">
                  <c:v>1.745E-05</c:v>
                </c:pt>
                <c:pt idx="147">
                  <c:v>1.847E-05</c:v>
                </c:pt>
                <c:pt idx="150">
                  <c:v>1.597E-05</c:v>
                </c:pt>
                <c:pt idx="154">
                  <c:v>1.546E-05</c:v>
                </c:pt>
                <c:pt idx="157">
                  <c:v>1.74E-05</c:v>
                </c:pt>
                <c:pt idx="160">
                  <c:v>1.926E-05</c:v>
                </c:pt>
                <c:pt idx="163">
                  <c:v>2.924E-05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28452737"/>
        <c:axId val="54748042"/>
      </c:scatterChart>
      <c:valAx>
        <c:axId val="28452737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4748042"/>
        <c:crosses val="autoZero"/>
        <c:crossBetween val="midCat"/>
        <c:dispUnits/>
        <c:majorUnit val="1E-05"/>
      </c:valAx>
      <c:valAx>
        <c:axId val="5474804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527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Data!$D$87:$D$145</c:f>
              <c:strCache>
                <c:ptCount val="59"/>
                <c:pt idx="0">
                  <c:v>0.121064812</c:v>
                </c:pt>
                <c:pt idx="1">
                  <c:v>0.121180557</c:v>
                </c:pt>
                <c:pt idx="2">
                  <c:v>0.121296294</c:v>
                </c:pt>
                <c:pt idx="3">
                  <c:v>0.121412039</c:v>
                </c:pt>
                <c:pt idx="4">
                  <c:v>0.121527776</c:v>
                </c:pt>
                <c:pt idx="5">
                  <c:v>0.121643521</c:v>
                </c:pt>
                <c:pt idx="6">
                  <c:v>0.121759258</c:v>
                </c:pt>
                <c:pt idx="7">
                  <c:v>0.121875003</c:v>
                </c:pt>
                <c:pt idx="8">
                  <c:v>0.12199074</c:v>
                </c:pt>
                <c:pt idx="9">
                  <c:v>0.122106485</c:v>
                </c:pt>
                <c:pt idx="10">
                  <c:v>0.122222222</c:v>
                </c:pt>
                <c:pt idx="11">
                  <c:v>0.12233796</c:v>
                </c:pt>
                <c:pt idx="12">
                  <c:v>0.122453704</c:v>
                </c:pt>
                <c:pt idx="13">
                  <c:v>0.122569442</c:v>
                </c:pt>
                <c:pt idx="14">
                  <c:v>0.122685187</c:v>
                </c:pt>
                <c:pt idx="15">
                  <c:v>0.122800924</c:v>
                </c:pt>
                <c:pt idx="16">
                  <c:v>0.122916669</c:v>
                </c:pt>
                <c:pt idx="17">
                  <c:v>0.123032406</c:v>
                </c:pt>
                <c:pt idx="18">
                  <c:v>0.123148151</c:v>
                </c:pt>
                <c:pt idx="19">
                  <c:v>0.123263888</c:v>
                </c:pt>
                <c:pt idx="20">
                  <c:v>0.123379633</c:v>
                </c:pt>
                <c:pt idx="21">
                  <c:v>0.12349537</c:v>
                </c:pt>
                <c:pt idx="22">
                  <c:v>0.123611107</c:v>
                </c:pt>
                <c:pt idx="23">
                  <c:v>0.123726852</c:v>
                </c:pt>
                <c:pt idx="24">
                  <c:v>0.12384259</c:v>
                </c:pt>
                <c:pt idx="25">
                  <c:v>0.123958334</c:v>
                </c:pt>
                <c:pt idx="26">
                  <c:v>0.124074072</c:v>
                </c:pt>
                <c:pt idx="27">
                  <c:v>0.124189816</c:v>
                </c:pt>
                <c:pt idx="28">
                  <c:v>0.124305554</c:v>
                </c:pt>
                <c:pt idx="29">
                  <c:v>0.124421299</c:v>
                </c:pt>
                <c:pt idx="30">
                  <c:v>0.124537036</c:v>
                </c:pt>
                <c:pt idx="31">
                  <c:v>0.124652781</c:v>
                </c:pt>
                <c:pt idx="32">
                  <c:v>0.124768518</c:v>
                </c:pt>
                <c:pt idx="33">
                  <c:v>0.124884263</c:v>
                </c:pt>
                <c:pt idx="34">
                  <c:v>0.125</c:v>
                </c:pt>
                <c:pt idx="35">
                  <c:v>0.125115737</c:v>
                </c:pt>
                <c:pt idx="36">
                  <c:v>0.125231475</c:v>
                </c:pt>
                <c:pt idx="37">
                  <c:v>0.125347227</c:v>
                </c:pt>
                <c:pt idx="38">
                  <c:v>0.125462964</c:v>
                </c:pt>
                <c:pt idx="39">
                  <c:v>0.125578701</c:v>
                </c:pt>
                <c:pt idx="40">
                  <c:v>0.125694439</c:v>
                </c:pt>
                <c:pt idx="41">
                  <c:v>0.125810191</c:v>
                </c:pt>
                <c:pt idx="42">
                  <c:v>0.125925928</c:v>
                </c:pt>
                <c:pt idx="43">
                  <c:v>0.126041666</c:v>
                </c:pt>
                <c:pt idx="44">
                  <c:v>0.126157403</c:v>
                </c:pt>
                <c:pt idx="45">
                  <c:v>0.126273155</c:v>
                </c:pt>
                <c:pt idx="46">
                  <c:v>0.126388893</c:v>
                </c:pt>
                <c:pt idx="47">
                  <c:v>0.12650463</c:v>
                </c:pt>
                <c:pt idx="48">
                  <c:v>0.126620367</c:v>
                </c:pt>
                <c:pt idx="49">
                  <c:v>0.126736104</c:v>
                </c:pt>
                <c:pt idx="50">
                  <c:v>0.126851857</c:v>
                </c:pt>
                <c:pt idx="51">
                  <c:v>0.126967594</c:v>
                </c:pt>
                <c:pt idx="52">
                  <c:v>0.127083331</c:v>
                </c:pt>
                <c:pt idx="53">
                  <c:v>0.127199069</c:v>
                </c:pt>
                <c:pt idx="54">
                  <c:v>0.127314821</c:v>
                </c:pt>
                <c:pt idx="55">
                  <c:v>0.127430558</c:v>
                </c:pt>
                <c:pt idx="56">
                  <c:v>0.127546296</c:v>
                </c:pt>
                <c:pt idx="57">
                  <c:v>0.127662033</c:v>
                </c:pt>
                <c:pt idx="58">
                  <c:v>0.127777785</c:v>
                </c:pt>
              </c:strCache>
            </c:strRef>
          </c:xVal>
          <c:yVal>
            <c:numRef>
              <c:f>Data!$O$87:$O$145</c:f>
              <c:numCache>
                <c:ptCount val="59"/>
                <c:pt idx="0">
                  <c:v>28.5</c:v>
                </c:pt>
                <c:pt idx="1">
                  <c:v>28.6</c:v>
                </c:pt>
                <c:pt idx="2">
                  <c:v>28.6</c:v>
                </c:pt>
                <c:pt idx="3">
                  <c:v>28.6</c:v>
                </c:pt>
                <c:pt idx="4">
                  <c:v>28.6</c:v>
                </c:pt>
                <c:pt idx="5">
                  <c:v>28.6</c:v>
                </c:pt>
                <c:pt idx="6">
                  <c:v>28.4</c:v>
                </c:pt>
                <c:pt idx="7">
                  <c:v>28.7</c:v>
                </c:pt>
                <c:pt idx="8">
                  <c:v>28.5</c:v>
                </c:pt>
                <c:pt idx="9">
                  <c:v>28.7</c:v>
                </c:pt>
                <c:pt idx="10">
                  <c:v>28.8</c:v>
                </c:pt>
                <c:pt idx="11">
                  <c:v>28.7</c:v>
                </c:pt>
                <c:pt idx="12">
                  <c:v>28.6</c:v>
                </c:pt>
                <c:pt idx="13">
                  <c:v>28.7</c:v>
                </c:pt>
                <c:pt idx="14">
                  <c:v>28.7</c:v>
                </c:pt>
                <c:pt idx="15">
                  <c:v>28.4</c:v>
                </c:pt>
                <c:pt idx="16">
                  <c:v>28.4</c:v>
                </c:pt>
                <c:pt idx="17">
                  <c:v>28.4</c:v>
                </c:pt>
                <c:pt idx="18">
                  <c:v>28.5</c:v>
                </c:pt>
                <c:pt idx="19">
                  <c:v>28.3</c:v>
                </c:pt>
                <c:pt idx="20">
                  <c:v>28.5</c:v>
                </c:pt>
                <c:pt idx="21">
                  <c:v>28.2</c:v>
                </c:pt>
                <c:pt idx="22">
                  <c:v>28.5</c:v>
                </c:pt>
                <c:pt idx="23">
                  <c:v>28.1</c:v>
                </c:pt>
                <c:pt idx="24">
                  <c:v>28.1</c:v>
                </c:pt>
                <c:pt idx="25">
                  <c:v>28.2</c:v>
                </c:pt>
                <c:pt idx="26">
                  <c:v>28.5</c:v>
                </c:pt>
                <c:pt idx="27">
                  <c:v>28.2</c:v>
                </c:pt>
                <c:pt idx="28">
                  <c:v>28.6</c:v>
                </c:pt>
                <c:pt idx="29">
                  <c:v>28.6</c:v>
                </c:pt>
                <c:pt idx="30">
                  <c:v>28.4</c:v>
                </c:pt>
                <c:pt idx="31">
                  <c:v>28.3</c:v>
                </c:pt>
                <c:pt idx="32">
                  <c:v>28.3</c:v>
                </c:pt>
                <c:pt idx="33">
                  <c:v>28.3</c:v>
                </c:pt>
                <c:pt idx="34">
                  <c:v>28.4</c:v>
                </c:pt>
                <c:pt idx="35">
                  <c:v>28.4</c:v>
                </c:pt>
                <c:pt idx="36">
                  <c:v>28.4</c:v>
                </c:pt>
                <c:pt idx="37">
                  <c:v>28.4</c:v>
                </c:pt>
                <c:pt idx="38">
                  <c:v>28.5</c:v>
                </c:pt>
                <c:pt idx="39">
                  <c:v>28.5</c:v>
                </c:pt>
                <c:pt idx="40">
                  <c:v>28.5</c:v>
                </c:pt>
                <c:pt idx="41">
                  <c:v>28.5</c:v>
                </c:pt>
                <c:pt idx="42">
                  <c:v>28.4</c:v>
                </c:pt>
                <c:pt idx="43">
                  <c:v>28.2</c:v>
                </c:pt>
                <c:pt idx="44">
                  <c:v>28.3</c:v>
                </c:pt>
                <c:pt idx="45">
                  <c:v>28.2</c:v>
                </c:pt>
                <c:pt idx="46">
                  <c:v>28.4</c:v>
                </c:pt>
                <c:pt idx="47">
                  <c:v>28.6</c:v>
                </c:pt>
                <c:pt idx="48">
                  <c:v>28.2</c:v>
                </c:pt>
                <c:pt idx="49">
                  <c:v>28.5</c:v>
                </c:pt>
                <c:pt idx="50">
                  <c:v>28.5</c:v>
                </c:pt>
                <c:pt idx="51">
                  <c:v>28.5</c:v>
                </c:pt>
                <c:pt idx="52">
                  <c:v>28.6</c:v>
                </c:pt>
                <c:pt idx="53">
                  <c:v>28.6</c:v>
                </c:pt>
                <c:pt idx="54">
                  <c:v>28.6</c:v>
                </c:pt>
                <c:pt idx="55">
                  <c:v>28.6</c:v>
                </c:pt>
                <c:pt idx="56">
                  <c:v>28.6</c:v>
                </c:pt>
                <c:pt idx="57">
                  <c:v>28.2</c:v>
                </c:pt>
                <c:pt idx="58">
                  <c:v>28</c:v>
                </c:pt>
              </c:numCache>
            </c:numRef>
          </c:yVal>
          <c:smooth val="0"/>
        </c:ser>
        <c:axId val="22970331"/>
        <c:axId val="5406388"/>
      </c:scatterChart>
      <c:val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388"/>
        <c:crosses val="autoZero"/>
        <c:crossBetween val="midCat"/>
        <c:dispUnits/>
      </c:valAx>
      <c:valAx>
        <c:axId val="5406388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970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Data!$D$87:$D$145</c:f>
              <c:strCache>
                <c:ptCount val="59"/>
                <c:pt idx="0">
                  <c:v>0.121064812</c:v>
                </c:pt>
                <c:pt idx="1">
                  <c:v>0.121180557</c:v>
                </c:pt>
                <c:pt idx="2">
                  <c:v>0.121296294</c:v>
                </c:pt>
                <c:pt idx="3">
                  <c:v>0.121412039</c:v>
                </c:pt>
                <c:pt idx="4">
                  <c:v>0.121527776</c:v>
                </c:pt>
                <c:pt idx="5">
                  <c:v>0.121643521</c:v>
                </c:pt>
                <c:pt idx="6">
                  <c:v>0.121759258</c:v>
                </c:pt>
                <c:pt idx="7">
                  <c:v>0.121875003</c:v>
                </c:pt>
                <c:pt idx="8">
                  <c:v>0.12199074</c:v>
                </c:pt>
                <c:pt idx="9">
                  <c:v>0.122106485</c:v>
                </c:pt>
                <c:pt idx="10">
                  <c:v>0.122222222</c:v>
                </c:pt>
                <c:pt idx="11">
                  <c:v>0.12233796</c:v>
                </c:pt>
                <c:pt idx="12">
                  <c:v>0.122453704</c:v>
                </c:pt>
                <c:pt idx="13">
                  <c:v>0.122569442</c:v>
                </c:pt>
                <c:pt idx="14">
                  <c:v>0.122685187</c:v>
                </c:pt>
                <c:pt idx="15">
                  <c:v>0.122800924</c:v>
                </c:pt>
                <c:pt idx="16">
                  <c:v>0.122916669</c:v>
                </c:pt>
                <c:pt idx="17">
                  <c:v>0.123032406</c:v>
                </c:pt>
                <c:pt idx="18">
                  <c:v>0.123148151</c:v>
                </c:pt>
                <c:pt idx="19">
                  <c:v>0.123263888</c:v>
                </c:pt>
                <c:pt idx="20">
                  <c:v>0.123379633</c:v>
                </c:pt>
                <c:pt idx="21">
                  <c:v>0.12349537</c:v>
                </c:pt>
                <c:pt idx="22">
                  <c:v>0.123611107</c:v>
                </c:pt>
                <c:pt idx="23">
                  <c:v>0.123726852</c:v>
                </c:pt>
                <c:pt idx="24">
                  <c:v>0.12384259</c:v>
                </c:pt>
                <c:pt idx="25">
                  <c:v>0.123958334</c:v>
                </c:pt>
                <c:pt idx="26">
                  <c:v>0.124074072</c:v>
                </c:pt>
                <c:pt idx="27">
                  <c:v>0.124189816</c:v>
                </c:pt>
                <c:pt idx="28">
                  <c:v>0.124305554</c:v>
                </c:pt>
                <c:pt idx="29">
                  <c:v>0.124421299</c:v>
                </c:pt>
                <c:pt idx="30">
                  <c:v>0.124537036</c:v>
                </c:pt>
                <c:pt idx="31">
                  <c:v>0.124652781</c:v>
                </c:pt>
                <c:pt idx="32">
                  <c:v>0.124768518</c:v>
                </c:pt>
                <c:pt idx="33">
                  <c:v>0.124884263</c:v>
                </c:pt>
                <c:pt idx="34">
                  <c:v>0.125</c:v>
                </c:pt>
                <c:pt idx="35">
                  <c:v>0.125115737</c:v>
                </c:pt>
                <c:pt idx="36">
                  <c:v>0.125231475</c:v>
                </c:pt>
                <c:pt idx="37">
                  <c:v>0.125347227</c:v>
                </c:pt>
                <c:pt idx="38">
                  <c:v>0.125462964</c:v>
                </c:pt>
                <c:pt idx="39">
                  <c:v>0.125578701</c:v>
                </c:pt>
                <c:pt idx="40">
                  <c:v>0.125694439</c:v>
                </c:pt>
                <c:pt idx="41">
                  <c:v>0.125810191</c:v>
                </c:pt>
                <c:pt idx="42">
                  <c:v>0.125925928</c:v>
                </c:pt>
                <c:pt idx="43">
                  <c:v>0.126041666</c:v>
                </c:pt>
                <c:pt idx="44">
                  <c:v>0.126157403</c:v>
                </c:pt>
                <c:pt idx="45">
                  <c:v>0.126273155</c:v>
                </c:pt>
                <c:pt idx="46">
                  <c:v>0.126388893</c:v>
                </c:pt>
                <c:pt idx="47">
                  <c:v>0.12650463</c:v>
                </c:pt>
                <c:pt idx="48">
                  <c:v>0.126620367</c:v>
                </c:pt>
                <c:pt idx="49">
                  <c:v>0.126736104</c:v>
                </c:pt>
                <c:pt idx="50">
                  <c:v>0.126851857</c:v>
                </c:pt>
                <c:pt idx="51">
                  <c:v>0.126967594</c:v>
                </c:pt>
                <c:pt idx="52">
                  <c:v>0.127083331</c:v>
                </c:pt>
                <c:pt idx="53">
                  <c:v>0.127199069</c:v>
                </c:pt>
                <c:pt idx="54">
                  <c:v>0.127314821</c:v>
                </c:pt>
                <c:pt idx="55">
                  <c:v>0.127430558</c:v>
                </c:pt>
                <c:pt idx="56">
                  <c:v>0.127546296</c:v>
                </c:pt>
                <c:pt idx="57">
                  <c:v>0.127662033</c:v>
                </c:pt>
                <c:pt idx="58">
                  <c:v>0.127777785</c:v>
                </c:pt>
              </c:strCache>
            </c:strRef>
          </c:xVal>
          <c:yVal>
            <c:numRef>
              <c:f>Data!$P$87:$P$145</c:f>
              <c:numCache>
                <c:ptCount val="59"/>
                <c:pt idx="0">
                  <c:v>60.7</c:v>
                </c:pt>
                <c:pt idx="1">
                  <c:v>60.2</c:v>
                </c:pt>
                <c:pt idx="2">
                  <c:v>60.1</c:v>
                </c:pt>
                <c:pt idx="3">
                  <c:v>60</c:v>
                </c:pt>
                <c:pt idx="4">
                  <c:v>59.8</c:v>
                </c:pt>
                <c:pt idx="5">
                  <c:v>59.7</c:v>
                </c:pt>
                <c:pt idx="6">
                  <c:v>60.8</c:v>
                </c:pt>
                <c:pt idx="7">
                  <c:v>60</c:v>
                </c:pt>
                <c:pt idx="8">
                  <c:v>60</c:v>
                </c:pt>
                <c:pt idx="9">
                  <c:v>59.8</c:v>
                </c:pt>
                <c:pt idx="10">
                  <c:v>59.9</c:v>
                </c:pt>
                <c:pt idx="11">
                  <c:v>60.1</c:v>
                </c:pt>
                <c:pt idx="12">
                  <c:v>60.6</c:v>
                </c:pt>
                <c:pt idx="13">
                  <c:v>60.5</c:v>
                </c:pt>
                <c:pt idx="14">
                  <c:v>60.5</c:v>
                </c:pt>
                <c:pt idx="15">
                  <c:v>62</c:v>
                </c:pt>
                <c:pt idx="16">
                  <c:v>62.3</c:v>
                </c:pt>
                <c:pt idx="17">
                  <c:v>62</c:v>
                </c:pt>
                <c:pt idx="18">
                  <c:v>61.5</c:v>
                </c:pt>
                <c:pt idx="19">
                  <c:v>62.5</c:v>
                </c:pt>
                <c:pt idx="20">
                  <c:v>61.8</c:v>
                </c:pt>
                <c:pt idx="21">
                  <c:v>62.4</c:v>
                </c:pt>
                <c:pt idx="22">
                  <c:v>61.7</c:v>
                </c:pt>
                <c:pt idx="23">
                  <c:v>61.8</c:v>
                </c:pt>
                <c:pt idx="24">
                  <c:v>62.5</c:v>
                </c:pt>
                <c:pt idx="25">
                  <c:v>62.6</c:v>
                </c:pt>
                <c:pt idx="26">
                  <c:v>61.3</c:v>
                </c:pt>
                <c:pt idx="27">
                  <c:v>62.1</c:v>
                </c:pt>
                <c:pt idx="28">
                  <c:v>60.6</c:v>
                </c:pt>
                <c:pt idx="29">
                  <c:v>60.3</c:v>
                </c:pt>
                <c:pt idx="30">
                  <c:v>60.5</c:v>
                </c:pt>
                <c:pt idx="31">
                  <c:v>60.9</c:v>
                </c:pt>
                <c:pt idx="32">
                  <c:v>60.7</c:v>
                </c:pt>
                <c:pt idx="33">
                  <c:v>60.6</c:v>
                </c:pt>
                <c:pt idx="34">
                  <c:v>60.3</c:v>
                </c:pt>
                <c:pt idx="35">
                  <c:v>60.2</c:v>
                </c:pt>
                <c:pt idx="36">
                  <c:v>60.4</c:v>
                </c:pt>
                <c:pt idx="37">
                  <c:v>60.7</c:v>
                </c:pt>
                <c:pt idx="38">
                  <c:v>60.7</c:v>
                </c:pt>
                <c:pt idx="39">
                  <c:v>60.9</c:v>
                </c:pt>
                <c:pt idx="40">
                  <c:v>60.8</c:v>
                </c:pt>
                <c:pt idx="41">
                  <c:v>60.6</c:v>
                </c:pt>
                <c:pt idx="42">
                  <c:v>60.6</c:v>
                </c:pt>
                <c:pt idx="43">
                  <c:v>62.1</c:v>
                </c:pt>
                <c:pt idx="44">
                  <c:v>61.5</c:v>
                </c:pt>
                <c:pt idx="45">
                  <c:v>61.3</c:v>
                </c:pt>
                <c:pt idx="46">
                  <c:v>61.1</c:v>
                </c:pt>
                <c:pt idx="47">
                  <c:v>60.2</c:v>
                </c:pt>
                <c:pt idx="48">
                  <c:v>61.2</c:v>
                </c:pt>
                <c:pt idx="49">
                  <c:v>60.7</c:v>
                </c:pt>
                <c:pt idx="50">
                  <c:v>60.6</c:v>
                </c:pt>
                <c:pt idx="51">
                  <c:v>60.3</c:v>
                </c:pt>
                <c:pt idx="52">
                  <c:v>60</c:v>
                </c:pt>
                <c:pt idx="53">
                  <c:v>59.8</c:v>
                </c:pt>
                <c:pt idx="54">
                  <c:v>59.6</c:v>
                </c:pt>
                <c:pt idx="55">
                  <c:v>59.9</c:v>
                </c:pt>
                <c:pt idx="56">
                  <c:v>60.3</c:v>
                </c:pt>
                <c:pt idx="57">
                  <c:v>60.5</c:v>
                </c:pt>
                <c:pt idx="58">
                  <c:v>61</c:v>
                </c:pt>
              </c:numCache>
            </c:numRef>
          </c:yVal>
          <c:smooth val="0"/>
        </c:ser>
        <c:axId val="48657493"/>
        <c:axId val="35264254"/>
      </c:scatterChart>
      <c:valAx>
        <c:axId val="4865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64254"/>
        <c:crosses val="autoZero"/>
        <c:crossBetween val="midCat"/>
        <c:dispUnits/>
      </c:valAx>
      <c:valAx>
        <c:axId val="35264254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57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Data!$D$87:$D$145</c:f>
              <c:strCache>
                <c:ptCount val="59"/>
                <c:pt idx="0">
                  <c:v>0.121064812</c:v>
                </c:pt>
                <c:pt idx="1">
                  <c:v>0.121180557</c:v>
                </c:pt>
                <c:pt idx="2">
                  <c:v>0.121296294</c:v>
                </c:pt>
                <c:pt idx="3">
                  <c:v>0.121412039</c:v>
                </c:pt>
                <c:pt idx="4">
                  <c:v>0.121527776</c:v>
                </c:pt>
                <c:pt idx="5">
                  <c:v>0.121643521</c:v>
                </c:pt>
                <c:pt idx="6">
                  <c:v>0.121759258</c:v>
                </c:pt>
                <c:pt idx="7">
                  <c:v>0.121875003</c:v>
                </c:pt>
                <c:pt idx="8">
                  <c:v>0.12199074</c:v>
                </c:pt>
                <c:pt idx="9">
                  <c:v>0.122106485</c:v>
                </c:pt>
                <c:pt idx="10">
                  <c:v>0.122222222</c:v>
                </c:pt>
                <c:pt idx="11">
                  <c:v>0.12233796</c:v>
                </c:pt>
                <c:pt idx="12">
                  <c:v>0.122453704</c:v>
                </c:pt>
                <c:pt idx="13">
                  <c:v>0.122569442</c:v>
                </c:pt>
                <c:pt idx="14">
                  <c:v>0.122685187</c:v>
                </c:pt>
                <c:pt idx="15">
                  <c:v>0.122800924</c:v>
                </c:pt>
                <c:pt idx="16">
                  <c:v>0.122916669</c:v>
                </c:pt>
                <c:pt idx="17">
                  <c:v>0.123032406</c:v>
                </c:pt>
                <c:pt idx="18">
                  <c:v>0.123148151</c:v>
                </c:pt>
                <c:pt idx="19">
                  <c:v>0.123263888</c:v>
                </c:pt>
                <c:pt idx="20">
                  <c:v>0.123379633</c:v>
                </c:pt>
                <c:pt idx="21">
                  <c:v>0.12349537</c:v>
                </c:pt>
                <c:pt idx="22">
                  <c:v>0.123611107</c:v>
                </c:pt>
                <c:pt idx="23">
                  <c:v>0.123726852</c:v>
                </c:pt>
                <c:pt idx="24">
                  <c:v>0.12384259</c:v>
                </c:pt>
                <c:pt idx="25">
                  <c:v>0.123958334</c:v>
                </c:pt>
                <c:pt idx="26">
                  <c:v>0.124074072</c:v>
                </c:pt>
                <c:pt idx="27">
                  <c:v>0.124189816</c:v>
                </c:pt>
                <c:pt idx="28">
                  <c:v>0.124305554</c:v>
                </c:pt>
                <c:pt idx="29">
                  <c:v>0.124421299</c:v>
                </c:pt>
                <c:pt idx="30">
                  <c:v>0.124537036</c:v>
                </c:pt>
                <c:pt idx="31">
                  <c:v>0.124652781</c:v>
                </c:pt>
                <c:pt idx="32">
                  <c:v>0.124768518</c:v>
                </c:pt>
                <c:pt idx="33">
                  <c:v>0.124884263</c:v>
                </c:pt>
                <c:pt idx="34">
                  <c:v>0.125</c:v>
                </c:pt>
                <c:pt idx="35">
                  <c:v>0.125115737</c:v>
                </c:pt>
                <c:pt idx="36">
                  <c:v>0.125231475</c:v>
                </c:pt>
                <c:pt idx="37">
                  <c:v>0.125347227</c:v>
                </c:pt>
                <c:pt idx="38">
                  <c:v>0.125462964</c:v>
                </c:pt>
                <c:pt idx="39">
                  <c:v>0.125578701</c:v>
                </c:pt>
                <c:pt idx="40">
                  <c:v>0.125694439</c:v>
                </c:pt>
                <c:pt idx="41">
                  <c:v>0.125810191</c:v>
                </c:pt>
                <c:pt idx="42">
                  <c:v>0.125925928</c:v>
                </c:pt>
                <c:pt idx="43">
                  <c:v>0.126041666</c:v>
                </c:pt>
                <c:pt idx="44">
                  <c:v>0.126157403</c:v>
                </c:pt>
                <c:pt idx="45">
                  <c:v>0.126273155</c:v>
                </c:pt>
                <c:pt idx="46">
                  <c:v>0.126388893</c:v>
                </c:pt>
                <c:pt idx="47">
                  <c:v>0.12650463</c:v>
                </c:pt>
                <c:pt idx="48">
                  <c:v>0.126620367</c:v>
                </c:pt>
                <c:pt idx="49">
                  <c:v>0.126736104</c:v>
                </c:pt>
                <c:pt idx="50">
                  <c:v>0.126851857</c:v>
                </c:pt>
                <c:pt idx="51">
                  <c:v>0.126967594</c:v>
                </c:pt>
                <c:pt idx="52">
                  <c:v>0.127083331</c:v>
                </c:pt>
                <c:pt idx="53">
                  <c:v>0.127199069</c:v>
                </c:pt>
                <c:pt idx="54">
                  <c:v>0.127314821</c:v>
                </c:pt>
                <c:pt idx="55">
                  <c:v>0.127430558</c:v>
                </c:pt>
                <c:pt idx="56">
                  <c:v>0.127546296</c:v>
                </c:pt>
                <c:pt idx="57">
                  <c:v>0.127662033</c:v>
                </c:pt>
                <c:pt idx="58">
                  <c:v>0.127777785</c:v>
                </c:pt>
              </c:strCache>
            </c:strRef>
          </c:xVal>
          <c:yVal>
            <c:numRef>
              <c:f>Data!$Q$87:$Q$145</c:f>
              <c:numCache>
                <c:ptCount val="59"/>
                <c:pt idx="0">
                  <c:v>40.5</c:v>
                </c:pt>
                <c:pt idx="1">
                  <c:v>44.6</c:v>
                </c:pt>
                <c:pt idx="2">
                  <c:v>44.6</c:v>
                </c:pt>
                <c:pt idx="3">
                  <c:v>45.5</c:v>
                </c:pt>
                <c:pt idx="4">
                  <c:v>48.1</c:v>
                </c:pt>
                <c:pt idx="5">
                  <c:v>51.5</c:v>
                </c:pt>
                <c:pt idx="6">
                  <c:v>53.5</c:v>
                </c:pt>
                <c:pt idx="7">
                  <c:v>50</c:v>
                </c:pt>
                <c:pt idx="8">
                  <c:v>49.5</c:v>
                </c:pt>
                <c:pt idx="9">
                  <c:v>50.9</c:v>
                </c:pt>
                <c:pt idx="10">
                  <c:v>52</c:v>
                </c:pt>
                <c:pt idx="11">
                  <c:v>50.4</c:v>
                </c:pt>
                <c:pt idx="12">
                  <c:v>49.5</c:v>
                </c:pt>
                <c:pt idx="13">
                  <c:v>44.1</c:v>
                </c:pt>
                <c:pt idx="14">
                  <c:v>41.1</c:v>
                </c:pt>
                <c:pt idx="15">
                  <c:v>42.6</c:v>
                </c:pt>
                <c:pt idx="16">
                  <c:v>40.6</c:v>
                </c:pt>
                <c:pt idx="17">
                  <c:v>37.6</c:v>
                </c:pt>
                <c:pt idx="18">
                  <c:v>38.6</c:v>
                </c:pt>
                <c:pt idx="19">
                  <c:v>37.2</c:v>
                </c:pt>
                <c:pt idx="20">
                  <c:v>37.6</c:v>
                </c:pt>
                <c:pt idx="21">
                  <c:v>39</c:v>
                </c:pt>
                <c:pt idx="22">
                  <c:v>44.6</c:v>
                </c:pt>
                <c:pt idx="23">
                  <c:v>41.3</c:v>
                </c:pt>
                <c:pt idx="24">
                  <c:v>43</c:v>
                </c:pt>
                <c:pt idx="25">
                  <c:v>39.1</c:v>
                </c:pt>
                <c:pt idx="26">
                  <c:v>41.1</c:v>
                </c:pt>
                <c:pt idx="27">
                  <c:v>42</c:v>
                </c:pt>
                <c:pt idx="28">
                  <c:v>39.7</c:v>
                </c:pt>
                <c:pt idx="29">
                  <c:v>40.1</c:v>
                </c:pt>
                <c:pt idx="30">
                  <c:v>43.6</c:v>
                </c:pt>
                <c:pt idx="31">
                  <c:v>44.5</c:v>
                </c:pt>
                <c:pt idx="32">
                  <c:v>43.6</c:v>
                </c:pt>
                <c:pt idx="33">
                  <c:v>42.6</c:v>
                </c:pt>
                <c:pt idx="34">
                  <c:v>46.1</c:v>
                </c:pt>
                <c:pt idx="35">
                  <c:v>46.6</c:v>
                </c:pt>
                <c:pt idx="36">
                  <c:v>48</c:v>
                </c:pt>
                <c:pt idx="37">
                  <c:v>50.6</c:v>
                </c:pt>
                <c:pt idx="38">
                  <c:v>48.1</c:v>
                </c:pt>
                <c:pt idx="39">
                  <c:v>48</c:v>
                </c:pt>
                <c:pt idx="40">
                  <c:v>48.9</c:v>
                </c:pt>
                <c:pt idx="41">
                  <c:v>45.6</c:v>
                </c:pt>
                <c:pt idx="42">
                  <c:v>45.1</c:v>
                </c:pt>
                <c:pt idx="43">
                  <c:v>41.6</c:v>
                </c:pt>
                <c:pt idx="44">
                  <c:v>41.1</c:v>
                </c:pt>
                <c:pt idx="45">
                  <c:v>40.6</c:v>
                </c:pt>
                <c:pt idx="46">
                  <c:v>47.1</c:v>
                </c:pt>
                <c:pt idx="47">
                  <c:v>42.6</c:v>
                </c:pt>
                <c:pt idx="48">
                  <c:v>43.6</c:v>
                </c:pt>
                <c:pt idx="49">
                  <c:v>42.6</c:v>
                </c:pt>
                <c:pt idx="50">
                  <c:v>41.1</c:v>
                </c:pt>
                <c:pt idx="51">
                  <c:v>37.1</c:v>
                </c:pt>
                <c:pt idx="52">
                  <c:v>36.2</c:v>
                </c:pt>
                <c:pt idx="53">
                  <c:v>36.1</c:v>
                </c:pt>
                <c:pt idx="54">
                  <c:v>41.1</c:v>
                </c:pt>
                <c:pt idx="55">
                  <c:v>45.6</c:v>
                </c:pt>
                <c:pt idx="56">
                  <c:v>46.9</c:v>
                </c:pt>
                <c:pt idx="57">
                  <c:v>47.1</c:v>
                </c:pt>
                <c:pt idx="58">
                  <c:v>45.8</c:v>
                </c:pt>
              </c:numCache>
            </c:numRef>
          </c:yVal>
          <c:smooth val="0"/>
        </c:ser>
        <c:axId val="48942831"/>
        <c:axId val="37832296"/>
      </c:scatterChart>
      <c:valAx>
        <c:axId val="489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32296"/>
        <c:crosses val="autoZero"/>
        <c:crossBetween val="midCat"/>
        <c:dispUnits/>
      </c:valAx>
      <c:valAx>
        <c:axId val="378322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42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RF-31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Data!$H$9:$H$524</c:f>
              <c:numCache>
                <c:ptCount val="516"/>
                <c:pt idx="0">
                  <c:v>-75.00283431</c:v>
                </c:pt>
                <c:pt idx="1">
                  <c:v>-75.00282344</c:v>
                </c:pt>
                <c:pt idx="2">
                  <c:v>-75.00273379</c:v>
                </c:pt>
                <c:pt idx="3">
                  <c:v>-75.00268511</c:v>
                </c:pt>
                <c:pt idx="4">
                  <c:v>-75.00271808</c:v>
                </c:pt>
                <c:pt idx="5">
                  <c:v>-75.00272168</c:v>
                </c:pt>
                <c:pt idx="6">
                  <c:v>-75.00271764</c:v>
                </c:pt>
                <c:pt idx="7">
                  <c:v>-75.0027146</c:v>
                </c:pt>
                <c:pt idx="8">
                  <c:v>-75.00264489</c:v>
                </c:pt>
                <c:pt idx="9">
                  <c:v>-75.00240284</c:v>
                </c:pt>
                <c:pt idx="10">
                  <c:v>-75.00231086</c:v>
                </c:pt>
                <c:pt idx="11">
                  <c:v>-75.00233283</c:v>
                </c:pt>
                <c:pt idx="12">
                  <c:v>-75.00234719</c:v>
                </c:pt>
                <c:pt idx="13">
                  <c:v>-75.00235333</c:v>
                </c:pt>
                <c:pt idx="14">
                  <c:v>-75.00236666</c:v>
                </c:pt>
                <c:pt idx="15">
                  <c:v>-75.00238549</c:v>
                </c:pt>
                <c:pt idx="16">
                  <c:v>-75.00240062</c:v>
                </c:pt>
                <c:pt idx="17">
                  <c:v>-75.00242021</c:v>
                </c:pt>
                <c:pt idx="18">
                  <c:v>-75.00244179</c:v>
                </c:pt>
                <c:pt idx="19">
                  <c:v>-75.00246358</c:v>
                </c:pt>
                <c:pt idx="20">
                  <c:v>-75.00243914</c:v>
                </c:pt>
                <c:pt idx="21">
                  <c:v>-75.00241469</c:v>
                </c:pt>
                <c:pt idx="22">
                  <c:v>-75.00240798</c:v>
                </c:pt>
                <c:pt idx="23">
                  <c:v>-75.00238981</c:v>
                </c:pt>
                <c:pt idx="24">
                  <c:v>-75.0023855</c:v>
                </c:pt>
                <c:pt idx="25">
                  <c:v>-75.00238925</c:v>
                </c:pt>
                <c:pt idx="26">
                  <c:v>-75.00238711</c:v>
                </c:pt>
                <c:pt idx="27">
                  <c:v>-75.00238177</c:v>
                </c:pt>
                <c:pt idx="28">
                  <c:v>-75.00238017</c:v>
                </c:pt>
                <c:pt idx="29">
                  <c:v>-75.00238017</c:v>
                </c:pt>
                <c:pt idx="30">
                  <c:v>-75.00238064</c:v>
                </c:pt>
                <c:pt idx="31">
                  <c:v>-75.0023855</c:v>
                </c:pt>
                <c:pt idx="32">
                  <c:v>-75.00238194</c:v>
                </c:pt>
                <c:pt idx="33">
                  <c:v>-75.00238546</c:v>
                </c:pt>
                <c:pt idx="34">
                  <c:v>-75.00239889</c:v>
                </c:pt>
                <c:pt idx="35">
                  <c:v>-75.002407</c:v>
                </c:pt>
                <c:pt idx="36">
                  <c:v>-75.002407</c:v>
                </c:pt>
                <c:pt idx="37">
                  <c:v>-75.0024231</c:v>
                </c:pt>
                <c:pt idx="38">
                  <c:v>-75.00242317</c:v>
                </c:pt>
                <c:pt idx="39">
                  <c:v>-75.00241955</c:v>
                </c:pt>
                <c:pt idx="40">
                  <c:v>-75.00241231</c:v>
                </c:pt>
                <c:pt idx="41">
                  <c:v>-75.00241716</c:v>
                </c:pt>
                <c:pt idx="42">
                  <c:v>-75.0024274</c:v>
                </c:pt>
                <c:pt idx="43">
                  <c:v>-75.00239765</c:v>
                </c:pt>
                <c:pt idx="44">
                  <c:v>-75.00240264</c:v>
                </c:pt>
                <c:pt idx="45">
                  <c:v>-75.0024039</c:v>
                </c:pt>
                <c:pt idx="46">
                  <c:v>-75.00240965</c:v>
                </c:pt>
                <c:pt idx="47">
                  <c:v>-75.00242577</c:v>
                </c:pt>
                <c:pt idx="48">
                  <c:v>-75.00243139</c:v>
                </c:pt>
                <c:pt idx="49">
                  <c:v>-75.0024285</c:v>
                </c:pt>
                <c:pt idx="50">
                  <c:v>-75.00244132</c:v>
                </c:pt>
                <c:pt idx="51">
                  <c:v>-75.00247351</c:v>
                </c:pt>
                <c:pt idx="52">
                  <c:v>-75.00249433</c:v>
                </c:pt>
                <c:pt idx="53">
                  <c:v>-75.00248753</c:v>
                </c:pt>
                <c:pt idx="54">
                  <c:v>-75.00246927</c:v>
                </c:pt>
                <c:pt idx="55">
                  <c:v>-75.00243375</c:v>
                </c:pt>
                <c:pt idx="56">
                  <c:v>-75.00240392</c:v>
                </c:pt>
                <c:pt idx="57">
                  <c:v>-75.00239635</c:v>
                </c:pt>
                <c:pt idx="58">
                  <c:v>-75.00240167</c:v>
                </c:pt>
                <c:pt idx="59">
                  <c:v>-75.00237477</c:v>
                </c:pt>
                <c:pt idx="60">
                  <c:v>-75.00235873</c:v>
                </c:pt>
                <c:pt idx="61">
                  <c:v>-75.00200002</c:v>
                </c:pt>
                <c:pt idx="62">
                  <c:v>-75.00190541</c:v>
                </c:pt>
                <c:pt idx="63">
                  <c:v>-75.00255595</c:v>
                </c:pt>
                <c:pt idx="64">
                  <c:v>-75.00464408</c:v>
                </c:pt>
                <c:pt idx="65">
                  <c:v>-75.0079553</c:v>
                </c:pt>
                <c:pt idx="66">
                  <c:v>-75.01210065</c:v>
                </c:pt>
                <c:pt idx="67">
                  <c:v>-75.01657346</c:v>
                </c:pt>
                <c:pt idx="68">
                  <c:v>-75.02108427</c:v>
                </c:pt>
                <c:pt idx="69">
                  <c:v>-75.02535127</c:v>
                </c:pt>
                <c:pt idx="70">
                  <c:v>-75.02843762</c:v>
                </c:pt>
                <c:pt idx="71">
                  <c:v>-75.02910063</c:v>
                </c:pt>
                <c:pt idx="72">
                  <c:v>-75.02648672</c:v>
                </c:pt>
                <c:pt idx="73">
                  <c:v>-75.02209009</c:v>
                </c:pt>
                <c:pt idx="74">
                  <c:v>-75.01900009</c:v>
                </c:pt>
                <c:pt idx="75">
                  <c:v>-75.0192925</c:v>
                </c:pt>
                <c:pt idx="76">
                  <c:v>-75.02312038</c:v>
                </c:pt>
                <c:pt idx="77">
                  <c:v>-75.02862742</c:v>
                </c:pt>
                <c:pt idx="78">
                  <c:v>-75.03417884</c:v>
                </c:pt>
                <c:pt idx="79">
                  <c:v>-75.03776264</c:v>
                </c:pt>
                <c:pt idx="80">
                  <c:v>-75.03832293</c:v>
                </c:pt>
                <c:pt idx="81">
                  <c:v>-75.03641436</c:v>
                </c:pt>
                <c:pt idx="82">
                  <c:v>-75.03323262</c:v>
                </c:pt>
                <c:pt idx="83">
                  <c:v>-75.02818077</c:v>
                </c:pt>
                <c:pt idx="84">
                  <c:v>-75.0204328</c:v>
                </c:pt>
                <c:pt idx="85">
                  <c:v>-75.01239791</c:v>
                </c:pt>
                <c:pt idx="86">
                  <c:v>-75.00529539</c:v>
                </c:pt>
                <c:pt idx="87">
                  <c:v>-74.99891944</c:v>
                </c:pt>
                <c:pt idx="88">
                  <c:v>-74.99283903</c:v>
                </c:pt>
                <c:pt idx="89">
                  <c:v>-74.98693146</c:v>
                </c:pt>
                <c:pt idx="90">
                  <c:v>-74.98110228</c:v>
                </c:pt>
                <c:pt idx="91">
                  <c:v>-74.97528421</c:v>
                </c:pt>
                <c:pt idx="92">
                  <c:v>-74.96926147</c:v>
                </c:pt>
                <c:pt idx="93">
                  <c:v>-74.96317804</c:v>
                </c:pt>
                <c:pt idx="94">
                  <c:v>-74.95724216</c:v>
                </c:pt>
                <c:pt idx="95">
                  <c:v>-74.95148082</c:v>
                </c:pt>
                <c:pt idx="96">
                  <c:v>-74.94622433</c:v>
                </c:pt>
                <c:pt idx="97">
                  <c:v>-74.94543432</c:v>
                </c:pt>
                <c:pt idx="98">
                  <c:v>-74.94839728</c:v>
                </c:pt>
                <c:pt idx="99">
                  <c:v>-74.95353192</c:v>
                </c:pt>
                <c:pt idx="100">
                  <c:v>-74.95982453</c:v>
                </c:pt>
                <c:pt idx="101">
                  <c:v>-74.96597142</c:v>
                </c:pt>
                <c:pt idx="102">
                  <c:v>-74.9713944</c:v>
                </c:pt>
                <c:pt idx="103">
                  <c:v>-74.97679235</c:v>
                </c:pt>
                <c:pt idx="104">
                  <c:v>-74.98233961</c:v>
                </c:pt>
                <c:pt idx="105">
                  <c:v>-74.98793538</c:v>
                </c:pt>
                <c:pt idx="106">
                  <c:v>-74.99324654</c:v>
                </c:pt>
                <c:pt idx="107">
                  <c:v>-74.99830052</c:v>
                </c:pt>
                <c:pt idx="108">
                  <c:v>-75.00327756</c:v>
                </c:pt>
                <c:pt idx="109">
                  <c:v>-75.00819296</c:v>
                </c:pt>
                <c:pt idx="110">
                  <c:v>-75.01273173</c:v>
                </c:pt>
                <c:pt idx="111">
                  <c:v>-75.01513923</c:v>
                </c:pt>
                <c:pt idx="112">
                  <c:v>-75.01405629</c:v>
                </c:pt>
                <c:pt idx="113">
                  <c:v>-75.00946394</c:v>
                </c:pt>
                <c:pt idx="114">
                  <c:v>-75.00240813</c:v>
                </c:pt>
                <c:pt idx="115">
                  <c:v>-74.995059</c:v>
                </c:pt>
                <c:pt idx="116">
                  <c:v>-74.98856471</c:v>
                </c:pt>
                <c:pt idx="117">
                  <c:v>-74.98243371</c:v>
                </c:pt>
                <c:pt idx="118">
                  <c:v>-74.97630027</c:v>
                </c:pt>
                <c:pt idx="119">
                  <c:v>-74.97028307</c:v>
                </c:pt>
                <c:pt idx="120">
                  <c:v>-74.96579987</c:v>
                </c:pt>
                <c:pt idx="121">
                  <c:v>-74.96566835</c:v>
                </c:pt>
                <c:pt idx="122">
                  <c:v>-74.9692559</c:v>
                </c:pt>
                <c:pt idx="123">
                  <c:v>-74.97475771</c:v>
                </c:pt>
                <c:pt idx="124">
                  <c:v>-74.98092034</c:v>
                </c:pt>
                <c:pt idx="125">
                  <c:v>-74.98699702</c:v>
                </c:pt>
                <c:pt idx="126">
                  <c:v>-74.99249148</c:v>
                </c:pt>
                <c:pt idx="127">
                  <c:v>-74.99777883</c:v>
                </c:pt>
                <c:pt idx="128">
                  <c:v>-75.0029549</c:v>
                </c:pt>
                <c:pt idx="129">
                  <c:v>-75.00806426</c:v>
                </c:pt>
                <c:pt idx="130">
                  <c:v>-75.01201584</c:v>
                </c:pt>
                <c:pt idx="131">
                  <c:v>-75.01239525</c:v>
                </c:pt>
                <c:pt idx="132">
                  <c:v>-75.0095152</c:v>
                </c:pt>
                <c:pt idx="133">
                  <c:v>-75.00334709</c:v>
                </c:pt>
                <c:pt idx="134">
                  <c:v>-74.99591698</c:v>
                </c:pt>
                <c:pt idx="135">
                  <c:v>-74.98879465</c:v>
                </c:pt>
                <c:pt idx="136">
                  <c:v>-74.98267258</c:v>
                </c:pt>
                <c:pt idx="137">
                  <c:v>-74.97798738</c:v>
                </c:pt>
                <c:pt idx="138">
                  <c:v>-74.97648284</c:v>
                </c:pt>
                <c:pt idx="139">
                  <c:v>-74.97694167</c:v>
                </c:pt>
                <c:pt idx="140">
                  <c:v>-74.97887265</c:v>
                </c:pt>
                <c:pt idx="141">
                  <c:v>-74.98257319</c:v>
                </c:pt>
                <c:pt idx="142">
                  <c:v>-74.98657055</c:v>
                </c:pt>
                <c:pt idx="143">
                  <c:v>-74.99042843</c:v>
                </c:pt>
                <c:pt idx="144">
                  <c:v>-74.9944793</c:v>
                </c:pt>
                <c:pt idx="145">
                  <c:v>-74.99850591</c:v>
                </c:pt>
                <c:pt idx="146">
                  <c:v>-75.0025064</c:v>
                </c:pt>
                <c:pt idx="147">
                  <c:v>-75.00647132</c:v>
                </c:pt>
                <c:pt idx="148">
                  <c:v>-75.01030374</c:v>
                </c:pt>
                <c:pt idx="149">
                  <c:v>-75.01397008</c:v>
                </c:pt>
                <c:pt idx="150">
                  <c:v>-75.01776049</c:v>
                </c:pt>
                <c:pt idx="151">
                  <c:v>-75.02182665</c:v>
                </c:pt>
                <c:pt idx="152">
                  <c:v>-75.02633806</c:v>
                </c:pt>
                <c:pt idx="153">
                  <c:v>-75.03225394</c:v>
                </c:pt>
                <c:pt idx="154">
                  <c:v>-75.03812993</c:v>
                </c:pt>
                <c:pt idx="155">
                  <c:v>-75.04175836</c:v>
                </c:pt>
                <c:pt idx="156">
                  <c:v>-75.04180449</c:v>
                </c:pt>
                <c:pt idx="157">
                  <c:v>-75.0376228</c:v>
                </c:pt>
                <c:pt idx="158">
                  <c:v>-75.03149181</c:v>
                </c:pt>
                <c:pt idx="159">
                  <c:v>-75.02395998</c:v>
                </c:pt>
                <c:pt idx="160">
                  <c:v>-75.01589443</c:v>
                </c:pt>
                <c:pt idx="161">
                  <c:v>-75.00798602</c:v>
                </c:pt>
                <c:pt idx="162">
                  <c:v>-75.00147119</c:v>
                </c:pt>
                <c:pt idx="163">
                  <c:v>-74.99811389</c:v>
                </c:pt>
                <c:pt idx="164">
                  <c:v>-74.99885887</c:v>
                </c:pt>
                <c:pt idx="165">
                  <c:v>-75.00260317</c:v>
                </c:pt>
                <c:pt idx="166">
                  <c:v>-75.00853042</c:v>
                </c:pt>
                <c:pt idx="167">
                  <c:v>-75.0151115</c:v>
                </c:pt>
                <c:pt idx="168">
                  <c:v>-75.02087494</c:v>
                </c:pt>
                <c:pt idx="169">
                  <c:v>-75.0245558</c:v>
                </c:pt>
                <c:pt idx="170">
                  <c:v>-75.02606813</c:v>
                </c:pt>
                <c:pt idx="171">
                  <c:v>-75.02359017</c:v>
                </c:pt>
                <c:pt idx="172">
                  <c:v>-75.01770753</c:v>
                </c:pt>
                <c:pt idx="173">
                  <c:v>-75.00985455</c:v>
                </c:pt>
                <c:pt idx="174">
                  <c:v>-75.00164273</c:v>
                </c:pt>
                <c:pt idx="175">
                  <c:v>-74.99499737</c:v>
                </c:pt>
                <c:pt idx="176">
                  <c:v>-74.9913391</c:v>
                </c:pt>
                <c:pt idx="177">
                  <c:v>-74.99145843</c:v>
                </c:pt>
                <c:pt idx="178">
                  <c:v>-74.99463192</c:v>
                </c:pt>
                <c:pt idx="179">
                  <c:v>-75.0000861</c:v>
                </c:pt>
                <c:pt idx="180">
                  <c:v>-75.00656327</c:v>
                </c:pt>
                <c:pt idx="181">
                  <c:v>-75.01320038</c:v>
                </c:pt>
                <c:pt idx="182">
                  <c:v>-75.01960818</c:v>
                </c:pt>
                <c:pt idx="183">
                  <c:v>-75.02447422</c:v>
                </c:pt>
                <c:pt idx="184">
                  <c:v>-75.0269029</c:v>
                </c:pt>
                <c:pt idx="185">
                  <c:v>-75.02665152</c:v>
                </c:pt>
                <c:pt idx="186">
                  <c:v>-75.0234436</c:v>
                </c:pt>
                <c:pt idx="187">
                  <c:v>-75.01782888</c:v>
                </c:pt>
                <c:pt idx="188">
                  <c:v>-75.01047568</c:v>
                </c:pt>
                <c:pt idx="189">
                  <c:v>-75.0024925</c:v>
                </c:pt>
                <c:pt idx="190">
                  <c:v>-74.99504959</c:v>
                </c:pt>
                <c:pt idx="191">
                  <c:v>-74.98921381</c:v>
                </c:pt>
                <c:pt idx="192">
                  <c:v>-74.98556363</c:v>
                </c:pt>
                <c:pt idx="193">
                  <c:v>-74.98500721</c:v>
                </c:pt>
                <c:pt idx="194">
                  <c:v>-74.98723598</c:v>
                </c:pt>
                <c:pt idx="195">
                  <c:v>-74.991801</c:v>
                </c:pt>
                <c:pt idx="196">
                  <c:v>-74.99800401</c:v>
                </c:pt>
                <c:pt idx="197">
                  <c:v>-75.00478517</c:v>
                </c:pt>
                <c:pt idx="198">
                  <c:v>-75.01126333</c:v>
                </c:pt>
                <c:pt idx="199">
                  <c:v>-75.01674258</c:v>
                </c:pt>
                <c:pt idx="200">
                  <c:v>-75.02034754</c:v>
                </c:pt>
                <c:pt idx="201">
                  <c:v>-75.02153853</c:v>
                </c:pt>
                <c:pt idx="202">
                  <c:v>-75.01927969</c:v>
                </c:pt>
                <c:pt idx="203">
                  <c:v>-75.01401949</c:v>
                </c:pt>
                <c:pt idx="204">
                  <c:v>-75.00637027</c:v>
                </c:pt>
                <c:pt idx="205">
                  <c:v>-74.99853166</c:v>
                </c:pt>
                <c:pt idx="206">
                  <c:v>-74.99214985</c:v>
                </c:pt>
                <c:pt idx="207">
                  <c:v>-74.98848646</c:v>
                </c:pt>
                <c:pt idx="208">
                  <c:v>-74.98734724</c:v>
                </c:pt>
                <c:pt idx="209">
                  <c:v>-74.9887104</c:v>
                </c:pt>
                <c:pt idx="210">
                  <c:v>-74.99243739</c:v>
                </c:pt>
                <c:pt idx="211">
                  <c:v>-74.99769251</c:v>
                </c:pt>
                <c:pt idx="212">
                  <c:v>-75.00415945</c:v>
                </c:pt>
                <c:pt idx="213">
                  <c:v>-75.01090068</c:v>
                </c:pt>
                <c:pt idx="214">
                  <c:v>-75.01711053</c:v>
                </c:pt>
                <c:pt idx="215">
                  <c:v>-75.02154334</c:v>
                </c:pt>
                <c:pt idx="216">
                  <c:v>-75.02228009</c:v>
                </c:pt>
                <c:pt idx="217">
                  <c:v>-75.0189301</c:v>
                </c:pt>
                <c:pt idx="218">
                  <c:v>-75.01311526</c:v>
                </c:pt>
                <c:pt idx="219">
                  <c:v>-75.00600454</c:v>
                </c:pt>
                <c:pt idx="220">
                  <c:v>-74.99883428</c:v>
                </c:pt>
                <c:pt idx="221">
                  <c:v>-74.99250738</c:v>
                </c:pt>
                <c:pt idx="222">
                  <c:v>-74.987893</c:v>
                </c:pt>
                <c:pt idx="223">
                  <c:v>-74.98593919</c:v>
                </c:pt>
                <c:pt idx="224">
                  <c:v>-74.98678408</c:v>
                </c:pt>
                <c:pt idx="225">
                  <c:v>-74.99030316</c:v>
                </c:pt>
                <c:pt idx="226">
                  <c:v>-74.9956283</c:v>
                </c:pt>
                <c:pt idx="227">
                  <c:v>-75.00213841</c:v>
                </c:pt>
                <c:pt idx="228">
                  <c:v>-75.00905085</c:v>
                </c:pt>
                <c:pt idx="229">
                  <c:v>-75.01587222</c:v>
                </c:pt>
                <c:pt idx="230">
                  <c:v>-75.022186</c:v>
                </c:pt>
                <c:pt idx="231">
                  <c:v>-75.02740439</c:v>
                </c:pt>
                <c:pt idx="232">
                  <c:v>-75.03077015</c:v>
                </c:pt>
                <c:pt idx="233">
                  <c:v>-75.03078488</c:v>
                </c:pt>
                <c:pt idx="234">
                  <c:v>-75.02691697</c:v>
                </c:pt>
                <c:pt idx="235">
                  <c:v>-75.02112506</c:v>
                </c:pt>
                <c:pt idx="236">
                  <c:v>-75.01399769</c:v>
                </c:pt>
                <c:pt idx="237">
                  <c:v>-75.00628414</c:v>
                </c:pt>
                <c:pt idx="238">
                  <c:v>-74.99888407</c:v>
                </c:pt>
                <c:pt idx="239">
                  <c:v>-74.99274622</c:v>
                </c:pt>
                <c:pt idx="240">
                  <c:v>-74.98939884</c:v>
                </c:pt>
                <c:pt idx="241">
                  <c:v>-74.98901623</c:v>
                </c:pt>
                <c:pt idx="242">
                  <c:v>-74.99111168</c:v>
                </c:pt>
                <c:pt idx="243">
                  <c:v>-74.99549356</c:v>
                </c:pt>
                <c:pt idx="244">
                  <c:v>-75.00155664</c:v>
                </c:pt>
                <c:pt idx="245">
                  <c:v>-75.00821286</c:v>
                </c:pt>
                <c:pt idx="246">
                  <c:v>-75.01506221</c:v>
                </c:pt>
                <c:pt idx="247">
                  <c:v>-75.02188783</c:v>
                </c:pt>
                <c:pt idx="248">
                  <c:v>-75.028273</c:v>
                </c:pt>
                <c:pt idx="249">
                  <c:v>-75.03380279</c:v>
                </c:pt>
                <c:pt idx="250">
                  <c:v>-75.03792731</c:v>
                </c:pt>
                <c:pt idx="251">
                  <c:v>-75.03943262</c:v>
                </c:pt>
                <c:pt idx="252">
                  <c:v>-75.03759287</c:v>
                </c:pt>
                <c:pt idx="253">
                  <c:v>-75.03296146</c:v>
                </c:pt>
                <c:pt idx="254">
                  <c:v>-75.02665118</c:v>
                </c:pt>
                <c:pt idx="255">
                  <c:v>-75.01916435</c:v>
                </c:pt>
                <c:pt idx="256">
                  <c:v>-75.01116129</c:v>
                </c:pt>
                <c:pt idx="257">
                  <c:v>-75.00331461</c:v>
                </c:pt>
                <c:pt idx="258">
                  <c:v>-74.99691667</c:v>
                </c:pt>
                <c:pt idx="259">
                  <c:v>-74.99219398</c:v>
                </c:pt>
                <c:pt idx="260">
                  <c:v>-74.98964961</c:v>
                </c:pt>
                <c:pt idx="261">
                  <c:v>-74.98944742</c:v>
                </c:pt>
                <c:pt idx="262">
                  <c:v>-74.99156934</c:v>
                </c:pt>
                <c:pt idx="263">
                  <c:v>-74.99592305</c:v>
                </c:pt>
                <c:pt idx="264">
                  <c:v>-75.001874</c:v>
                </c:pt>
                <c:pt idx="265">
                  <c:v>-75.00879839</c:v>
                </c:pt>
                <c:pt idx="266">
                  <c:v>-75.01586496</c:v>
                </c:pt>
                <c:pt idx="267">
                  <c:v>-75.02219577</c:v>
                </c:pt>
                <c:pt idx="268">
                  <c:v>-75.02641533</c:v>
                </c:pt>
                <c:pt idx="269">
                  <c:v>-75.02772202</c:v>
                </c:pt>
                <c:pt idx="270">
                  <c:v>-75.02598228</c:v>
                </c:pt>
                <c:pt idx="271">
                  <c:v>-75.02110755</c:v>
                </c:pt>
                <c:pt idx="272">
                  <c:v>-75.01445974</c:v>
                </c:pt>
                <c:pt idx="273">
                  <c:v>-75.00675417</c:v>
                </c:pt>
                <c:pt idx="274">
                  <c:v>-74.99881592</c:v>
                </c:pt>
                <c:pt idx="275">
                  <c:v>-74.99144369</c:v>
                </c:pt>
                <c:pt idx="276">
                  <c:v>-74.98536551</c:v>
                </c:pt>
                <c:pt idx="277">
                  <c:v>-74.98075966</c:v>
                </c:pt>
                <c:pt idx="278">
                  <c:v>-74.97862049</c:v>
                </c:pt>
                <c:pt idx="279">
                  <c:v>-74.97858699</c:v>
                </c:pt>
                <c:pt idx="280">
                  <c:v>-74.98028226</c:v>
                </c:pt>
                <c:pt idx="281">
                  <c:v>-74.98362711</c:v>
                </c:pt>
                <c:pt idx="282">
                  <c:v>-74.98862305</c:v>
                </c:pt>
                <c:pt idx="283">
                  <c:v>-74.99486906</c:v>
                </c:pt>
                <c:pt idx="284">
                  <c:v>-75.00174717</c:v>
                </c:pt>
                <c:pt idx="285">
                  <c:v>-75.00890479</c:v>
                </c:pt>
                <c:pt idx="286">
                  <c:v>-75.01610931</c:v>
                </c:pt>
                <c:pt idx="287">
                  <c:v>-75.02283464</c:v>
                </c:pt>
                <c:pt idx="288">
                  <c:v>-75.02828344</c:v>
                </c:pt>
                <c:pt idx="289">
                  <c:v>-75.03180899</c:v>
                </c:pt>
                <c:pt idx="290">
                  <c:v>-75.03257446</c:v>
                </c:pt>
                <c:pt idx="291">
                  <c:v>-75.03062121</c:v>
                </c:pt>
                <c:pt idx="292">
                  <c:v>-75.02605625</c:v>
                </c:pt>
                <c:pt idx="293">
                  <c:v>-75.0196233</c:v>
                </c:pt>
                <c:pt idx="294">
                  <c:v>-75.01189002</c:v>
                </c:pt>
                <c:pt idx="295">
                  <c:v>-75.00384296</c:v>
                </c:pt>
                <c:pt idx="296">
                  <c:v>-74.99641477</c:v>
                </c:pt>
                <c:pt idx="297">
                  <c:v>-74.98998445</c:v>
                </c:pt>
                <c:pt idx="298">
                  <c:v>-74.98525327</c:v>
                </c:pt>
                <c:pt idx="299">
                  <c:v>-74.98303575</c:v>
                </c:pt>
                <c:pt idx="300">
                  <c:v>-74.9831696</c:v>
                </c:pt>
                <c:pt idx="301">
                  <c:v>-74.98598268</c:v>
                </c:pt>
                <c:pt idx="302">
                  <c:v>-74.99106199</c:v>
                </c:pt>
                <c:pt idx="303">
                  <c:v>-74.99740681</c:v>
                </c:pt>
                <c:pt idx="304">
                  <c:v>-75.004169</c:v>
                </c:pt>
                <c:pt idx="305">
                  <c:v>-75.01048211</c:v>
                </c:pt>
                <c:pt idx="306">
                  <c:v>-75.01553591</c:v>
                </c:pt>
                <c:pt idx="307">
                  <c:v>-75.01809777</c:v>
                </c:pt>
                <c:pt idx="308">
                  <c:v>-75.01789625</c:v>
                </c:pt>
                <c:pt idx="309">
                  <c:v>-75.01503233</c:v>
                </c:pt>
                <c:pt idx="310">
                  <c:v>-75.00947072</c:v>
                </c:pt>
                <c:pt idx="311">
                  <c:v>-75.00226559</c:v>
                </c:pt>
                <c:pt idx="312">
                  <c:v>-74.99504569</c:v>
                </c:pt>
                <c:pt idx="313">
                  <c:v>-74.98970465</c:v>
                </c:pt>
                <c:pt idx="314">
                  <c:v>-74.98713058</c:v>
                </c:pt>
                <c:pt idx="315">
                  <c:v>-74.98725778</c:v>
                </c:pt>
                <c:pt idx="316">
                  <c:v>-74.98982504</c:v>
                </c:pt>
                <c:pt idx="317">
                  <c:v>-74.99502147</c:v>
                </c:pt>
                <c:pt idx="318">
                  <c:v>-75.00152859</c:v>
                </c:pt>
                <c:pt idx="319">
                  <c:v>-75.0087087</c:v>
                </c:pt>
                <c:pt idx="320">
                  <c:v>-75.01649068</c:v>
                </c:pt>
                <c:pt idx="321">
                  <c:v>-75.02462987</c:v>
                </c:pt>
                <c:pt idx="322">
                  <c:v>-75.03259724</c:v>
                </c:pt>
                <c:pt idx="323">
                  <c:v>-75.03998487</c:v>
                </c:pt>
                <c:pt idx="324">
                  <c:v>-75.04683805</c:v>
                </c:pt>
                <c:pt idx="325">
                  <c:v>-75.05284335</c:v>
                </c:pt>
                <c:pt idx="326">
                  <c:v>-75.05706375</c:v>
                </c:pt>
                <c:pt idx="327">
                  <c:v>-75.05866734</c:v>
                </c:pt>
                <c:pt idx="328">
                  <c:v>-75.0581223</c:v>
                </c:pt>
                <c:pt idx="329">
                  <c:v>-75.05542624</c:v>
                </c:pt>
                <c:pt idx="330">
                  <c:v>-75.05088899</c:v>
                </c:pt>
                <c:pt idx="331">
                  <c:v>-75.04415642</c:v>
                </c:pt>
                <c:pt idx="332">
                  <c:v>-75.03546537</c:v>
                </c:pt>
                <c:pt idx="333">
                  <c:v>-75.02579485</c:v>
                </c:pt>
                <c:pt idx="334">
                  <c:v>-75.01620018</c:v>
                </c:pt>
                <c:pt idx="335">
                  <c:v>-75.00677788</c:v>
                </c:pt>
                <c:pt idx="336">
                  <c:v>-74.9979542</c:v>
                </c:pt>
                <c:pt idx="337">
                  <c:v>-74.99036079</c:v>
                </c:pt>
                <c:pt idx="338">
                  <c:v>-74.98463725</c:v>
                </c:pt>
                <c:pt idx="339">
                  <c:v>-74.98018006</c:v>
                </c:pt>
                <c:pt idx="340">
                  <c:v>-74.97662143</c:v>
                </c:pt>
                <c:pt idx="341">
                  <c:v>-74.97403739</c:v>
                </c:pt>
                <c:pt idx="342">
                  <c:v>-74.97270732</c:v>
                </c:pt>
                <c:pt idx="343">
                  <c:v>-74.97284609</c:v>
                </c:pt>
                <c:pt idx="344">
                  <c:v>-74.97432402</c:v>
                </c:pt>
                <c:pt idx="345">
                  <c:v>-74.97710676</c:v>
                </c:pt>
                <c:pt idx="346">
                  <c:v>-74.98096498</c:v>
                </c:pt>
                <c:pt idx="347">
                  <c:v>-74.98664803</c:v>
                </c:pt>
                <c:pt idx="348">
                  <c:v>-74.99357205</c:v>
                </c:pt>
                <c:pt idx="349">
                  <c:v>-75.00157934</c:v>
                </c:pt>
                <c:pt idx="350">
                  <c:v>-75.01022655</c:v>
                </c:pt>
                <c:pt idx="351">
                  <c:v>-75.01909531</c:v>
                </c:pt>
                <c:pt idx="352">
                  <c:v>-75.02750394</c:v>
                </c:pt>
                <c:pt idx="353">
                  <c:v>-75.03533327</c:v>
                </c:pt>
                <c:pt idx="354">
                  <c:v>-75.0424187</c:v>
                </c:pt>
                <c:pt idx="355">
                  <c:v>-75.0482915</c:v>
                </c:pt>
                <c:pt idx="356">
                  <c:v>-75.05227125</c:v>
                </c:pt>
                <c:pt idx="357">
                  <c:v>-75.05385412</c:v>
                </c:pt>
                <c:pt idx="358">
                  <c:v>-75.05248463</c:v>
                </c:pt>
                <c:pt idx="359">
                  <c:v>-75.04790999</c:v>
                </c:pt>
                <c:pt idx="360">
                  <c:v>-75.04128788</c:v>
                </c:pt>
                <c:pt idx="361">
                  <c:v>-75.03296799</c:v>
                </c:pt>
                <c:pt idx="362">
                  <c:v>-75.02342391</c:v>
                </c:pt>
                <c:pt idx="363">
                  <c:v>-75.01375555</c:v>
                </c:pt>
                <c:pt idx="364">
                  <c:v>-75.00469047</c:v>
                </c:pt>
                <c:pt idx="365">
                  <c:v>-74.99620786</c:v>
                </c:pt>
                <c:pt idx="366">
                  <c:v>-74.98879651</c:v>
                </c:pt>
                <c:pt idx="367">
                  <c:v>-74.98252379</c:v>
                </c:pt>
                <c:pt idx="368">
                  <c:v>-74.97754614</c:v>
                </c:pt>
                <c:pt idx="369">
                  <c:v>-74.97415016</c:v>
                </c:pt>
                <c:pt idx="370">
                  <c:v>-74.97268476</c:v>
                </c:pt>
                <c:pt idx="371">
                  <c:v>-74.97240366</c:v>
                </c:pt>
                <c:pt idx="372">
                  <c:v>-74.97330415</c:v>
                </c:pt>
                <c:pt idx="373">
                  <c:v>-74.97555252</c:v>
                </c:pt>
                <c:pt idx="374">
                  <c:v>-74.97866832</c:v>
                </c:pt>
                <c:pt idx="375">
                  <c:v>-74.98313609</c:v>
                </c:pt>
                <c:pt idx="376">
                  <c:v>-74.98884234</c:v>
                </c:pt>
                <c:pt idx="377">
                  <c:v>-74.9955444</c:v>
                </c:pt>
                <c:pt idx="378">
                  <c:v>-75.00317047</c:v>
                </c:pt>
                <c:pt idx="379">
                  <c:v>-75.01143328</c:v>
                </c:pt>
                <c:pt idx="380">
                  <c:v>-75.01949483</c:v>
                </c:pt>
                <c:pt idx="381">
                  <c:v>-75.02647337</c:v>
                </c:pt>
                <c:pt idx="382">
                  <c:v>-75.0320925</c:v>
                </c:pt>
                <c:pt idx="383">
                  <c:v>-75.03603798</c:v>
                </c:pt>
                <c:pt idx="384">
                  <c:v>-75.03782075</c:v>
                </c:pt>
                <c:pt idx="385">
                  <c:v>-75.03776569</c:v>
                </c:pt>
                <c:pt idx="386">
                  <c:v>-75.03511751</c:v>
                </c:pt>
                <c:pt idx="387">
                  <c:v>-75.02961992</c:v>
                </c:pt>
                <c:pt idx="388">
                  <c:v>-75.02201503</c:v>
                </c:pt>
                <c:pt idx="389">
                  <c:v>-75.01326695</c:v>
                </c:pt>
                <c:pt idx="390">
                  <c:v>-75.00416616</c:v>
                </c:pt>
                <c:pt idx="391">
                  <c:v>-74.99532765</c:v>
                </c:pt>
                <c:pt idx="392">
                  <c:v>-74.98731306</c:v>
                </c:pt>
                <c:pt idx="393">
                  <c:v>-74.98099489</c:v>
                </c:pt>
                <c:pt idx="394">
                  <c:v>-74.97691142</c:v>
                </c:pt>
                <c:pt idx="395">
                  <c:v>-74.97444512</c:v>
                </c:pt>
                <c:pt idx="396">
                  <c:v>-74.97387375</c:v>
                </c:pt>
                <c:pt idx="397">
                  <c:v>-74.9745817</c:v>
                </c:pt>
                <c:pt idx="398">
                  <c:v>-74.97686791</c:v>
                </c:pt>
                <c:pt idx="399">
                  <c:v>-74.98075012</c:v>
                </c:pt>
                <c:pt idx="400">
                  <c:v>-74.98628221</c:v>
                </c:pt>
                <c:pt idx="401">
                  <c:v>-74.99316068</c:v>
                </c:pt>
                <c:pt idx="402">
                  <c:v>-75.0008271</c:v>
                </c:pt>
                <c:pt idx="403">
                  <c:v>-75.00860045</c:v>
                </c:pt>
                <c:pt idx="404">
                  <c:v>-75.01537138</c:v>
                </c:pt>
                <c:pt idx="405">
                  <c:v>-75.01990814</c:v>
                </c:pt>
                <c:pt idx="406">
                  <c:v>-75.02134952</c:v>
                </c:pt>
                <c:pt idx="407">
                  <c:v>-75.01990058</c:v>
                </c:pt>
                <c:pt idx="408">
                  <c:v>-75.0150092</c:v>
                </c:pt>
                <c:pt idx="409">
                  <c:v>-75.00779723</c:v>
                </c:pt>
                <c:pt idx="410">
                  <c:v>-74.9991434</c:v>
                </c:pt>
                <c:pt idx="411">
                  <c:v>-74.99057221</c:v>
                </c:pt>
                <c:pt idx="412">
                  <c:v>-74.98357436</c:v>
                </c:pt>
                <c:pt idx="413">
                  <c:v>-74.97951034</c:v>
                </c:pt>
                <c:pt idx="414">
                  <c:v>-74.97884047</c:v>
                </c:pt>
                <c:pt idx="415">
                  <c:v>-74.98034177</c:v>
                </c:pt>
                <c:pt idx="416">
                  <c:v>-74.98380219</c:v>
                </c:pt>
                <c:pt idx="417">
                  <c:v>-74.98912741</c:v>
                </c:pt>
                <c:pt idx="418">
                  <c:v>-74.99562677</c:v>
                </c:pt>
                <c:pt idx="419">
                  <c:v>-75.00280534</c:v>
                </c:pt>
                <c:pt idx="420">
                  <c:v>-75.01041715</c:v>
                </c:pt>
                <c:pt idx="421">
                  <c:v>-75.0177344</c:v>
                </c:pt>
                <c:pt idx="422">
                  <c:v>-75.02395334</c:v>
                </c:pt>
                <c:pt idx="423">
                  <c:v>-75.02831966</c:v>
                </c:pt>
                <c:pt idx="424">
                  <c:v>-75.03029895</c:v>
                </c:pt>
                <c:pt idx="425">
                  <c:v>-75.02971575</c:v>
                </c:pt>
                <c:pt idx="426">
                  <c:v>-75.02735223</c:v>
                </c:pt>
                <c:pt idx="427">
                  <c:v>-75.02383699</c:v>
                </c:pt>
                <c:pt idx="428">
                  <c:v>-75.01956862</c:v>
                </c:pt>
                <c:pt idx="429">
                  <c:v>-75.01431584</c:v>
                </c:pt>
                <c:pt idx="430">
                  <c:v>-75.00731672</c:v>
                </c:pt>
                <c:pt idx="431">
                  <c:v>-74.99873829</c:v>
                </c:pt>
                <c:pt idx="432">
                  <c:v>-74.98991615</c:v>
                </c:pt>
                <c:pt idx="433">
                  <c:v>-74.98205544</c:v>
                </c:pt>
                <c:pt idx="434">
                  <c:v>-74.97601932</c:v>
                </c:pt>
                <c:pt idx="435">
                  <c:v>-74.97173467</c:v>
                </c:pt>
                <c:pt idx="436">
                  <c:v>-74.96925098</c:v>
                </c:pt>
                <c:pt idx="437">
                  <c:v>-74.96859782</c:v>
                </c:pt>
                <c:pt idx="438">
                  <c:v>-74.96941809</c:v>
                </c:pt>
                <c:pt idx="439">
                  <c:v>-74.97121836</c:v>
                </c:pt>
                <c:pt idx="440">
                  <c:v>-74.97389175</c:v>
                </c:pt>
                <c:pt idx="441">
                  <c:v>-74.97730663</c:v>
                </c:pt>
                <c:pt idx="442">
                  <c:v>-74.98135751</c:v>
                </c:pt>
                <c:pt idx="443">
                  <c:v>-74.98638971</c:v>
                </c:pt>
                <c:pt idx="444">
                  <c:v>-74.99226376</c:v>
                </c:pt>
                <c:pt idx="445">
                  <c:v>-74.99908254</c:v>
                </c:pt>
                <c:pt idx="446">
                  <c:v>-75.00630052</c:v>
                </c:pt>
                <c:pt idx="447">
                  <c:v>-75.01319689</c:v>
                </c:pt>
                <c:pt idx="448">
                  <c:v>-75.01882052</c:v>
                </c:pt>
                <c:pt idx="449">
                  <c:v>-75.02213006</c:v>
                </c:pt>
                <c:pt idx="450">
                  <c:v>-75.02237387</c:v>
                </c:pt>
                <c:pt idx="451">
                  <c:v>-75.01854683</c:v>
                </c:pt>
                <c:pt idx="452">
                  <c:v>-75.01095013</c:v>
                </c:pt>
                <c:pt idx="453">
                  <c:v>-75.00227688</c:v>
                </c:pt>
                <c:pt idx="454">
                  <c:v>-74.99484894</c:v>
                </c:pt>
                <c:pt idx="455">
                  <c:v>-74.98985394</c:v>
                </c:pt>
                <c:pt idx="456">
                  <c:v>-74.9875521</c:v>
                </c:pt>
                <c:pt idx="457">
                  <c:v>-74.98799655</c:v>
                </c:pt>
                <c:pt idx="458">
                  <c:v>-74.99031237</c:v>
                </c:pt>
                <c:pt idx="459">
                  <c:v>-74.99402665</c:v>
                </c:pt>
                <c:pt idx="460">
                  <c:v>-74.99932435</c:v>
                </c:pt>
                <c:pt idx="461">
                  <c:v>-75.00589687</c:v>
                </c:pt>
                <c:pt idx="462">
                  <c:v>-75.01275725</c:v>
                </c:pt>
                <c:pt idx="463">
                  <c:v>-75.0192478</c:v>
                </c:pt>
                <c:pt idx="464">
                  <c:v>-75.02447145</c:v>
                </c:pt>
                <c:pt idx="465">
                  <c:v>-75.02771465</c:v>
                </c:pt>
                <c:pt idx="466">
                  <c:v>-75.02824578</c:v>
                </c:pt>
                <c:pt idx="467">
                  <c:v>-75.02732347</c:v>
                </c:pt>
                <c:pt idx="468">
                  <c:v>-75.02623924</c:v>
                </c:pt>
                <c:pt idx="469">
                  <c:v>-75.02484458</c:v>
                </c:pt>
                <c:pt idx="470">
                  <c:v>-75.02226418</c:v>
                </c:pt>
                <c:pt idx="471">
                  <c:v>-75.01861933</c:v>
                </c:pt>
                <c:pt idx="472">
                  <c:v>-75.01420812</c:v>
                </c:pt>
                <c:pt idx="473">
                  <c:v>-75.00840632</c:v>
                </c:pt>
                <c:pt idx="474">
                  <c:v>-75.00157872</c:v>
                </c:pt>
                <c:pt idx="475">
                  <c:v>-74.99526576</c:v>
                </c:pt>
                <c:pt idx="476">
                  <c:v>-74.99084036</c:v>
                </c:pt>
                <c:pt idx="477">
                  <c:v>-74.98964352</c:v>
                </c:pt>
                <c:pt idx="478">
                  <c:v>-74.99247111</c:v>
                </c:pt>
                <c:pt idx="479">
                  <c:v>-74.99651069</c:v>
                </c:pt>
                <c:pt idx="480">
                  <c:v>-75.000573</c:v>
                </c:pt>
                <c:pt idx="481">
                  <c:v>-75.00454452</c:v>
                </c:pt>
                <c:pt idx="482">
                  <c:v>-75.00842348</c:v>
                </c:pt>
                <c:pt idx="483">
                  <c:v>-75.01216123</c:v>
                </c:pt>
                <c:pt idx="484">
                  <c:v>-75.01595412</c:v>
                </c:pt>
                <c:pt idx="485">
                  <c:v>-75.0196857</c:v>
                </c:pt>
                <c:pt idx="486">
                  <c:v>-75.02359481</c:v>
                </c:pt>
                <c:pt idx="487">
                  <c:v>-75.02862268</c:v>
                </c:pt>
                <c:pt idx="488">
                  <c:v>-75.03437052</c:v>
                </c:pt>
                <c:pt idx="489">
                  <c:v>-75.03879411</c:v>
                </c:pt>
                <c:pt idx="490">
                  <c:v>-75.03997842</c:v>
                </c:pt>
                <c:pt idx="491">
                  <c:v>-75.03815284</c:v>
                </c:pt>
                <c:pt idx="492">
                  <c:v>-75.03484636</c:v>
                </c:pt>
                <c:pt idx="493">
                  <c:v>-75.03130632</c:v>
                </c:pt>
                <c:pt idx="494">
                  <c:v>-75.02787862</c:v>
                </c:pt>
                <c:pt idx="495">
                  <c:v>-75.02435254</c:v>
                </c:pt>
                <c:pt idx="496">
                  <c:v>-75.02053719</c:v>
                </c:pt>
                <c:pt idx="497">
                  <c:v>-75.01634176</c:v>
                </c:pt>
                <c:pt idx="498">
                  <c:v>-75.01195111</c:v>
                </c:pt>
                <c:pt idx="499">
                  <c:v>-75.00675164</c:v>
                </c:pt>
                <c:pt idx="500">
                  <c:v>-75.00002176</c:v>
                </c:pt>
                <c:pt idx="501">
                  <c:v>-74.99324649</c:v>
                </c:pt>
                <c:pt idx="502">
                  <c:v>-74.98877035</c:v>
                </c:pt>
                <c:pt idx="503">
                  <c:v>-74.98764262</c:v>
                </c:pt>
                <c:pt idx="504">
                  <c:v>-74.99014481</c:v>
                </c:pt>
                <c:pt idx="505">
                  <c:v>-74.994269</c:v>
                </c:pt>
                <c:pt idx="506">
                  <c:v>-74.9982117</c:v>
                </c:pt>
                <c:pt idx="507">
                  <c:v>-75.00215111</c:v>
                </c:pt>
                <c:pt idx="508">
                  <c:v>-75.0058751</c:v>
                </c:pt>
                <c:pt idx="509">
                  <c:v>-75.00880595</c:v>
                </c:pt>
                <c:pt idx="510">
                  <c:v>-75.01127149</c:v>
                </c:pt>
                <c:pt idx="511">
                  <c:v>-75.013095</c:v>
                </c:pt>
                <c:pt idx="512">
                  <c:v>-75.01396573</c:v>
                </c:pt>
                <c:pt idx="513">
                  <c:v>-75.01400108</c:v>
                </c:pt>
                <c:pt idx="514">
                  <c:v>-75.01359625</c:v>
                </c:pt>
                <c:pt idx="515">
                  <c:v>-75.01330838</c:v>
                </c:pt>
              </c:numCache>
            </c:numRef>
          </c:xVal>
          <c:yVal>
            <c:numRef>
              <c:f>Data!$G$9:$G$524</c:f>
              <c:numCache>
                <c:ptCount val="516"/>
                <c:pt idx="0">
                  <c:v>40.09068053</c:v>
                </c:pt>
                <c:pt idx="1">
                  <c:v>40.090704</c:v>
                </c:pt>
                <c:pt idx="2">
                  <c:v>40.09083387</c:v>
                </c:pt>
                <c:pt idx="3">
                  <c:v>40.09086451</c:v>
                </c:pt>
                <c:pt idx="4">
                  <c:v>40.09083968</c:v>
                </c:pt>
                <c:pt idx="5">
                  <c:v>40.09082176</c:v>
                </c:pt>
                <c:pt idx="6">
                  <c:v>40.09081974</c:v>
                </c:pt>
                <c:pt idx="7">
                  <c:v>40.09081553</c:v>
                </c:pt>
                <c:pt idx="8">
                  <c:v>40.09079628</c:v>
                </c:pt>
                <c:pt idx="9">
                  <c:v>40.09077283</c:v>
                </c:pt>
                <c:pt idx="10">
                  <c:v>40.09075822</c:v>
                </c:pt>
                <c:pt idx="11">
                  <c:v>40.09073598</c:v>
                </c:pt>
                <c:pt idx="12">
                  <c:v>40.09074135</c:v>
                </c:pt>
                <c:pt idx="13">
                  <c:v>40.09075563</c:v>
                </c:pt>
                <c:pt idx="14">
                  <c:v>40.09075564</c:v>
                </c:pt>
                <c:pt idx="15">
                  <c:v>40.09074484</c:v>
                </c:pt>
                <c:pt idx="16">
                  <c:v>40.0907348</c:v>
                </c:pt>
                <c:pt idx="17">
                  <c:v>40.09071818</c:v>
                </c:pt>
                <c:pt idx="18">
                  <c:v>40.09070467</c:v>
                </c:pt>
                <c:pt idx="19">
                  <c:v>40.09070515</c:v>
                </c:pt>
                <c:pt idx="20">
                  <c:v>40.09071001</c:v>
                </c:pt>
                <c:pt idx="21">
                  <c:v>40.09069039</c:v>
                </c:pt>
                <c:pt idx="22">
                  <c:v>40.09067097</c:v>
                </c:pt>
                <c:pt idx="23">
                  <c:v>40.09067566</c:v>
                </c:pt>
                <c:pt idx="24">
                  <c:v>40.09067783</c:v>
                </c:pt>
                <c:pt idx="25">
                  <c:v>40.09067021</c:v>
                </c:pt>
                <c:pt idx="26">
                  <c:v>40.090667</c:v>
                </c:pt>
                <c:pt idx="27">
                  <c:v>40.090667</c:v>
                </c:pt>
                <c:pt idx="28">
                  <c:v>40.090667</c:v>
                </c:pt>
                <c:pt idx="29">
                  <c:v>40.09067</c:v>
                </c:pt>
                <c:pt idx="30">
                  <c:v>40.09067887</c:v>
                </c:pt>
                <c:pt idx="31">
                  <c:v>40.09063483</c:v>
                </c:pt>
                <c:pt idx="32">
                  <c:v>40.09065276</c:v>
                </c:pt>
                <c:pt idx="33">
                  <c:v>40.09066167</c:v>
                </c:pt>
                <c:pt idx="34">
                  <c:v>40.09067238</c:v>
                </c:pt>
                <c:pt idx="35">
                  <c:v>40.09069034</c:v>
                </c:pt>
                <c:pt idx="36">
                  <c:v>40.0907047</c:v>
                </c:pt>
                <c:pt idx="37">
                  <c:v>40.09075265</c:v>
                </c:pt>
                <c:pt idx="38">
                  <c:v>40.09076359</c:v>
                </c:pt>
                <c:pt idx="39">
                  <c:v>40.09076722</c:v>
                </c:pt>
                <c:pt idx="40">
                  <c:v>40.09076366</c:v>
                </c:pt>
                <c:pt idx="41">
                  <c:v>40.09078299</c:v>
                </c:pt>
                <c:pt idx="42">
                  <c:v>40.09079474</c:v>
                </c:pt>
                <c:pt idx="43">
                  <c:v>40.09075188</c:v>
                </c:pt>
                <c:pt idx="44">
                  <c:v>40.09073827</c:v>
                </c:pt>
                <c:pt idx="45">
                  <c:v>40.09073683</c:v>
                </c:pt>
                <c:pt idx="46">
                  <c:v>40.09073949</c:v>
                </c:pt>
                <c:pt idx="47">
                  <c:v>40.09073682</c:v>
                </c:pt>
                <c:pt idx="48">
                  <c:v>40.09072166</c:v>
                </c:pt>
                <c:pt idx="49">
                  <c:v>40.09071</c:v>
                </c:pt>
                <c:pt idx="50">
                  <c:v>40.09071</c:v>
                </c:pt>
                <c:pt idx="51">
                  <c:v>40.09071</c:v>
                </c:pt>
                <c:pt idx="52">
                  <c:v>40.09074519</c:v>
                </c:pt>
                <c:pt idx="53">
                  <c:v>40.09077421</c:v>
                </c:pt>
                <c:pt idx="54">
                  <c:v>40.0907883</c:v>
                </c:pt>
                <c:pt idx="55">
                  <c:v>40.09076358</c:v>
                </c:pt>
                <c:pt idx="56">
                  <c:v>40.09074299</c:v>
                </c:pt>
                <c:pt idx="57">
                  <c:v>40.09075813</c:v>
                </c:pt>
                <c:pt idx="58">
                  <c:v>40.090769</c:v>
                </c:pt>
                <c:pt idx="59">
                  <c:v>40.09075814</c:v>
                </c:pt>
                <c:pt idx="60">
                  <c:v>40.09076895</c:v>
                </c:pt>
                <c:pt idx="61">
                  <c:v>40.09050118</c:v>
                </c:pt>
                <c:pt idx="62">
                  <c:v>40.09009387</c:v>
                </c:pt>
                <c:pt idx="63">
                  <c:v>40.08955472</c:v>
                </c:pt>
                <c:pt idx="64">
                  <c:v>40.08818993</c:v>
                </c:pt>
                <c:pt idx="65">
                  <c:v>40.08590452</c:v>
                </c:pt>
                <c:pt idx="66">
                  <c:v>40.0831336</c:v>
                </c:pt>
                <c:pt idx="67">
                  <c:v>40.0802442</c:v>
                </c:pt>
                <c:pt idx="68">
                  <c:v>40.07718491</c:v>
                </c:pt>
                <c:pt idx="69">
                  <c:v>40.07367768</c:v>
                </c:pt>
                <c:pt idx="70">
                  <c:v>40.06953534</c:v>
                </c:pt>
                <c:pt idx="71">
                  <c:v>40.06440972</c:v>
                </c:pt>
                <c:pt idx="72">
                  <c:v>40.05946467</c:v>
                </c:pt>
                <c:pt idx="73">
                  <c:v>40.05508769</c:v>
                </c:pt>
                <c:pt idx="74">
                  <c:v>40.05035586</c:v>
                </c:pt>
                <c:pt idx="75">
                  <c:v>40.04577856</c:v>
                </c:pt>
                <c:pt idx="76">
                  <c:v>40.04235603</c:v>
                </c:pt>
                <c:pt idx="77">
                  <c:v>40.03977183</c:v>
                </c:pt>
                <c:pt idx="78">
                  <c:v>40.03704099</c:v>
                </c:pt>
                <c:pt idx="79">
                  <c:v>40.03289461</c:v>
                </c:pt>
                <c:pt idx="80">
                  <c:v>40.02752238</c:v>
                </c:pt>
                <c:pt idx="81">
                  <c:v>40.02177508</c:v>
                </c:pt>
                <c:pt idx="82">
                  <c:v>40.01638789</c:v>
                </c:pt>
                <c:pt idx="83">
                  <c:v>40.01188684</c:v>
                </c:pt>
                <c:pt idx="84">
                  <c:v>40.01006012</c:v>
                </c:pt>
                <c:pt idx="85">
                  <c:v>40.01175312</c:v>
                </c:pt>
                <c:pt idx="86">
                  <c:v>40.01493673</c:v>
                </c:pt>
                <c:pt idx="87">
                  <c:v>40.01842577</c:v>
                </c:pt>
                <c:pt idx="88">
                  <c:v>40.02206129</c:v>
                </c:pt>
                <c:pt idx="89">
                  <c:v>40.02582589</c:v>
                </c:pt>
                <c:pt idx="90">
                  <c:v>40.02977665</c:v>
                </c:pt>
                <c:pt idx="91">
                  <c:v>40.03375686</c:v>
                </c:pt>
                <c:pt idx="92">
                  <c:v>40.03768624</c:v>
                </c:pt>
                <c:pt idx="93">
                  <c:v>40.04151677</c:v>
                </c:pt>
                <c:pt idx="94">
                  <c:v>40.04533528</c:v>
                </c:pt>
                <c:pt idx="95">
                  <c:v>40.04933067</c:v>
                </c:pt>
                <c:pt idx="96">
                  <c:v>40.05364005</c:v>
                </c:pt>
                <c:pt idx="97">
                  <c:v>40.05900143</c:v>
                </c:pt>
                <c:pt idx="98">
                  <c:v>40.06368833</c:v>
                </c:pt>
                <c:pt idx="99">
                  <c:v>40.06669983</c:v>
                </c:pt>
                <c:pt idx="100">
                  <c:v>40.06749623</c:v>
                </c:pt>
                <c:pt idx="101">
                  <c:v>40.06570328</c:v>
                </c:pt>
                <c:pt idx="102">
                  <c:v>40.06290426</c:v>
                </c:pt>
                <c:pt idx="103">
                  <c:v>40.06031201</c:v>
                </c:pt>
                <c:pt idx="104">
                  <c:v>40.05773115</c:v>
                </c:pt>
                <c:pt idx="105">
                  <c:v>40.05503181</c:v>
                </c:pt>
                <c:pt idx="106">
                  <c:v>40.05207211</c:v>
                </c:pt>
                <c:pt idx="107">
                  <c:v>40.04899837</c:v>
                </c:pt>
                <c:pt idx="108">
                  <c:v>40.04590337</c:v>
                </c:pt>
                <c:pt idx="109">
                  <c:v>40.04279068</c:v>
                </c:pt>
                <c:pt idx="110">
                  <c:v>40.03942805</c:v>
                </c:pt>
                <c:pt idx="111">
                  <c:v>40.03504599</c:v>
                </c:pt>
                <c:pt idx="112">
                  <c:v>40.02985289</c:v>
                </c:pt>
                <c:pt idx="113">
                  <c:v>40.02552043</c:v>
                </c:pt>
                <c:pt idx="114">
                  <c:v>40.02377139</c:v>
                </c:pt>
                <c:pt idx="115">
                  <c:v>40.02525033</c:v>
                </c:pt>
                <c:pt idx="116">
                  <c:v>40.02845651</c:v>
                </c:pt>
                <c:pt idx="117">
                  <c:v>40.03205397</c:v>
                </c:pt>
                <c:pt idx="118">
                  <c:v>40.03565904</c:v>
                </c:pt>
                <c:pt idx="119">
                  <c:v>40.03925515</c:v>
                </c:pt>
                <c:pt idx="120">
                  <c:v>40.04376428</c:v>
                </c:pt>
                <c:pt idx="121">
                  <c:v>40.04876109</c:v>
                </c:pt>
                <c:pt idx="122">
                  <c:v>40.05268901</c:v>
                </c:pt>
                <c:pt idx="123">
                  <c:v>40.05511748</c:v>
                </c:pt>
                <c:pt idx="124">
                  <c:v>40.0555422</c:v>
                </c:pt>
                <c:pt idx="125">
                  <c:v>40.05406783</c:v>
                </c:pt>
                <c:pt idx="126">
                  <c:v>40.05155817</c:v>
                </c:pt>
                <c:pt idx="127">
                  <c:v>40.04858719</c:v>
                </c:pt>
                <c:pt idx="128">
                  <c:v>40.04545927</c:v>
                </c:pt>
                <c:pt idx="129">
                  <c:v>40.04235097</c:v>
                </c:pt>
                <c:pt idx="130">
                  <c:v>40.03841827</c:v>
                </c:pt>
                <c:pt idx="131">
                  <c:v>40.03332581</c:v>
                </c:pt>
                <c:pt idx="132">
                  <c:v>40.02842208</c:v>
                </c:pt>
                <c:pt idx="133">
                  <c:v>40.02557694</c:v>
                </c:pt>
                <c:pt idx="134">
                  <c:v>40.02570683</c:v>
                </c:pt>
                <c:pt idx="135">
                  <c:v>40.02835929</c:v>
                </c:pt>
                <c:pt idx="136">
                  <c:v>40.03192862</c:v>
                </c:pt>
                <c:pt idx="137">
                  <c:v>40.03599083</c:v>
                </c:pt>
                <c:pt idx="138">
                  <c:v>40.04093691</c:v>
                </c:pt>
                <c:pt idx="139">
                  <c:v>40.04561403</c:v>
                </c:pt>
                <c:pt idx="140">
                  <c:v>40.04999577</c:v>
                </c:pt>
                <c:pt idx="141">
                  <c:v>40.05384727</c:v>
                </c:pt>
                <c:pt idx="142">
                  <c:v>40.05736899</c:v>
                </c:pt>
                <c:pt idx="143">
                  <c:v>40.06091387</c:v>
                </c:pt>
                <c:pt idx="144">
                  <c:v>40.06457416</c:v>
                </c:pt>
                <c:pt idx="145">
                  <c:v>40.06829555</c:v>
                </c:pt>
                <c:pt idx="146">
                  <c:v>40.07203252</c:v>
                </c:pt>
                <c:pt idx="147">
                  <c:v>40.0756836</c:v>
                </c:pt>
                <c:pt idx="148">
                  <c:v>40.07923594</c:v>
                </c:pt>
                <c:pt idx="149">
                  <c:v>40.08263911</c:v>
                </c:pt>
                <c:pt idx="150">
                  <c:v>40.08623674</c:v>
                </c:pt>
                <c:pt idx="151">
                  <c:v>40.09031736</c:v>
                </c:pt>
                <c:pt idx="152">
                  <c:v>40.09435016</c:v>
                </c:pt>
                <c:pt idx="153">
                  <c:v>40.09633777</c:v>
                </c:pt>
                <c:pt idx="154">
                  <c:v>40.09498382</c:v>
                </c:pt>
                <c:pt idx="155">
                  <c:v>40.09096675</c:v>
                </c:pt>
                <c:pt idx="156">
                  <c:v>40.08553846</c:v>
                </c:pt>
                <c:pt idx="157">
                  <c:v>40.08062531</c:v>
                </c:pt>
                <c:pt idx="158">
                  <c:v>40.07685483</c:v>
                </c:pt>
                <c:pt idx="159">
                  <c:v>40.07432296</c:v>
                </c:pt>
                <c:pt idx="160">
                  <c:v>40.07332833</c:v>
                </c:pt>
                <c:pt idx="161">
                  <c:v>40.07433039</c:v>
                </c:pt>
                <c:pt idx="162">
                  <c:v>40.07764111</c:v>
                </c:pt>
                <c:pt idx="163">
                  <c:v>40.08291034</c:v>
                </c:pt>
                <c:pt idx="164">
                  <c:v>40.08843074</c:v>
                </c:pt>
                <c:pt idx="165">
                  <c:v>40.09280982</c:v>
                </c:pt>
                <c:pt idx="166">
                  <c:v>40.09460183</c:v>
                </c:pt>
                <c:pt idx="167">
                  <c:v>40.09431159</c:v>
                </c:pt>
                <c:pt idx="168">
                  <c:v>40.09187659</c:v>
                </c:pt>
                <c:pt idx="169">
                  <c:v>40.08726226</c:v>
                </c:pt>
                <c:pt idx="170">
                  <c:v>40.08165687</c:v>
                </c:pt>
                <c:pt idx="171">
                  <c:v>40.07588944</c:v>
                </c:pt>
                <c:pt idx="172">
                  <c:v>40.07155427</c:v>
                </c:pt>
                <c:pt idx="173">
                  <c:v>40.06948096</c:v>
                </c:pt>
                <c:pt idx="174">
                  <c:v>40.07061381</c:v>
                </c:pt>
                <c:pt idx="175">
                  <c:v>40.07405473</c:v>
                </c:pt>
                <c:pt idx="176">
                  <c:v>40.07914357</c:v>
                </c:pt>
                <c:pt idx="177">
                  <c:v>40.08463584</c:v>
                </c:pt>
                <c:pt idx="178">
                  <c:v>40.08938066</c:v>
                </c:pt>
                <c:pt idx="179">
                  <c:v>40.09247995</c:v>
                </c:pt>
                <c:pt idx="180">
                  <c:v>40.09359738</c:v>
                </c:pt>
                <c:pt idx="181">
                  <c:v>40.09339551</c:v>
                </c:pt>
                <c:pt idx="182">
                  <c:v>40.09147455</c:v>
                </c:pt>
                <c:pt idx="183">
                  <c:v>40.08759125</c:v>
                </c:pt>
                <c:pt idx="184">
                  <c:v>40.08233081</c:v>
                </c:pt>
                <c:pt idx="185">
                  <c:v>40.07642724</c:v>
                </c:pt>
                <c:pt idx="186">
                  <c:v>40.07088363</c:v>
                </c:pt>
                <c:pt idx="187">
                  <c:v>40.0664857</c:v>
                </c:pt>
                <c:pt idx="188">
                  <c:v>40.06410055</c:v>
                </c:pt>
                <c:pt idx="189">
                  <c:v>40.0637711</c:v>
                </c:pt>
                <c:pt idx="190">
                  <c:v>40.06566471</c:v>
                </c:pt>
                <c:pt idx="191">
                  <c:v>40.06957538</c:v>
                </c:pt>
                <c:pt idx="192">
                  <c:v>40.07468642</c:v>
                </c:pt>
                <c:pt idx="193">
                  <c:v>40.08033561</c:v>
                </c:pt>
                <c:pt idx="194">
                  <c:v>40.08544809</c:v>
                </c:pt>
                <c:pt idx="195">
                  <c:v>40.08928785</c:v>
                </c:pt>
                <c:pt idx="196">
                  <c:v>40.09134476</c:v>
                </c:pt>
                <c:pt idx="197">
                  <c:v>40.09147735</c:v>
                </c:pt>
                <c:pt idx="198">
                  <c:v>40.08967068</c:v>
                </c:pt>
                <c:pt idx="199">
                  <c:v>40.08642944</c:v>
                </c:pt>
                <c:pt idx="200">
                  <c:v>40.0816859</c:v>
                </c:pt>
                <c:pt idx="201">
                  <c:v>40.0760822</c:v>
                </c:pt>
                <c:pt idx="202">
                  <c:v>40.07046958</c:v>
                </c:pt>
                <c:pt idx="203">
                  <c:v>40.06597178</c:v>
                </c:pt>
                <c:pt idx="204">
                  <c:v>40.06415848</c:v>
                </c:pt>
                <c:pt idx="205">
                  <c:v>40.06533747</c:v>
                </c:pt>
                <c:pt idx="206">
                  <c:v>40.06873156</c:v>
                </c:pt>
                <c:pt idx="207">
                  <c:v>40.07348114</c:v>
                </c:pt>
                <c:pt idx="208">
                  <c:v>40.07872948</c:v>
                </c:pt>
                <c:pt idx="209">
                  <c:v>40.08378531</c:v>
                </c:pt>
                <c:pt idx="210">
                  <c:v>40.08794151</c:v>
                </c:pt>
                <c:pt idx="211">
                  <c:v>40.0909252</c:v>
                </c:pt>
                <c:pt idx="212">
                  <c:v>40.09226437</c:v>
                </c:pt>
                <c:pt idx="213">
                  <c:v>40.0918806</c:v>
                </c:pt>
                <c:pt idx="214">
                  <c:v>40.0892461</c:v>
                </c:pt>
                <c:pt idx="215">
                  <c:v>40.08473274</c:v>
                </c:pt>
                <c:pt idx="216">
                  <c:v>40.07887992</c:v>
                </c:pt>
                <c:pt idx="217">
                  <c:v>40.07341205</c:v>
                </c:pt>
                <c:pt idx="218">
                  <c:v>40.0693934</c:v>
                </c:pt>
                <c:pt idx="219">
                  <c:v>40.06760114</c:v>
                </c:pt>
                <c:pt idx="220">
                  <c:v>40.06839886</c:v>
                </c:pt>
                <c:pt idx="221">
                  <c:v>40.0710003</c:v>
                </c:pt>
                <c:pt idx="222">
                  <c:v>40.07497979</c:v>
                </c:pt>
                <c:pt idx="223">
                  <c:v>40.07985563</c:v>
                </c:pt>
                <c:pt idx="224">
                  <c:v>40.08494402</c:v>
                </c:pt>
                <c:pt idx="225">
                  <c:v>40.08902526</c:v>
                </c:pt>
                <c:pt idx="226">
                  <c:v>40.09174507</c:v>
                </c:pt>
                <c:pt idx="227">
                  <c:v>40.09308556</c:v>
                </c:pt>
                <c:pt idx="228">
                  <c:v>40.09321152</c:v>
                </c:pt>
                <c:pt idx="229">
                  <c:v>40.09194605</c:v>
                </c:pt>
                <c:pt idx="230">
                  <c:v>40.08933988</c:v>
                </c:pt>
                <c:pt idx="231">
                  <c:v>40.08526244</c:v>
                </c:pt>
                <c:pt idx="232">
                  <c:v>40.07985758</c:v>
                </c:pt>
                <c:pt idx="233">
                  <c:v>40.07351826</c:v>
                </c:pt>
                <c:pt idx="234">
                  <c:v>40.06766541</c:v>
                </c:pt>
                <c:pt idx="235">
                  <c:v>40.06281692</c:v>
                </c:pt>
                <c:pt idx="236">
                  <c:v>40.05963938</c:v>
                </c:pt>
                <c:pt idx="237">
                  <c:v>40.05854993</c:v>
                </c:pt>
                <c:pt idx="238">
                  <c:v>40.05980333</c:v>
                </c:pt>
                <c:pt idx="239">
                  <c:v>40.062975</c:v>
                </c:pt>
                <c:pt idx="240">
                  <c:v>40.0675417</c:v>
                </c:pt>
                <c:pt idx="241">
                  <c:v>40.07259395</c:v>
                </c:pt>
                <c:pt idx="242">
                  <c:v>40.07732417</c:v>
                </c:pt>
                <c:pt idx="243">
                  <c:v>40.08111444</c:v>
                </c:pt>
                <c:pt idx="244">
                  <c:v>40.08329617</c:v>
                </c:pt>
                <c:pt idx="245">
                  <c:v>40.08403256</c:v>
                </c:pt>
                <c:pt idx="246">
                  <c:v>40.0834896</c:v>
                </c:pt>
                <c:pt idx="247">
                  <c:v>40.081856</c:v>
                </c:pt>
                <c:pt idx="248">
                  <c:v>40.07918986</c:v>
                </c:pt>
                <c:pt idx="249">
                  <c:v>40.07531762</c:v>
                </c:pt>
                <c:pt idx="250">
                  <c:v>40.07011673</c:v>
                </c:pt>
                <c:pt idx="251">
                  <c:v>40.06387556</c:v>
                </c:pt>
                <c:pt idx="252">
                  <c:v>40.05759441</c:v>
                </c:pt>
                <c:pt idx="253">
                  <c:v>40.05214227</c:v>
                </c:pt>
                <c:pt idx="254">
                  <c:v>40.04781614</c:v>
                </c:pt>
                <c:pt idx="255">
                  <c:v>40.04531454</c:v>
                </c:pt>
                <c:pt idx="256">
                  <c:v>40.04479849</c:v>
                </c:pt>
                <c:pt idx="257">
                  <c:v>40.04632609</c:v>
                </c:pt>
                <c:pt idx="258">
                  <c:v>40.0494054</c:v>
                </c:pt>
                <c:pt idx="259">
                  <c:v>40.05373181</c:v>
                </c:pt>
                <c:pt idx="260">
                  <c:v>40.05873743</c:v>
                </c:pt>
                <c:pt idx="261">
                  <c:v>40.06387414</c:v>
                </c:pt>
                <c:pt idx="262">
                  <c:v>40.06867333</c:v>
                </c:pt>
                <c:pt idx="263">
                  <c:v>40.07239426</c:v>
                </c:pt>
                <c:pt idx="264">
                  <c:v>40.07467825</c:v>
                </c:pt>
                <c:pt idx="265">
                  <c:v>40.07500431</c:v>
                </c:pt>
                <c:pt idx="266">
                  <c:v>40.07346901</c:v>
                </c:pt>
                <c:pt idx="267">
                  <c:v>40.07015354</c:v>
                </c:pt>
                <c:pt idx="268">
                  <c:v>40.06485704</c:v>
                </c:pt>
                <c:pt idx="269">
                  <c:v>40.05862024</c:v>
                </c:pt>
                <c:pt idx="270">
                  <c:v>40.05235955</c:v>
                </c:pt>
                <c:pt idx="271">
                  <c:v>40.04703562</c:v>
                </c:pt>
                <c:pt idx="272">
                  <c:v>40.04323381</c:v>
                </c:pt>
                <c:pt idx="273">
                  <c:v>40.04131375</c:v>
                </c:pt>
                <c:pt idx="274">
                  <c:v>40.04138413</c:v>
                </c:pt>
                <c:pt idx="275">
                  <c:v>40.0430505</c:v>
                </c:pt>
                <c:pt idx="276">
                  <c:v>40.04633848</c:v>
                </c:pt>
                <c:pt idx="277">
                  <c:v>40.05080095</c:v>
                </c:pt>
                <c:pt idx="278">
                  <c:v>40.05582144</c:v>
                </c:pt>
                <c:pt idx="279">
                  <c:v>40.06096813</c:v>
                </c:pt>
                <c:pt idx="280">
                  <c:v>40.06589926</c:v>
                </c:pt>
                <c:pt idx="281">
                  <c:v>40.07032727</c:v>
                </c:pt>
                <c:pt idx="282">
                  <c:v>40.0738286</c:v>
                </c:pt>
                <c:pt idx="283">
                  <c:v>40.07614529</c:v>
                </c:pt>
                <c:pt idx="284">
                  <c:v>40.07714477</c:v>
                </c:pt>
                <c:pt idx="285">
                  <c:v>40.07693022</c:v>
                </c:pt>
                <c:pt idx="286">
                  <c:v>40.07524834</c:v>
                </c:pt>
                <c:pt idx="287">
                  <c:v>40.0722521</c:v>
                </c:pt>
                <c:pt idx="288">
                  <c:v>40.06798922</c:v>
                </c:pt>
                <c:pt idx="289">
                  <c:v>40.06240192</c:v>
                </c:pt>
                <c:pt idx="290">
                  <c:v>40.05600864</c:v>
                </c:pt>
                <c:pt idx="291">
                  <c:v>40.04974318</c:v>
                </c:pt>
                <c:pt idx="292">
                  <c:v>40.04446095</c:v>
                </c:pt>
                <c:pt idx="293">
                  <c:v>40.04046181</c:v>
                </c:pt>
                <c:pt idx="294">
                  <c:v>40.03823543</c:v>
                </c:pt>
                <c:pt idx="295">
                  <c:v>40.03785598</c:v>
                </c:pt>
                <c:pt idx="296">
                  <c:v>40.03941026</c:v>
                </c:pt>
                <c:pt idx="297">
                  <c:v>40.04232244</c:v>
                </c:pt>
                <c:pt idx="298">
                  <c:v>40.04668719</c:v>
                </c:pt>
                <c:pt idx="299">
                  <c:v>40.05184105</c:v>
                </c:pt>
                <c:pt idx="300">
                  <c:v>40.05693672</c:v>
                </c:pt>
                <c:pt idx="301">
                  <c:v>40.06132614</c:v>
                </c:pt>
                <c:pt idx="302">
                  <c:v>40.06428541</c:v>
                </c:pt>
                <c:pt idx="303">
                  <c:v>40.06544527</c:v>
                </c:pt>
                <c:pt idx="304">
                  <c:v>40.06487712</c:v>
                </c:pt>
                <c:pt idx="305">
                  <c:v>40.06229148</c:v>
                </c:pt>
                <c:pt idx="306">
                  <c:v>40.05806203</c:v>
                </c:pt>
                <c:pt idx="307">
                  <c:v>40.05243276</c:v>
                </c:pt>
                <c:pt idx="308">
                  <c:v>40.04642698</c:v>
                </c:pt>
                <c:pt idx="309">
                  <c:v>40.04080178</c:v>
                </c:pt>
                <c:pt idx="310">
                  <c:v>40.03657415</c:v>
                </c:pt>
                <c:pt idx="311">
                  <c:v>40.03453625</c:v>
                </c:pt>
                <c:pt idx="312">
                  <c:v>40.03548438</c:v>
                </c:pt>
                <c:pt idx="313">
                  <c:v>40.0390447</c:v>
                </c:pt>
                <c:pt idx="314">
                  <c:v>40.04410986</c:v>
                </c:pt>
                <c:pt idx="315">
                  <c:v>40.04919031</c:v>
                </c:pt>
                <c:pt idx="316">
                  <c:v>40.05394844</c:v>
                </c:pt>
                <c:pt idx="317">
                  <c:v>40.05754092</c:v>
                </c:pt>
                <c:pt idx="318">
                  <c:v>40.05962609</c:v>
                </c:pt>
                <c:pt idx="319">
                  <c:v>40.06032572</c:v>
                </c:pt>
                <c:pt idx="320">
                  <c:v>40.05985608</c:v>
                </c:pt>
                <c:pt idx="321">
                  <c:v>40.05841119</c:v>
                </c:pt>
                <c:pt idx="322">
                  <c:v>40.05591313</c:v>
                </c:pt>
                <c:pt idx="323">
                  <c:v>40.05257882</c:v>
                </c:pt>
                <c:pt idx="324">
                  <c:v>40.0483341</c:v>
                </c:pt>
                <c:pt idx="325">
                  <c:v>40.0431648</c:v>
                </c:pt>
                <c:pt idx="326">
                  <c:v>40.03667265</c:v>
                </c:pt>
                <c:pt idx="327">
                  <c:v>40.02945405</c:v>
                </c:pt>
                <c:pt idx="328">
                  <c:v>40.02186298</c:v>
                </c:pt>
                <c:pt idx="329">
                  <c:v>40.01439547</c:v>
                </c:pt>
                <c:pt idx="330">
                  <c:v>40.00754857</c:v>
                </c:pt>
                <c:pt idx="331">
                  <c:v>40.00186939</c:v>
                </c:pt>
                <c:pt idx="332">
                  <c:v>39.99833458</c:v>
                </c:pt>
                <c:pt idx="333">
                  <c:v>39.99704868</c:v>
                </c:pt>
                <c:pt idx="334">
                  <c:v>39.99745428</c:v>
                </c:pt>
                <c:pt idx="335">
                  <c:v>39.99950622</c:v>
                </c:pt>
                <c:pt idx="336">
                  <c:v>40.0026335</c:v>
                </c:pt>
                <c:pt idx="337">
                  <c:v>40.00688608</c:v>
                </c:pt>
                <c:pt idx="338">
                  <c:v>40.01226311</c:v>
                </c:pt>
                <c:pt idx="339">
                  <c:v>40.01833795</c:v>
                </c:pt>
                <c:pt idx="340">
                  <c:v>40.02469837</c:v>
                </c:pt>
                <c:pt idx="341">
                  <c:v>40.03123031</c:v>
                </c:pt>
                <c:pt idx="342">
                  <c:v>40.03776933</c:v>
                </c:pt>
                <c:pt idx="343">
                  <c:v>40.0443317</c:v>
                </c:pt>
                <c:pt idx="344">
                  <c:v>40.05077236</c:v>
                </c:pt>
                <c:pt idx="345">
                  <c:v>40.05689372</c:v>
                </c:pt>
                <c:pt idx="346">
                  <c:v>40.06255177</c:v>
                </c:pt>
                <c:pt idx="347">
                  <c:v>40.06722152</c:v>
                </c:pt>
                <c:pt idx="348">
                  <c:v>40.07102323</c:v>
                </c:pt>
                <c:pt idx="349">
                  <c:v>40.07355889</c:v>
                </c:pt>
                <c:pt idx="350">
                  <c:v>40.07450746</c:v>
                </c:pt>
                <c:pt idx="351">
                  <c:v>40.07357055</c:v>
                </c:pt>
                <c:pt idx="352">
                  <c:v>40.07131418</c:v>
                </c:pt>
                <c:pt idx="353">
                  <c:v>40.06799568</c:v>
                </c:pt>
                <c:pt idx="354">
                  <c:v>40.06374599</c:v>
                </c:pt>
                <c:pt idx="355">
                  <c:v>40.05819092</c:v>
                </c:pt>
                <c:pt idx="356">
                  <c:v>40.05154217</c:v>
                </c:pt>
                <c:pt idx="357">
                  <c:v>40.04430471</c:v>
                </c:pt>
                <c:pt idx="358">
                  <c:v>40.0368509</c:v>
                </c:pt>
                <c:pt idx="359">
                  <c:v>40.03012906</c:v>
                </c:pt>
                <c:pt idx="360">
                  <c:v>40.02446953</c:v>
                </c:pt>
                <c:pt idx="361">
                  <c:v>40.02025396</c:v>
                </c:pt>
                <c:pt idx="362">
                  <c:v>40.01804701</c:v>
                </c:pt>
                <c:pt idx="363">
                  <c:v>40.01772149</c:v>
                </c:pt>
                <c:pt idx="364">
                  <c:v>40.01901603</c:v>
                </c:pt>
                <c:pt idx="365">
                  <c:v>40.02173434</c:v>
                </c:pt>
                <c:pt idx="366">
                  <c:v>40.02558914</c:v>
                </c:pt>
                <c:pt idx="367">
                  <c:v>40.03022392</c:v>
                </c:pt>
                <c:pt idx="368">
                  <c:v>40.03557171</c:v>
                </c:pt>
                <c:pt idx="369">
                  <c:v>40.04141942</c:v>
                </c:pt>
                <c:pt idx="370">
                  <c:v>40.0476786</c:v>
                </c:pt>
                <c:pt idx="371">
                  <c:v>40.05397778</c:v>
                </c:pt>
                <c:pt idx="372">
                  <c:v>40.06011595</c:v>
                </c:pt>
                <c:pt idx="373">
                  <c:v>40.06595249</c:v>
                </c:pt>
                <c:pt idx="374">
                  <c:v>40.07147883</c:v>
                </c:pt>
                <c:pt idx="375">
                  <c:v>40.07645309</c:v>
                </c:pt>
                <c:pt idx="376">
                  <c:v>40.08073455</c:v>
                </c:pt>
                <c:pt idx="377">
                  <c:v>40.08401662</c:v>
                </c:pt>
                <c:pt idx="378">
                  <c:v>40.0860415</c:v>
                </c:pt>
                <c:pt idx="379">
                  <c:v>40.08615529</c:v>
                </c:pt>
                <c:pt idx="380">
                  <c:v>40.08407016</c:v>
                </c:pt>
                <c:pt idx="381">
                  <c:v>40.08025683</c:v>
                </c:pt>
                <c:pt idx="382">
                  <c:v>40.07489892</c:v>
                </c:pt>
                <c:pt idx="383">
                  <c:v>40.06851761</c:v>
                </c:pt>
                <c:pt idx="384">
                  <c:v>40.06157787</c:v>
                </c:pt>
                <c:pt idx="385">
                  <c:v>40.05425341</c:v>
                </c:pt>
                <c:pt idx="386">
                  <c:v>40.04734818</c:v>
                </c:pt>
                <c:pt idx="387">
                  <c:v>40.04156598</c:v>
                </c:pt>
                <c:pt idx="388">
                  <c:v>40.03733128</c:v>
                </c:pt>
                <c:pt idx="389">
                  <c:v>40.03460162</c:v>
                </c:pt>
                <c:pt idx="390">
                  <c:v>40.03386599</c:v>
                </c:pt>
                <c:pt idx="391">
                  <c:v>40.0352959</c:v>
                </c:pt>
                <c:pt idx="392">
                  <c:v>40.03830501</c:v>
                </c:pt>
                <c:pt idx="393">
                  <c:v>40.04294989</c:v>
                </c:pt>
                <c:pt idx="394">
                  <c:v>40.04849731</c:v>
                </c:pt>
                <c:pt idx="395">
                  <c:v>40.05458928</c:v>
                </c:pt>
                <c:pt idx="396">
                  <c:v>40.06054994</c:v>
                </c:pt>
                <c:pt idx="397">
                  <c:v>40.0664567</c:v>
                </c:pt>
                <c:pt idx="398">
                  <c:v>40.07194983</c:v>
                </c:pt>
                <c:pt idx="399">
                  <c:v>40.07671728</c:v>
                </c:pt>
                <c:pt idx="400">
                  <c:v>40.08033636</c:v>
                </c:pt>
                <c:pt idx="401">
                  <c:v>40.08260908</c:v>
                </c:pt>
                <c:pt idx="402">
                  <c:v>40.08316275</c:v>
                </c:pt>
                <c:pt idx="403">
                  <c:v>40.081859</c:v>
                </c:pt>
                <c:pt idx="404">
                  <c:v>40.07822551</c:v>
                </c:pt>
                <c:pt idx="405">
                  <c:v>40.07258539</c:v>
                </c:pt>
                <c:pt idx="406">
                  <c:v>40.06577892</c:v>
                </c:pt>
                <c:pt idx="407">
                  <c:v>40.05893398</c:v>
                </c:pt>
                <c:pt idx="408">
                  <c:v>40.05310692</c:v>
                </c:pt>
                <c:pt idx="409">
                  <c:v>40.0489202</c:v>
                </c:pt>
                <c:pt idx="410">
                  <c:v>40.04746177</c:v>
                </c:pt>
                <c:pt idx="411">
                  <c:v>40.04847536</c:v>
                </c:pt>
                <c:pt idx="412">
                  <c:v>40.0514531</c:v>
                </c:pt>
                <c:pt idx="413">
                  <c:v>40.05669412</c:v>
                </c:pt>
                <c:pt idx="414">
                  <c:v>40.06269832</c:v>
                </c:pt>
                <c:pt idx="415">
                  <c:v>40.0685836</c:v>
                </c:pt>
                <c:pt idx="416">
                  <c:v>40.07367624</c:v>
                </c:pt>
                <c:pt idx="417">
                  <c:v>40.07770317</c:v>
                </c:pt>
                <c:pt idx="418">
                  <c:v>40.08051735</c:v>
                </c:pt>
                <c:pt idx="419">
                  <c:v>40.08199661</c:v>
                </c:pt>
                <c:pt idx="420">
                  <c:v>40.08172477</c:v>
                </c:pt>
                <c:pt idx="421">
                  <c:v>40.07970338</c:v>
                </c:pt>
                <c:pt idx="422">
                  <c:v>40.07569323</c:v>
                </c:pt>
                <c:pt idx="423">
                  <c:v>40.07030544</c:v>
                </c:pt>
                <c:pt idx="424">
                  <c:v>40.06392768</c:v>
                </c:pt>
                <c:pt idx="425">
                  <c:v>40.05726493</c:v>
                </c:pt>
                <c:pt idx="426">
                  <c:v>40.05078614</c:v>
                </c:pt>
                <c:pt idx="427">
                  <c:v>40.04465682</c:v>
                </c:pt>
                <c:pt idx="428">
                  <c:v>40.03876755</c:v>
                </c:pt>
                <c:pt idx="429">
                  <c:v>40.03345944</c:v>
                </c:pt>
                <c:pt idx="430">
                  <c:v>40.02942934</c:v>
                </c:pt>
                <c:pt idx="431">
                  <c:v>40.02766723</c:v>
                </c:pt>
                <c:pt idx="432">
                  <c:v>40.02788726</c:v>
                </c:pt>
                <c:pt idx="433">
                  <c:v>40.03039731</c:v>
                </c:pt>
                <c:pt idx="434">
                  <c:v>40.03471527</c:v>
                </c:pt>
                <c:pt idx="435">
                  <c:v>40.03998965</c:v>
                </c:pt>
                <c:pt idx="436">
                  <c:v>40.04581271</c:v>
                </c:pt>
                <c:pt idx="437">
                  <c:v>40.05177566</c:v>
                </c:pt>
                <c:pt idx="438">
                  <c:v>40.05764839</c:v>
                </c:pt>
                <c:pt idx="439">
                  <c:v>40.06341016</c:v>
                </c:pt>
                <c:pt idx="440">
                  <c:v>40.06886184</c:v>
                </c:pt>
                <c:pt idx="441">
                  <c:v>40.07401965</c:v>
                </c:pt>
                <c:pt idx="442">
                  <c:v>40.07888935</c:v>
                </c:pt>
                <c:pt idx="443">
                  <c:v>40.08309923</c:v>
                </c:pt>
                <c:pt idx="444">
                  <c:v>40.08639752</c:v>
                </c:pt>
                <c:pt idx="445">
                  <c:v>40.08835289</c:v>
                </c:pt>
                <c:pt idx="446">
                  <c:v>40.08865173</c:v>
                </c:pt>
                <c:pt idx="447">
                  <c:v>40.08695913</c:v>
                </c:pt>
                <c:pt idx="448">
                  <c:v>40.08324242</c:v>
                </c:pt>
                <c:pt idx="449">
                  <c:v>40.07791871</c:v>
                </c:pt>
                <c:pt idx="450">
                  <c:v>40.07174315</c:v>
                </c:pt>
                <c:pt idx="451">
                  <c:v>40.06570678</c:v>
                </c:pt>
                <c:pt idx="452">
                  <c:v>40.06198018</c:v>
                </c:pt>
                <c:pt idx="453">
                  <c:v>40.06190823</c:v>
                </c:pt>
                <c:pt idx="454">
                  <c:v>40.06443573</c:v>
                </c:pt>
                <c:pt idx="455">
                  <c:v>40.06909594</c:v>
                </c:pt>
                <c:pt idx="456">
                  <c:v>40.07471049</c:v>
                </c:pt>
                <c:pt idx="457">
                  <c:v>40.08045905</c:v>
                </c:pt>
                <c:pt idx="458">
                  <c:v>40.08574192</c:v>
                </c:pt>
                <c:pt idx="459">
                  <c:v>40.09050465</c:v>
                </c:pt>
                <c:pt idx="460">
                  <c:v>40.0938336</c:v>
                </c:pt>
                <c:pt idx="461">
                  <c:v>40.09547324</c:v>
                </c:pt>
                <c:pt idx="462">
                  <c:v>40.09516583</c:v>
                </c:pt>
                <c:pt idx="463">
                  <c:v>40.09331952</c:v>
                </c:pt>
                <c:pt idx="464">
                  <c:v>40.08988775</c:v>
                </c:pt>
                <c:pt idx="465">
                  <c:v>40.08536104</c:v>
                </c:pt>
                <c:pt idx="466">
                  <c:v>40.08006038</c:v>
                </c:pt>
                <c:pt idx="467">
                  <c:v>40.07457746</c:v>
                </c:pt>
                <c:pt idx="468">
                  <c:v>40.06914727</c:v>
                </c:pt>
                <c:pt idx="469">
                  <c:v>40.06387308</c:v>
                </c:pt>
                <c:pt idx="470">
                  <c:v>40.05890888</c:v>
                </c:pt>
                <c:pt idx="471">
                  <c:v>40.05428086</c:v>
                </c:pt>
                <c:pt idx="472">
                  <c:v>40.05006549</c:v>
                </c:pt>
                <c:pt idx="473">
                  <c:v>40.04749645</c:v>
                </c:pt>
                <c:pt idx="474">
                  <c:v>40.04756497</c:v>
                </c:pt>
                <c:pt idx="475">
                  <c:v>40.04986628</c:v>
                </c:pt>
                <c:pt idx="476">
                  <c:v>40.0535537</c:v>
                </c:pt>
                <c:pt idx="477">
                  <c:v>40.05828294</c:v>
                </c:pt>
                <c:pt idx="478">
                  <c:v>40.06270615</c:v>
                </c:pt>
                <c:pt idx="479">
                  <c:v>40.06651568</c:v>
                </c:pt>
                <c:pt idx="480">
                  <c:v>40.07026091</c:v>
                </c:pt>
                <c:pt idx="481">
                  <c:v>40.07393563</c:v>
                </c:pt>
                <c:pt idx="482">
                  <c:v>40.07747229</c:v>
                </c:pt>
                <c:pt idx="483">
                  <c:v>40.08086412</c:v>
                </c:pt>
                <c:pt idx="484">
                  <c:v>40.08439546</c:v>
                </c:pt>
                <c:pt idx="485">
                  <c:v>40.08818028</c:v>
                </c:pt>
                <c:pt idx="486">
                  <c:v>40.09183515</c:v>
                </c:pt>
                <c:pt idx="487">
                  <c:v>40.09431967</c:v>
                </c:pt>
                <c:pt idx="488">
                  <c:v>40.09431481</c:v>
                </c:pt>
                <c:pt idx="489">
                  <c:v>40.09145368</c:v>
                </c:pt>
                <c:pt idx="490">
                  <c:v>40.08694264</c:v>
                </c:pt>
                <c:pt idx="491">
                  <c:v>40.08240206</c:v>
                </c:pt>
                <c:pt idx="492">
                  <c:v>40.07820065</c:v>
                </c:pt>
                <c:pt idx="493">
                  <c:v>40.07403736</c:v>
                </c:pt>
                <c:pt idx="494">
                  <c:v>40.06978593</c:v>
                </c:pt>
                <c:pt idx="495">
                  <c:v>40.06537287</c:v>
                </c:pt>
                <c:pt idx="496">
                  <c:v>40.0608719</c:v>
                </c:pt>
                <c:pt idx="497">
                  <c:v>40.05645317</c:v>
                </c:pt>
                <c:pt idx="498">
                  <c:v>40.05203107</c:v>
                </c:pt>
                <c:pt idx="499">
                  <c:v>40.04827705</c:v>
                </c:pt>
                <c:pt idx="500">
                  <c:v>40.04681974</c:v>
                </c:pt>
                <c:pt idx="501">
                  <c:v>40.04788699</c:v>
                </c:pt>
                <c:pt idx="502">
                  <c:v>40.05178235</c:v>
                </c:pt>
                <c:pt idx="503">
                  <c:v>40.05661327</c:v>
                </c:pt>
                <c:pt idx="504">
                  <c:v>40.06100708</c:v>
                </c:pt>
                <c:pt idx="505">
                  <c:v>40.06469795</c:v>
                </c:pt>
                <c:pt idx="506">
                  <c:v>40.06837186</c:v>
                </c:pt>
                <c:pt idx="507">
                  <c:v>40.0718027</c:v>
                </c:pt>
                <c:pt idx="508">
                  <c:v>40.07509275</c:v>
                </c:pt>
                <c:pt idx="509">
                  <c:v>40.07796986</c:v>
                </c:pt>
                <c:pt idx="510">
                  <c:v>40.08028118</c:v>
                </c:pt>
                <c:pt idx="511">
                  <c:v>40.08201614</c:v>
                </c:pt>
                <c:pt idx="512">
                  <c:v>40.08292676</c:v>
                </c:pt>
                <c:pt idx="513">
                  <c:v>40.08331574</c:v>
                </c:pt>
                <c:pt idx="514">
                  <c:v>40.08358169</c:v>
                </c:pt>
                <c:pt idx="515">
                  <c:v>40.08375034</c:v>
                </c:pt>
              </c:numCache>
            </c:numRef>
          </c:yVal>
          <c:smooth val="0"/>
        </c:ser>
        <c:axId val="54333411"/>
        <c:axId val="19238652"/>
      </c:scatterChart>
      <c:valAx>
        <c:axId val="54333411"/>
        <c:scaling>
          <c:orientation val="minMax"/>
          <c:max val="-74.92"/>
          <c:min val="-75.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238652"/>
        <c:crosses val="autoZero"/>
        <c:crossBetween val="midCat"/>
        <c:dispUnits/>
      </c:valAx>
      <c:valAx>
        <c:axId val="19238652"/>
        <c:scaling>
          <c:orientation val="minMax"/>
          <c:max val="40.13"/>
          <c:min val="39.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4333411"/>
        <c:crossesAt val="-75.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RF-31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Data!$D$9:$D$524</c:f>
              <c:strCache>
                <c:ptCount val="516"/>
                <c:pt idx="0">
                  <c:v>0.112118058</c:v>
                </c:pt>
                <c:pt idx="1">
                  <c:v>0.112152778</c:v>
                </c:pt>
                <c:pt idx="2">
                  <c:v>0.112268515</c:v>
                </c:pt>
                <c:pt idx="3">
                  <c:v>0.11238426</c:v>
                </c:pt>
                <c:pt idx="4">
                  <c:v>0.112499997</c:v>
                </c:pt>
                <c:pt idx="5">
                  <c:v>0.112615742</c:v>
                </c:pt>
                <c:pt idx="6">
                  <c:v>0.112731479</c:v>
                </c:pt>
                <c:pt idx="7">
                  <c:v>0.112847224</c:v>
                </c:pt>
                <c:pt idx="8">
                  <c:v>0.112962961</c:v>
                </c:pt>
                <c:pt idx="9">
                  <c:v>0.113078706</c:v>
                </c:pt>
                <c:pt idx="10">
                  <c:v>0.113194443</c:v>
                </c:pt>
                <c:pt idx="11">
                  <c:v>0.113310188</c:v>
                </c:pt>
                <c:pt idx="12">
                  <c:v>0.113425925</c:v>
                </c:pt>
                <c:pt idx="13">
                  <c:v>0.11354167</c:v>
                </c:pt>
                <c:pt idx="14">
                  <c:v>0.113657407</c:v>
                </c:pt>
                <c:pt idx="15">
                  <c:v>0.113773145</c:v>
                </c:pt>
                <c:pt idx="16">
                  <c:v>0.11388889</c:v>
                </c:pt>
                <c:pt idx="17">
                  <c:v>0.114004627</c:v>
                </c:pt>
                <c:pt idx="18">
                  <c:v>0.114120372</c:v>
                </c:pt>
                <c:pt idx="19">
                  <c:v>0.114236109</c:v>
                </c:pt>
                <c:pt idx="20">
                  <c:v>0.114351854</c:v>
                </c:pt>
                <c:pt idx="21">
                  <c:v>0.114467591</c:v>
                </c:pt>
                <c:pt idx="22">
                  <c:v>0.114583336</c:v>
                </c:pt>
                <c:pt idx="23">
                  <c:v>0.114699073</c:v>
                </c:pt>
                <c:pt idx="24">
                  <c:v>0.114814818</c:v>
                </c:pt>
                <c:pt idx="25">
                  <c:v>0.114930555</c:v>
                </c:pt>
                <c:pt idx="26">
                  <c:v>0.1150463</c:v>
                </c:pt>
                <c:pt idx="27">
                  <c:v>0.115162037</c:v>
                </c:pt>
                <c:pt idx="28">
                  <c:v>0.115277775</c:v>
                </c:pt>
                <c:pt idx="29">
                  <c:v>0.115393519</c:v>
                </c:pt>
                <c:pt idx="30">
                  <c:v>0.115509257</c:v>
                </c:pt>
                <c:pt idx="31">
                  <c:v>0.115625001</c:v>
                </c:pt>
                <c:pt idx="32">
                  <c:v>0.115740739</c:v>
                </c:pt>
                <c:pt idx="33">
                  <c:v>0.115856484</c:v>
                </c:pt>
                <c:pt idx="34">
                  <c:v>0.115972221</c:v>
                </c:pt>
                <c:pt idx="35">
                  <c:v>0.116087966</c:v>
                </c:pt>
                <c:pt idx="36">
                  <c:v>0.116203703</c:v>
                </c:pt>
                <c:pt idx="37">
                  <c:v>0.116319448</c:v>
                </c:pt>
                <c:pt idx="38">
                  <c:v>0.116435185</c:v>
                </c:pt>
                <c:pt idx="39">
                  <c:v>0.116550922</c:v>
                </c:pt>
                <c:pt idx="40">
                  <c:v>0.116666667</c:v>
                </c:pt>
                <c:pt idx="41">
                  <c:v>0.116782404</c:v>
                </c:pt>
                <c:pt idx="42">
                  <c:v>0.116898149</c:v>
                </c:pt>
                <c:pt idx="43">
                  <c:v>0.117013887</c:v>
                </c:pt>
                <c:pt idx="44">
                  <c:v>0.117129631</c:v>
                </c:pt>
                <c:pt idx="45">
                  <c:v>0.117245369</c:v>
                </c:pt>
                <c:pt idx="46">
                  <c:v>0.117361113</c:v>
                </c:pt>
                <c:pt idx="47">
                  <c:v>0.117476851</c:v>
                </c:pt>
                <c:pt idx="48">
                  <c:v>0.117592596</c:v>
                </c:pt>
                <c:pt idx="49">
                  <c:v>0.117708333</c:v>
                </c:pt>
                <c:pt idx="50">
                  <c:v>0.117824078</c:v>
                </c:pt>
                <c:pt idx="51">
                  <c:v>0.117939815</c:v>
                </c:pt>
                <c:pt idx="52">
                  <c:v>0.118055552</c:v>
                </c:pt>
                <c:pt idx="53">
                  <c:v>0.118171297</c:v>
                </c:pt>
                <c:pt idx="54">
                  <c:v>0.118287034</c:v>
                </c:pt>
                <c:pt idx="55">
                  <c:v>0.118402779</c:v>
                </c:pt>
                <c:pt idx="56">
                  <c:v>0.118518516</c:v>
                </c:pt>
                <c:pt idx="57">
                  <c:v>0.118634261</c:v>
                </c:pt>
                <c:pt idx="58">
                  <c:v>0.118749999</c:v>
                </c:pt>
                <c:pt idx="59">
                  <c:v>0.118865743</c:v>
                </c:pt>
                <c:pt idx="60">
                  <c:v>0.118981481</c:v>
                </c:pt>
                <c:pt idx="61">
                  <c:v>0.119097225</c:v>
                </c:pt>
                <c:pt idx="62">
                  <c:v>0.119212963</c:v>
                </c:pt>
                <c:pt idx="63">
                  <c:v>0.1193287</c:v>
                </c:pt>
                <c:pt idx="64">
                  <c:v>0.119444445</c:v>
                </c:pt>
                <c:pt idx="65">
                  <c:v>0.119560182</c:v>
                </c:pt>
                <c:pt idx="66">
                  <c:v>0.119675927</c:v>
                </c:pt>
                <c:pt idx="67">
                  <c:v>0.119791664</c:v>
                </c:pt>
                <c:pt idx="68">
                  <c:v>0.119907409</c:v>
                </c:pt>
                <c:pt idx="69">
                  <c:v>0.120023146</c:v>
                </c:pt>
                <c:pt idx="70">
                  <c:v>0.120138891</c:v>
                </c:pt>
                <c:pt idx="71">
                  <c:v>0.120254628</c:v>
                </c:pt>
                <c:pt idx="72">
                  <c:v>0.120370373</c:v>
                </c:pt>
                <c:pt idx="73">
                  <c:v>0.12048611</c:v>
                </c:pt>
                <c:pt idx="74">
                  <c:v>0.120601855</c:v>
                </c:pt>
                <c:pt idx="75">
                  <c:v>0.120717593</c:v>
                </c:pt>
                <c:pt idx="76">
                  <c:v>0.12083333</c:v>
                </c:pt>
                <c:pt idx="77">
                  <c:v>0.120949075</c:v>
                </c:pt>
                <c:pt idx="78">
                  <c:v>0.121064812</c:v>
                </c:pt>
                <c:pt idx="79">
                  <c:v>0.121180557</c:v>
                </c:pt>
                <c:pt idx="80">
                  <c:v>0.121296294</c:v>
                </c:pt>
                <c:pt idx="81">
                  <c:v>0.121412039</c:v>
                </c:pt>
                <c:pt idx="82">
                  <c:v>0.121527776</c:v>
                </c:pt>
                <c:pt idx="83">
                  <c:v>0.121643521</c:v>
                </c:pt>
                <c:pt idx="84">
                  <c:v>0.121759258</c:v>
                </c:pt>
                <c:pt idx="85">
                  <c:v>0.121875003</c:v>
                </c:pt>
                <c:pt idx="86">
                  <c:v>0.12199074</c:v>
                </c:pt>
                <c:pt idx="87">
                  <c:v>0.122106485</c:v>
                </c:pt>
                <c:pt idx="88">
                  <c:v>0.122222222</c:v>
                </c:pt>
                <c:pt idx="89">
                  <c:v>0.12233796</c:v>
                </c:pt>
                <c:pt idx="90">
                  <c:v>0.122453704</c:v>
                </c:pt>
                <c:pt idx="91">
                  <c:v>0.122569442</c:v>
                </c:pt>
                <c:pt idx="92">
                  <c:v>0.122685187</c:v>
                </c:pt>
                <c:pt idx="93">
                  <c:v>0.122800924</c:v>
                </c:pt>
                <c:pt idx="94">
                  <c:v>0.122916669</c:v>
                </c:pt>
                <c:pt idx="95">
                  <c:v>0.123032406</c:v>
                </c:pt>
                <c:pt idx="96">
                  <c:v>0.123148151</c:v>
                </c:pt>
                <c:pt idx="97">
                  <c:v>0.123263888</c:v>
                </c:pt>
                <c:pt idx="98">
                  <c:v>0.123379633</c:v>
                </c:pt>
                <c:pt idx="99">
                  <c:v>0.12349537</c:v>
                </c:pt>
                <c:pt idx="100">
                  <c:v>0.123611107</c:v>
                </c:pt>
                <c:pt idx="101">
                  <c:v>0.123726852</c:v>
                </c:pt>
                <c:pt idx="102">
                  <c:v>0.12384259</c:v>
                </c:pt>
                <c:pt idx="103">
                  <c:v>0.123958334</c:v>
                </c:pt>
                <c:pt idx="104">
                  <c:v>0.124074072</c:v>
                </c:pt>
                <c:pt idx="105">
                  <c:v>0.124189816</c:v>
                </c:pt>
                <c:pt idx="106">
                  <c:v>0.124305554</c:v>
                </c:pt>
                <c:pt idx="107">
                  <c:v>0.124421299</c:v>
                </c:pt>
                <c:pt idx="108">
                  <c:v>0.124537036</c:v>
                </c:pt>
                <c:pt idx="109">
                  <c:v>0.124652781</c:v>
                </c:pt>
                <c:pt idx="110">
                  <c:v>0.124768518</c:v>
                </c:pt>
                <c:pt idx="111">
                  <c:v>0.124884263</c:v>
                </c:pt>
                <c:pt idx="112">
                  <c:v>0.125</c:v>
                </c:pt>
                <c:pt idx="113">
                  <c:v>0.125115737</c:v>
                </c:pt>
                <c:pt idx="114">
                  <c:v>0.125231475</c:v>
                </c:pt>
                <c:pt idx="115">
                  <c:v>0.125347227</c:v>
                </c:pt>
                <c:pt idx="116">
                  <c:v>0.125462964</c:v>
                </c:pt>
                <c:pt idx="117">
                  <c:v>0.125578701</c:v>
                </c:pt>
                <c:pt idx="118">
                  <c:v>0.125694439</c:v>
                </c:pt>
                <c:pt idx="119">
                  <c:v>0.125810191</c:v>
                </c:pt>
                <c:pt idx="120">
                  <c:v>0.125925928</c:v>
                </c:pt>
                <c:pt idx="121">
                  <c:v>0.126041666</c:v>
                </c:pt>
                <c:pt idx="122">
                  <c:v>0.126157403</c:v>
                </c:pt>
                <c:pt idx="123">
                  <c:v>0.126273155</c:v>
                </c:pt>
                <c:pt idx="124">
                  <c:v>0.126388893</c:v>
                </c:pt>
                <c:pt idx="125">
                  <c:v>0.12650463</c:v>
                </c:pt>
                <c:pt idx="126">
                  <c:v>0.126620367</c:v>
                </c:pt>
                <c:pt idx="127">
                  <c:v>0.126736104</c:v>
                </c:pt>
                <c:pt idx="128">
                  <c:v>0.126851857</c:v>
                </c:pt>
                <c:pt idx="129">
                  <c:v>0.126967594</c:v>
                </c:pt>
                <c:pt idx="130">
                  <c:v>0.127083331</c:v>
                </c:pt>
                <c:pt idx="131">
                  <c:v>0.127199069</c:v>
                </c:pt>
                <c:pt idx="132">
                  <c:v>0.127314821</c:v>
                </c:pt>
                <c:pt idx="133">
                  <c:v>0.127430558</c:v>
                </c:pt>
                <c:pt idx="134">
                  <c:v>0.127546296</c:v>
                </c:pt>
                <c:pt idx="135">
                  <c:v>0.127662033</c:v>
                </c:pt>
                <c:pt idx="136">
                  <c:v>0.127777785</c:v>
                </c:pt>
                <c:pt idx="137">
                  <c:v>0.127893522</c:v>
                </c:pt>
                <c:pt idx="138">
                  <c:v>0.12800926</c:v>
                </c:pt>
                <c:pt idx="139">
                  <c:v>0.128124997</c:v>
                </c:pt>
                <c:pt idx="140">
                  <c:v>0.128240734</c:v>
                </c:pt>
                <c:pt idx="141">
                  <c:v>0.128356487</c:v>
                </c:pt>
                <c:pt idx="142">
                  <c:v>0.128472224</c:v>
                </c:pt>
                <c:pt idx="143">
                  <c:v>0.128587961</c:v>
                </c:pt>
                <c:pt idx="144">
                  <c:v>0.128703699</c:v>
                </c:pt>
                <c:pt idx="145">
                  <c:v>0.128819451</c:v>
                </c:pt>
                <c:pt idx="146">
                  <c:v>0.128935188</c:v>
                </c:pt>
                <c:pt idx="147">
                  <c:v>0.129050925</c:v>
                </c:pt>
                <c:pt idx="148">
                  <c:v>0.129166663</c:v>
                </c:pt>
                <c:pt idx="149">
                  <c:v>0.1292824</c:v>
                </c:pt>
                <c:pt idx="150">
                  <c:v>0.129398152</c:v>
                </c:pt>
                <c:pt idx="151">
                  <c:v>0.12951389</c:v>
                </c:pt>
                <c:pt idx="152">
                  <c:v>0.129629627</c:v>
                </c:pt>
                <c:pt idx="153">
                  <c:v>0.129745364</c:v>
                </c:pt>
                <c:pt idx="154">
                  <c:v>0.129861116</c:v>
                </c:pt>
                <c:pt idx="155">
                  <c:v>0.129976854</c:v>
                </c:pt>
                <c:pt idx="156">
                  <c:v>0.130092591</c:v>
                </c:pt>
                <c:pt idx="157">
                  <c:v>0.130208328</c:v>
                </c:pt>
                <c:pt idx="158">
                  <c:v>0.130324081</c:v>
                </c:pt>
                <c:pt idx="159">
                  <c:v>0.130439818</c:v>
                </c:pt>
                <c:pt idx="160">
                  <c:v>0.130555555</c:v>
                </c:pt>
                <c:pt idx="161">
                  <c:v>0.130671293</c:v>
                </c:pt>
                <c:pt idx="162">
                  <c:v>0.13078703</c:v>
                </c:pt>
                <c:pt idx="163">
                  <c:v>0.130902782</c:v>
                </c:pt>
                <c:pt idx="164">
                  <c:v>0.131018519</c:v>
                </c:pt>
                <c:pt idx="165">
                  <c:v>0.131134257</c:v>
                </c:pt>
                <c:pt idx="166">
                  <c:v>0.131249994</c:v>
                </c:pt>
                <c:pt idx="167">
                  <c:v>0.131365746</c:v>
                </c:pt>
                <c:pt idx="168">
                  <c:v>0.131481484</c:v>
                </c:pt>
                <c:pt idx="169">
                  <c:v>0.131597221</c:v>
                </c:pt>
                <c:pt idx="170">
                  <c:v>0.131712958</c:v>
                </c:pt>
                <c:pt idx="171">
                  <c:v>0.13182871</c:v>
                </c:pt>
                <c:pt idx="172">
                  <c:v>0.131944448</c:v>
                </c:pt>
                <c:pt idx="173">
                  <c:v>0.132060185</c:v>
                </c:pt>
                <c:pt idx="174">
                  <c:v>0.132175922</c:v>
                </c:pt>
                <c:pt idx="175">
                  <c:v>0.13229166</c:v>
                </c:pt>
                <c:pt idx="176">
                  <c:v>0.132407412</c:v>
                </c:pt>
                <c:pt idx="177">
                  <c:v>0.132523149</c:v>
                </c:pt>
                <c:pt idx="178">
                  <c:v>0.132638887</c:v>
                </c:pt>
                <c:pt idx="179">
                  <c:v>0.132754624</c:v>
                </c:pt>
                <c:pt idx="180">
                  <c:v>0.132870376</c:v>
                </c:pt>
                <c:pt idx="181">
                  <c:v>0.132986113</c:v>
                </c:pt>
                <c:pt idx="182">
                  <c:v>0.133101851</c:v>
                </c:pt>
                <c:pt idx="183">
                  <c:v>0.133217588</c:v>
                </c:pt>
                <c:pt idx="184">
                  <c:v>0.13333334</c:v>
                </c:pt>
                <c:pt idx="185">
                  <c:v>0.133449078</c:v>
                </c:pt>
                <c:pt idx="186">
                  <c:v>0.133564815</c:v>
                </c:pt>
                <c:pt idx="187">
                  <c:v>0.133680552</c:v>
                </c:pt>
                <c:pt idx="188">
                  <c:v>0.13379629</c:v>
                </c:pt>
                <c:pt idx="189">
                  <c:v>0.133912042</c:v>
                </c:pt>
                <c:pt idx="190">
                  <c:v>0.134027779</c:v>
                </c:pt>
                <c:pt idx="191">
                  <c:v>0.134143516</c:v>
                </c:pt>
                <c:pt idx="192">
                  <c:v>0.134259254</c:v>
                </c:pt>
                <c:pt idx="193">
                  <c:v>0.134375006</c:v>
                </c:pt>
                <c:pt idx="194">
                  <c:v>0.134490743</c:v>
                </c:pt>
                <c:pt idx="195">
                  <c:v>0.134606481</c:v>
                </c:pt>
                <c:pt idx="196">
                  <c:v>0.134722218</c:v>
                </c:pt>
                <c:pt idx="197">
                  <c:v>0.13483797</c:v>
                </c:pt>
                <c:pt idx="198">
                  <c:v>0.134953707</c:v>
                </c:pt>
                <c:pt idx="199">
                  <c:v>0.135069445</c:v>
                </c:pt>
                <c:pt idx="200">
                  <c:v>0.135185182</c:v>
                </c:pt>
                <c:pt idx="201">
                  <c:v>0.135300919</c:v>
                </c:pt>
                <c:pt idx="202">
                  <c:v>0.135416672</c:v>
                </c:pt>
                <c:pt idx="203">
                  <c:v>0.135532409</c:v>
                </c:pt>
                <c:pt idx="204">
                  <c:v>0.135648146</c:v>
                </c:pt>
                <c:pt idx="205">
                  <c:v>0.135763884</c:v>
                </c:pt>
                <c:pt idx="206">
                  <c:v>0.135879636</c:v>
                </c:pt>
                <c:pt idx="207">
                  <c:v>0.135995373</c:v>
                </c:pt>
                <c:pt idx="208">
                  <c:v>0.13611111</c:v>
                </c:pt>
                <c:pt idx="209">
                  <c:v>0.136226848</c:v>
                </c:pt>
                <c:pt idx="210">
                  <c:v>0.1363426</c:v>
                </c:pt>
                <c:pt idx="211">
                  <c:v>0.136458337</c:v>
                </c:pt>
                <c:pt idx="212">
                  <c:v>0.136574075</c:v>
                </c:pt>
                <c:pt idx="213">
                  <c:v>0.136689812</c:v>
                </c:pt>
                <c:pt idx="214">
                  <c:v>0.136805549</c:v>
                </c:pt>
                <c:pt idx="215">
                  <c:v>0.136921301</c:v>
                </c:pt>
                <c:pt idx="216">
                  <c:v>0.137037039</c:v>
                </c:pt>
                <c:pt idx="217">
                  <c:v>0.137152776</c:v>
                </c:pt>
                <c:pt idx="218">
                  <c:v>0.137268513</c:v>
                </c:pt>
                <c:pt idx="219">
                  <c:v>0.137384266</c:v>
                </c:pt>
                <c:pt idx="220">
                  <c:v>0.137500003</c:v>
                </c:pt>
                <c:pt idx="221">
                  <c:v>0.13761574</c:v>
                </c:pt>
                <c:pt idx="222">
                  <c:v>0.137731478</c:v>
                </c:pt>
                <c:pt idx="223">
                  <c:v>0.137847215</c:v>
                </c:pt>
                <c:pt idx="224">
                  <c:v>0.137962967</c:v>
                </c:pt>
                <c:pt idx="225">
                  <c:v>0.138078704</c:v>
                </c:pt>
                <c:pt idx="226">
                  <c:v>0.138194442</c:v>
                </c:pt>
                <c:pt idx="227">
                  <c:v>0.138310179</c:v>
                </c:pt>
                <c:pt idx="228">
                  <c:v>0.138425931</c:v>
                </c:pt>
                <c:pt idx="229">
                  <c:v>0.138541669</c:v>
                </c:pt>
                <c:pt idx="230">
                  <c:v>0.138657406</c:v>
                </c:pt>
                <c:pt idx="231">
                  <c:v>0.138773143</c:v>
                </c:pt>
                <c:pt idx="232">
                  <c:v>0.138888896</c:v>
                </c:pt>
                <c:pt idx="233">
                  <c:v>0.139004633</c:v>
                </c:pt>
                <c:pt idx="234">
                  <c:v>0.13912037</c:v>
                </c:pt>
                <c:pt idx="235">
                  <c:v>0.139236107</c:v>
                </c:pt>
                <c:pt idx="236">
                  <c:v>0.139351845</c:v>
                </c:pt>
                <c:pt idx="237">
                  <c:v>0.139467597</c:v>
                </c:pt>
                <c:pt idx="238">
                  <c:v>0.139583334</c:v>
                </c:pt>
                <c:pt idx="239">
                  <c:v>0.139699072</c:v>
                </c:pt>
                <c:pt idx="240">
                  <c:v>0.139814809</c:v>
                </c:pt>
                <c:pt idx="241">
                  <c:v>0.139930561</c:v>
                </c:pt>
                <c:pt idx="242">
                  <c:v>0.140046299</c:v>
                </c:pt>
                <c:pt idx="243">
                  <c:v>0.140162036</c:v>
                </c:pt>
                <c:pt idx="244">
                  <c:v>0.140277773</c:v>
                </c:pt>
                <c:pt idx="245">
                  <c:v>0.140393525</c:v>
                </c:pt>
                <c:pt idx="246">
                  <c:v>0.140509263</c:v>
                </c:pt>
                <c:pt idx="247">
                  <c:v>0.140625</c:v>
                </c:pt>
                <c:pt idx="248">
                  <c:v>0.140740737</c:v>
                </c:pt>
                <c:pt idx="249">
                  <c:v>0.140856475</c:v>
                </c:pt>
                <c:pt idx="250">
                  <c:v>0.140972227</c:v>
                </c:pt>
                <c:pt idx="251">
                  <c:v>0.141087964</c:v>
                </c:pt>
                <c:pt idx="252">
                  <c:v>0.141203701</c:v>
                </c:pt>
                <c:pt idx="253">
                  <c:v>0.141319439</c:v>
                </c:pt>
                <c:pt idx="254">
                  <c:v>0.141435191</c:v>
                </c:pt>
                <c:pt idx="255">
                  <c:v>0.141550928</c:v>
                </c:pt>
                <c:pt idx="256">
                  <c:v>0.141666666</c:v>
                </c:pt>
                <c:pt idx="257">
                  <c:v>0.141782403</c:v>
                </c:pt>
                <c:pt idx="258">
                  <c:v>0.141898155</c:v>
                </c:pt>
                <c:pt idx="259">
                  <c:v>0.142013893</c:v>
                </c:pt>
                <c:pt idx="260">
                  <c:v>0.14212963</c:v>
                </c:pt>
                <c:pt idx="261">
                  <c:v>0.142245367</c:v>
                </c:pt>
                <c:pt idx="262">
                  <c:v>0.142361104</c:v>
                </c:pt>
                <c:pt idx="263">
                  <c:v>0.142476857</c:v>
                </c:pt>
                <c:pt idx="264">
                  <c:v>0.142592594</c:v>
                </c:pt>
                <c:pt idx="265">
                  <c:v>0.142708331</c:v>
                </c:pt>
                <c:pt idx="266">
                  <c:v>0.142824069</c:v>
                </c:pt>
                <c:pt idx="267">
                  <c:v>0.142939821</c:v>
                </c:pt>
                <c:pt idx="268">
                  <c:v>0.143055558</c:v>
                </c:pt>
                <c:pt idx="269">
                  <c:v>0.143171296</c:v>
                </c:pt>
                <c:pt idx="270">
                  <c:v>0.143287033</c:v>
                </c:pt>
                <c:pt idx="271">
                  <c:v>0.143402785</c:v>
                </c:pt>
                <c:pt idx="272">
                  <c:v>0.143518522</c:v>
                </c:pt>
                <c:pt idx="273">
                  <c:v>0.14363426</c:v>
                </c:pt>
                <c:pt idx="274">
                  <c:v>0.143749997</c:v>
                </c:pt>
                <c:pt idx="275">
                  <c:v>0.143865734</c:v>
                </c:pt>
                <c:pt idx="276">
                  <c:v>0.143981487</c:v>
                </c:pt>
                <c:pt idx="277">
                  <c:v>0.144097224</c:v>
                </c:pt>
                <c:pt idx="278">
                  <c:v>0.144212961</c:v>
                </c:pt>
                <c:pt idx="279">
                  <c:v>0.144328699</c:v>
                </c:pt>
                <c:pt idx="280">
                  <c:v>0.144444451</c:v>
                </c:pt>
                <c:pt idx="281">
                  <c:v>0.144560188</c:v>
                </c:pt>
                <c:pt idx="282">
                  <c:v>0.144675925</c:v>
                </c:pt>
                <c:pt idx="283">
                  <c:v>0.144791663</c:v>
                </c:pt>
                <c:pt idx="284">
                  <c:v>0.1449074</c:v>
                </c:pt>
                <c:pt idx="285">
                  <c:v>0.145023152</c:v>
                </c:pt>
                <c:pt idx="286">
                  <c:v>0.14513889</c:v>
                </c:pt>
                <c:pt idx="287">
                  <c:v>0.145254627</c:v>
                </c:pt>
                <c:pt idx="288">
                  <c:v>0.145370364</c:v>
                </c:pt>
                <c:pt idx="289">
                  <c:v>0.145486116</c:v>
                </c:pt>
                <c:pt idx="290">
                  <c:v>0.145601854</c:v>
                </c:pt>
                <c:pt idx="291">
                  <c:v>0.145717591</c:v>
                </c:pt>
                <c:pt idx="292">
                  <c:v>0.145833328</c:v>
                </c:pt>
                <c:pt idx="293">
                  <c:v>0.145949081</c:v>
                </c:pt>
                <c:pt idx="294">
                  <c:v>0.146064818</c:v>
                </c:pt>
                <c:pt idx="295">
                  <c:v>0.146180555</c:v>
                </c:pt>
                <c:pt idx="296">
                  <c:v>0.146296293</c:v>
                </c:pt>
                <c:pt idx="297">
                  <c:v>0.14641203</c:v>
                </c:pt>
                <c:pt idx="298">
                  <c:v>0.146527782</c:v>
                </c:pt>
                <c:pt idx="299">
                  <c:v>0.146643519</c:v>
                </c:pt>
                <c:pt idx="300">
                  <c:v>0.146759257</c:v>
                </c:pt>
                <c:pt idx="301">
                  <c:v>0.146874994</c:v>
                </c:pt>
                <c:pt idx="302">
                  <c:v>0.146990746</c:v>
                </c:pt>
                <c:pt idx="303">
                  <c:v>0.147106484</c:v>
                </c:pt>
                <c:pt idx="304">
                  <c:v>0.147222221</c:v>
                </c:pt>
                <c:pt idx="305">
                  <c:v>0.147337958</c:v>
                </c:pt>
                <c:pt idx="306">
                  <c:v>0.14745371</c:v>
                </c:pt>
                <c:pt idx="307">
                  <c:v>0.147569448</c:v>
                </c:pt>
                <c:pt idx="308">
                  <c:v>0.147685185</c:v>
                </c:pt>
                <c:pt idx="309">
                  <c:v>0.147800922</c:v>
                </c:pt>
                <c:pt idx="310">
                  <c:v>0.14791666</c:v>
                </c:pt>
                <c:pt idx="311">
                  <c:v>0.148032412</c:v>
                </c:pt>
                <c:pt idx="312">
                  <c:v>0.148148149</c:v>
                </c:pt>
                <c:pt idx="313">
                  <c:v>0.148263887</c:v>
                </c:pt>
                <c:pt idx="314">
                  <c:v>0.148379624</c:v>
                </c:pt>
                <c:pt idx="315">
                  <c:v>0.148495376</c:v>
                </c:pt>
                <c:pt idx="316">
                  <c:v>0.148611113</c:v>
                </c:pt>
                <c:pt idx="317">
                  <c:v>0.148726851</c:v>
                </c:pt>
                <c:pt idx="318">
                  <c:v>0.148842588</c:v>
                </c:pt>
                <c:pt idx="319">
                  <c:v>0.14895834</c:v>
                </c:pt>
                <c:pt idx="320">
                  <c:v>0.149074078</c:v>
                </c:pt>
                <c:pt idx="321">
                  <c:v>0.149189815</c:v>
                </c:pt>
                <c:pt idx="322">
                  <c:v>0.149305552</c:v>
                </c:pt>
                <c:pt idx="323">
                  <c:v>0.14942129</c:v>
                </c:pt>
                <c:pt idx="324">
                  <c:v>0.149537042</c:v>
                </c:pt>
                <c:pt idx="325">
                  <c:v>0.149652779</c:v>
                </c:pt>
                <c:pt idx="326">
                  <c:v>0.149768516</c:v>
                </c:pt>
                <c:pt idx="327">
                  <c:v>0.149884254</c:v>
                </c:pt>
                <c:pt idx="328">
                  <c:v>0.150000006</c:v>
                </c:pt>
                <c:pt idx="329">
                  <c:v>0.150115743</c:v>
                </c:pt>
                <c:pt idx="330">
                  <c:v>0.150231481</c:v>
                </c:pt>
                <c:pt idx="331">
                  <c:v>0.150347218</c:v>
                </c:pt>
                <c:pt idx="332">
                  <c:v>0.15046297</c:v>
                </c:pt>
                <c:pt idx="333">
                  <c:v>0.150578707</c:v>
                </c:pt>
                <c:pt idx="334">
                  <c:v>0.150694445</c:v>
                </c:pt>
                <c:pt idx="335">
                  <c:v>0.150810182</c:v>
                </c:pt>
                <c:pt idx="336">
                  <c:v>0.150925919</c:v>
                </c:pt>
                <c:pt idx="337">
                  <c:v>0.151041672</c:v>
                </c:pt>
                <c:pt idx="338">
                  <c:v>0.151157409</c:v>
                </c:pt>
                <c:pt idx="339">
                  <c:v>0.151273146</c:v>
                </c:pt>
                <c:pt idx="340">
                  <c:v>0.151388884</c:v>
                </c:pt>
                <c:pt idx="341">
                  <c:v>0.151504636</c:v>
                </c:pt>
                <c:pt idx="342">
                  <c:v>0.151620373</c:v>
                </c:pt>
                <c:pt idx="343">
                  <c:v>0.15173611</c:v>
                </c:pt>
                <c:pt idx="344">
                  <c:v>0.151851848</c:v>
                </c:pt>
                <c:pt idx="345">
                  <c:v>0.1519676</c:v>
                </c:pt>
                <c:pt idx="346">
                  <c:v>0.152083337</c:v>
                </c:pt>
                <c:pt idx="347">
                  <c:v>0.152199075</c:v>
                </c:pt>
                <c:pt idx="348">
                  <c:v>0.152314812</c:v>
                </c:pt>
                <c:pt idx="349">
                  <c:v>0.152430549</c:v>
                </c:pt>
                <c:pt idx="350">
                  <c:v>0.152546301</c:v>
                </c:pt>
                <c:pt idx="351">
                  <c:v>0.152662039</c:v>
                </c:pt>
                <c:pt idx="352">
                  <c:v>0.152777776</c:v>
                </c:pt>
                <c:pt idx="353">
                  <c:v>0.152893513</c:v>
                </c:pt>
                <c:pt idx="354">
                  <c:v>0.153009266</c:v>
                </c:pt>
                <c:pt idx="355">
                  <c:v>0.153125003</c:v>
                </c:pt>
                <c:pt idx="356">
                  <c:v>0.15324074</c:v>
                </c:pt>
                <c:pt idx="357">
                  <c:v>0.153356478</c:v>
                </c:pt>
                <c:pt idx="358">
                  <c:v>0.153472215</c:v>
                </c:pt>
                <c:pt idx="359">
                  <c:v>0.153587967</c:v>
                </c:pt>
                <c:pt idx="360">
                  <c:v>0.153703704</c:v>
                </c:pt>
                <c:pt idx="361">
                  <c:v>0.153819442</c:v>
                </c:pt>
                <c:pt idx="362">
                  <c:v>0.153935179</c:v>
                </c:pt>
                <c:pt idx="363">
                  <c:v>0.154050931</c:v>
                </c:pt>
                <c:pt idx="364">
                  <c:v>0.154166669</c:v>
                </c:pt>
                <c:pt idx="365">
                  <c:v>0.154282406</c:v>
                </c:pt>
                <c:pt idx="366">
                  <c:v>0.154398143</c:v>
                </c:pt>
                <c:pt idx="367">
                  <c:v>0.154513896</c:v>
                </c:pt>
                <c:pt idx="368">
                  <c:v>0.154629633</c:v>
                </c:pt>
                <c:pt idx="369">
                  <c:v>0.15474537</c:v>
                </c:pt>
                <c:pt idx="370">
                  <c:v>0.154861107</c:v>
                </c:pt>
                <c:pt idx="371">
                  <c:v>0.154976845</c:v>
                </c:pt>
                <c:pt idx="372">
                  <c:v>0.155092597</c:v>
                </c:pt>
                <c:pt idx="373">
                  <c:v>0.155208334</c:v>
                </c:pt>
                <c:pt idx="374">
                  <c:v>0.155324072</c:v>
                </c:pt>
                <c:pt idx="375">
                  <c:v>0.155439809</c:v>
                </c:pt>
                <c:pt idx="376">
                  <c:v>0.155555561</c:v>
                </c:pt>
                <c:pt idx="377">
                  <c:v>0.155671299</c:v>
                </c:pt>
                <c:pt idx="378">
                  <c:v>0.155787036</c:v>
                </c:pt>
                <c:pt idx="379">
                  <c:v>0.155902773</c:v>
                </c:pt>
                <c:pt idx="380">
                  <c:v>0.156018525</c:v>
                </c:pt>
                <c:pt idx="381">
                  <c:v>0.156134263</c:v>
                </c:pt>
                <c:pt idx="382">
                  <c:v>0.15625</c:v>
                </c:pt>
                <c:pt idx="383">
                  <c:v>0.156365737</c:v>
                </c:pt>
                <c:pt idx="384">
                  <c:v>0.156481475</c:v>
                </c:pt>
                <c:pt idx="385">
                  <c:v>0.156597227</c:v>
                </c:pt>
                <c:pt idx="386">
                  <c:v>0.156712964</c:v>
                </c:pt>
                <c:pt idx="387">
                  <c:v>0.156828701</c:v>
                </c:pt>
                <c:pt idx="388">
                  <c:v>0.156944439</c:v>
                </c:pt>
                <c:pt idx="389">
                  <c:v>0.157060191</c:v>
                </c:pt>
                <c:pt idx="390">
                  <c:v>0.157175928</c:v>
                </c:pt>
                <c:pt idx="391">
                  <c:v>0.157291666</c:v>
                </c:pt>
                <c:pt idx="392">
                  <c:v>0.157407403</c:v>
                </c:pt>
                <c:pt idx="393">
                  <c:v>0.157523155</c:v>
                </c:pt>
                <c:pt idx="394">
                  <c:v>0.157638893</c:v>
                </c:pt>
                <c:pt idx="395">
                  <c:v>0.15775463</c:v>
                </c:pt>
                <c:pt idx="396">
                  <c:v>0.157870367</c:v>
                </c:pt>
                <c:pt idx="397">
                  <c:v>0.157986104</c:v>
                </c:pt>
                <c:pt idx="398">
                  <c:v>0.158101857</c:v>
                </c:pt>
                <c:pt idx="399">
                  <c:v>0.158217594</c:v>
                </c:pt>
                <c:pt idx="400">
                  <c:v>0.158333331</c:v>
                </c:pt>
                <c:pt idx="401">
                  <c:v>0.158449069</c:v>
                </c:pt>
                <c:pt idx="402">
                  <c:v>0.158564821</c:v>
                </c:pt>
                <c:pt idx="403">
                  <c:v>0.158680558</c:v>
                </c:pt>
                <c:pt idx="404">
                  <c:v>0.158796296</c:v>
                </c:pt>
                <c:pt idx="405">
                  <c:v>0.158912033</c:v>
                </c:pt>
                <c:pt idx="406">
                  <c:v>0.159027785</c:v>
                </c:pt>
                <c:pt idx="407">
                  <c:v>0.159143522</c:v>
                </c:pt>
                <c:pt idx="408">
                  <c:v>0.15925926</c:v>
                </c:pt>
                <c:pt idx="409">
                  <c:v>0.159374997</c:v>
                </c:pt>
                <c:pt idx="410">
                  <c:v>0.159490734</c:v>
                </c:pt>
                <c:pt idx="411">
                  <c:v>0.159606487</c:v>
                </c:pt>
                <c:pt idx="412">
                  <c:v>0.159722224</c:v>
                </c:pt>
                <c:pt idx="413">
                  <c:v>0.159837961</c:v>
                </c:pt>
                <c:pt idx="414">
                  <c:v>0.159953699</c:v>
                </c:pt>
                <c:pt idx="415">
                  <c:v>0.160069451</c:v>
                </c:pt>
                <c:pt idx="416">
                  <c:v>0.160185188</c:v>
                </c:pt>
                <c:pt idx="417">
                  <c:v>0.160300925</c:v>
                </c:pt>
                <c:pt idx="418">
                  <c:v>0.160416663</c:v>
                </c:pt>
                <c:pt idx="419">
                  <c:v>0.1605324</c:v>
                </c:pt>
                <c:pt idx="420">
                  <c:v>0.160648152</c:v>
                </c:pt>
                <c:pt idx="421">
                  <c:v>0.16076389</c:v>
                </c:pt>
                <c:pt idx="422">
                  <c:v>0.160879627</c:v>
                </c:pt>
                <c:pt idx="423">
                  <c:v>0.160995364</c:v>
                </c:pt>
                <c:pt idx="424">
                  <c:v>0.161111116</c:v>
                </c:pt>
                <c:pt idx="425">
                  <c:v>0.161226854</c:v>
                </c:pt>
                <c:pt idx="426">
                  <c:v>0.161342591</c:v>
                </c:pt>
                <c:pt idx="427">
                  <c:v>0.161458328</c:v>
                </c:pt>
                <c:pt idx="428">
                  <c:v>0.161574081</c:v>
                </c:pt>
                <c:pt idx="429">
                  <c:v>0.161689818</c:v>
                </c:pt>
                <c:pt idx="430">
                  <c:v>0.161805555</c:v>
                </c:pt>
                <c:pt idx="431">
                  <c:v>0.161921293</c:v>
                </c:pt>
                <c:pt idx="432">
                  <c:v>0.16203703</c:v>
                </c:pt>
                <c:pt idx="433">
                  <c:v>0.162152782</c:v>
                </c:pt>
                <c:pt idx="434">
                  <c:v>0.162268519</c:v>
                </c:pt>
                <c:pt idx="435">
                  <c:v>0.162384257</c:v>
                </c:pt>
                <c:pt idx="436">
                  <c:v>0.162499994</c:v>
                </c:pt>
                <c:pt idx="437">
                  <c:v>0.162615746</c:v>
                </c:pt>
                <c:pt idx="438">
                  <c:v>0.162731484</c:v>
                </c:pt>
                <c:pt idx="439">
                  <c:v>0.162847221</c:v>
                </c:pt>
                <c:pt idx="440">
                  <c:v>0.162962958</c:v>
                </c:pt>
                <c:pt idx="441">
                  <c:v>0.16307871</c:v>
                </c:pt>
                <c:pt idx="442">
                  <c:v>0.163194448</c:v>
                </c:pt>
                <c:pt idx="443">
                  <c:v>0.163310185</c:v>
                </c:pt>
                <c:pt idx="444">
                  <c:v>0.163425922</c:v>
                </c:pt>
                <c:pt idx="445">
                  <c:v>0.16354166</c:v>
                </c:pt>
                <c:pt idx="446">
                  <c:v>0.163657412</c:v>
                </c:pt>
                <c:pt idx="447">
                  <c:v>0.163773149</c:v>
                </c:pt>
                <c:pt idx="448">
                  <c:v>0.163888887</c:v>
                </c:pt>
                <c:pt idx="449">
                  <c:v>0.164004624</c:v>
                </c:pt>
                <c:pt idx="450">
                  <c:v>0.164120376</c:v>
                </c:pt>
                <c:pt idx="451">
                  <c:v>0.164236113</c:v>
                </c:pt>
                <c:pt idx="452">
                  <c:v>0.164351851</c:v>
                </c:pt>
                <c:pt idx="453">
                  <c:v>0.164467588</c:v>
                </c:pt>
                <c:pt idx="454">
                  <c:v>0.16458334</c:v>
                </c:pt>
                <c:pt idx="455">
                  <c:v>0.164699078</c:v>
                </c:pt>
                <c:pt idx="456">
                  <c:v>0.164814815</c:v>
                </c:pt>
                <c:pt idx="457">
                  <c:v>0.164930552</c:v>
                </c:pt>
                <c:pt idx="458">
                  <c:v>0.16504629</c:v>
                </c:pt>
                <c:pt idx="459">
                  <c:v>0.165162042</c:v>
                </c:pt>
                <c:pt idx="460">
                  <c:v>0.165277779</c:v>
                </c:pt>
                <c:pt idx="461">
                  <c:v>0.165393516</c:v>
                </c:pt>
                <c:pt idx="462">
                  <c:v>0.165509254</c:v>
                </c:pt>
                <c:pt idx="463">
                  <c:v>0.165625006</c:v>
                </c:pt>
                <c:pt idx="464">
                  <c:v>0.165740743</c:v>
                </c:pt>
                <c:pt idx="465">
                  <c:v>0.165856481</c:v>
                </c:pt>
                <c:pt idx="466">
                  <c:v>0.165972218</c:v>
                </c:pt>
                <c:pt idx="467">
                  <c:v>0.16608797</c:v>
                </c:pt>
                <c:pt idx="468">
                  <c:v>0.166203707</c:v>
                </c:pt>
                <c:pt idx="469">
                  <c:v>0.166319445</c:v>
                </c:pt>
                <c:pt idx="470">
                  <c:v>0.166435182</c:v>
                </c:pt>
                <c:pt idx="471">
                  <c:v>0.166550919</c:v>
                </c:pt>
                <c:pt idx="472">
                  <c:v>0.166666672</c:v>
                </c:pt>
                <c:pt idx="473">
                  <c:v>0.166782409</c:v>
                </c:pt>
                <c:pt idx="474">
                  <c:v>0.166898146</c:v>
                </c:pt>
                <c:pt idx="475">
                  <c:v>0.167013884</c:v>
                </c:pt>
                <c:pt idx="476">
                  <c:v>0.167129636</c:v>
                </c:pt>
                <c:pt idx="477">
                  <c:v>0.167245373</c:v>
                </c:pt>
                <c:pt idx="478">
                  <c:v>0.16736111</c:v>
                </c:pt>
                <c:pt idx="479">
                  <c:v>0.167476848</c:v>
                </c:pt>
                <c:pt idx="480">
                  <c:v>0.1675926</c:v>
                </c:pt>
                <c:pt idx="481">
                  <c:v>0.167708337</c:v>
                </c:pt>
                <c:pt idx="482">
                  <c:v>0.167824075</c:v>
                </c:pt>
                <c:pt idx="483">
                  <c:v>0.167939812</c:v>
                </c:pt>
                <c:pt idx="484">
                  <c:v>0.168055549</c:v>
                </c:pt>
                <c:pt idx="485">
                  <c:v>0.168171301</c:v>
                </c:pt>
                <c:pt idx="486">
                  <c:v>0.168287039</c:v>
                </c:pt>
                <c:pt idx="487">
                  <c:v>0.168402776</c:v>
                </c:pt>
                <c:pt idx="488">
                  <c:v>0.168518513</c:v>
                </c:pt>
                <c:pt idx="489">
                  <c:v>0.168634266</c:v>
                </c:pt>
                <c:pt idx="490">
                  <c:v>0.168750003</c:v>
                </c:pt>
                <c:pt idx="491">
                  <c:v>0.16886574</c:v>
                </c:pt>
                <c:pt idx="492">
                  <c:v>0.168981478</c:v>
                </c:pt>
                <c:pt idx="493">
                  <c:v>0.169097215</c:v>
                </c:pt>
                <c:pt idx="494">
                  <c:v>0.169212967</c:v>
                </c:pt>
                <c:pt idx="495">
                  <c:v>0.169328704</c:v>
                </c:pt>
                <c:pt idx="496">
                  <c:v>0.169444442</c:v>
                </c:pt>
                <c:pt idx="497">
                  <c:v>0.169560179</c:v>
                </c:pt>
                <c:pt idx="498">
                  <c:v>0.169675931</c:v>
                </c:pt>
                <c:pt idx="499">
                  <c:v>0.169791669</c:v>
                </c:pt>
                <c:pt idx="500">
                  <c:v>0.169907406</c:v>
                </c:pt>
                <c:pt idx="501">
                  <c:v>0.170023143</c:v>
                </c:pt>
                <c:pt idx="502">
                  <c:v>0.170138896</c:v>
                </c:pt>
                <c:pt idx="503">
                  <c:v>0.170254633</c:v>
                </c:pt>
                <c:pt idx="504">
                  <c:v>0.17037037</c:v>
                </c:pt>
                <c:pt idx="505">
                  <c:v>0.170486107</c:v>
                </c:pt>
                <c:pt idx="506">
                  <c:v>0.170601845</c:v>
                </c:pt>
                <c:pt idx="507">
                  <c:v>0.170717597</c:v>
                </c:pt>
                <c:pt idx="508">
                  <c:v>0.170833334</c:v>
                </c:pt>
                <c:pt idx="509">
                  <c:v>0.170949072</c:v>
                </c:pt>
                <c:pt idx="510">
                  <c:v>0.171064809</c:v>
                </c:pt>
                <c:pt idx="511">
                  <c:v>0.171180561</c:v>
                </c:pt>
                <c:pt idx="512">
                  <c:v>0.171296299</c:v>
                </c:pt>
                <c:pt idx="513">
                  <c:v>0.171412036</c:v>
                </c:pt>
                <c:pt idx="514">
                  <c:v>0.171527773</c:v>
                </c:pt>
                <c:pt idx="515">
                  <c:v>0.171597227</c:v>
                </c:pt>
              </c:strCache>
            </c:strRef>
          </c:xVal>
          <c:yVal>
            <c:numRef>
              <c:f>Data!$Q$9:$Q$524</c:f>
              <c:numCache>
                <c:ptCount val="516"/>
                <c:pt idx="57">
                  <c:v>10.7</c:v>
                </c:pt>
                <c:pt idx="58">
                  <c:v>11.8</c:v>
                </c:pt>
                <c:pt idx="59">
                  <c:v>13.4</c:v>
                </c:pt>
                <c:pt idx="60">
                  <c:v>15.7</c:v>
                </c:pt>
                <c:pt idx="61">
                  <c:v>10.6</c:v>
                </c:pt>
                <c:pt idx="62">
                  <c:v>10.6</c:v>
                </c:pt>
                <c:pt idx="63">
                  <c:v>8.3</c:v>
                </c:pt>
                <c:pt idx="64">
                  <c:v>10.7</c:v>
                </c:pt>
                <c:pt idx="65">
                  <c:v>8.7</c:v>
                </c:pt>
                <c:pt idx="66">
                  <c:v>9.2</c:v>
                </c:pt>
                <c:pt idx="67">
                  <c:v>8.9</c:v>
                </c:pt>
                <c:pt idx="68">
                  <c:v>9.7</c:v>
                </c:pt>
                <c:pt idx="69">
                  <c:v>14.3</c:v>
                </c:pt>
                <c:pt idx="70">
                  <c:v>22.6</c:v>
                </c:pt>
                <c:pt idx="71">
                  <c:v>31.6</c:v>
                </c:pt>
                <c:pt idx="72">
                  <c:v>34.2</c:v>
                </c:pt>
                <c:pt idx="73">
                  <c:v>37.6</c:v>
                </c:pt>
                <c:pt idx="74">
                  <c:v>39.7</c:v>
                </c:pt>
                <c:pt idx="75">
                  <c:v>37.1</c:v>
                </c:pt>
                <c:pt idx="76">
                  <c:v>32.2</c:v>
                </c:pt>
                <c:pt idx="77">
                  <c:v>34.6</c:v>
                </c:pt>
                <c:pt idx="78">
                  <c:v>40.5</c:v>
                </c:pt>
                <c:pt idx="79">
                  <c:v>44.6</c:v>
                </c:pt>
                <c:pt idx="80">
                  <c:v>44.6</c:v>
                </c:pt>
                <c:pt idx="81">
                  <c:v>45.5</c:v>
                </c:pt>
                <c:pt idx="82">
                  <c:v>48.1</c:v>
                </c:pt>
                <c:pt idx="83">
                  <c:v>51.5</c:v>
                </c:pt>
                <c:pt idx="84">
                  <c:v>53.5</c:v>
                </c:pt>
                <c:pt idx="85">
                  <c:v>50</c:v>
                </c:pt>
                <c:pt idx="86">
                  <c:v>49.5</c:v>
                </c:pt>
                <c:pt idx="87">
                  <c:v>50.9</c:v>
                </c:pt>
                <c:pt idx="88">
                  <c:v>52</c:v>
                </c:pt>
                <c:pt idx="89">
                  <c:v>50.4</c:v>
                </c:pt>
                <c:pt idx="90">
                  <c:v>49.5</c:v>
                </c:pt>
                <c:pt idx="91">
                  <c:v>44.1</c:v>
                </c:pt>
                <c:pt idx="92">
                  <c:v>41.1</c:v>
                </c:pt>
                <c:pt idx="93">
                  <c:v>42.6</c:v>
                </c:pt>
                <c:pt idx="94">
                  <c:v>40.6</c:v>
                </c:pt>
                <c:pt idx="95">
                  <c:v>37.6</c:v>
                </c:pt>
                <c:pt idx="96">
                  <c:v>38.6</c:v>
                </c:pt>
                <c:pt idx="97">
                  <c:v>37.2</c:v>
                </c:pt>
                <c:pt idx="98">
                  <c:v>37.6</c:v>
                </c:pt>
                <c:pt idx="99">
                  <c:v>39</c:v>
                </c:pt>
                <c:pt idx="100">
                  <c:v>44.6</c:v>
                </c:pt>
                <c:pt idx="101">
                  <c:v>41.3</c:v>
                </c:pt>
                <c:pt idx="102">
                  <c:v>43</c:v>
                </c:pt>
                <c:pt idx="103">
                  <c:v>39.1</c:v>
                </c:pt>
                <c:pt idx="104">
                  <c:v>41.1</c:v>
                </c:pt>
                <c:pt idx="105">
                  <c:v>42</c:v>
                </c:pt>
                <c:pt idx="106">
                  <c:v>39.7</c:v>
                </c:pt>
                <c:pt idx="107">
                  <c:v>40.1</c:v>
                </c:pt>
                <c:pt idx="108">
                  <c:v>43.6</c:v>
                </c:pt>
                <c:pt idx="109">
                  <c:v>44.5</c:v>
                </c:pt>
                <c:pt idx="110">
                  <c:v>43.6</c:v>
                </c:pt>
                <c:pt idx="111">
                  <c:v>42.6</c:v>
                </c:pt>
                <c:pt idx="112">
                  <c:v>46.1</c:v>
                </c:pt>
                <c:pt idx="113">
                  <c:v>46.6</c:v>
                </c:pt>
                <c:pt idx="114">
                  <c:v>48</c:v>
                </c:pt>
                <c:pt idx="115">
                  <c:v>50.6</c:v>
                </c:pt>
                <c:pt idx="116">
                  <c:v>48.1</c:v>
                </c:pt>
                <c:pt idx="117">
                  <c:v>48</c:v>
                </c:pt>
                <c:pt idx="118">
                  <c:v>48.9</c:v>
                </c:pt>
                <c:pt idx="119">
                  <c:v>45.6</c:v>
                </c:pt>
                <c:pt idx="120">
                  <c:v>45.1</c:v>
                </c:pt>
                <c:pt idx="121">
                  <c:v>41.6</c:v>
                </c:pt>
                <c:pt idx="122">
                  <c:v>41.1</c:v>
                </c:pt>
                <c:pt idx="123">
                  <c:v>40.6</c:v>
                </c:pt>
                <c:pt idx="124">
                  <c:v>47.1</c:v>
                </c:pt>
                <c:pt idx="125">
                  <c:v>42.6</c:v>
                </c:pt>
                <c:pt idx="126">
                  <c:v>43.6</c:v>
                </c:pt>
                <c:pt idx="127">
                  <c:v>42.6</c:v>
                </c:pt>
                <c:pt idx="128">
                  <c:v>41.1</c:v>
                </c:pt>
                <c:pt idx="129">
                  <c:v>37.1</c:v>
                </c:pt>
                <c:pt idx="130">
                  <c:v>36.2</c:v>
                </c:pt>
                <c:pt idx="131">
                  <c:v>36.1</c:v>
                </c:pt>
                <c:pt idx="132">
                  <c:v>41.1</c:v>
                </c:pt>
                <c:pt idx="133">
                  <c:v>45.6</c:v>
                </c:pt>
                <c:pt idx="134">
                  <c:v>46.9</c:v>
                </c:pt>
                <c:pt idx="135">
                  <c:v>47.1</c:v>
                </c:pt>
                <c:pt idx="136">
                  <c:v>45.8</c:v>
                </c:pt>
                <c:pt idx="137">
                  <c:v>39.6</c:v>
                </c:pt>
                <c:pt idx="138">
                  <c:v>41.6</c:v>
                </c:pt>
                <c:pt idx="139">
                  <c:v>37.6</c:v>
                </c:pt>
                <c:pt idx="140">
                  <c:v>35.6</c:v>
                </c:pt>
                <c:pt idx="141">
                  <c:v>28.9</c:v>
                </c:pt>
                <c:pt idx="142">
                  <c:v>30.1</c:v>
                </c:pt>
                <c:pt idx="143">
                  <c:v>31.3</c:v>
                </c:pt>
                <c:pt idx="144">
                  <c:v>34.6</c:v>
                </c:pt>
                <c:pt idx="145">
                  <c:v>23.9</c:v>
                </c:pt>
                <c:pt idx="146">
                  <c:v>26.6</c:v>
                </c:pt>
                <c:pt idx="147">
                  <c:v>23.1</c:v>
                </c:pt>
                <c:pt idx="148">
                  <c:v>22.4</c:v>
                </c:pt>
                <c:pt idx="149">
                  <c:v>15.8</c:v>
                </c:pt>
                <c:pt idx="150">
                  <c:v>13.9</c:v>
                </c:pt>
                <c:pt idx="151">
                  <c:v>13.2</c:v>
                </c:pt>
                <c:pt idx="152">
                  <c:v>17.3</c:v>
                </c:pt>
                <c:pt idx="153">
                  <c:v>21.7</c:v>
                </c:pt>
                <c:pt idx="154">
                  <c:v>30.6</c:v>
                </c:pt>
                <c:pt idx="155">
                  <c:v>35.7</c:v>
                </c:pt>
                <c:pt idx="156">
                  <c:v>43.1</c:v>
                </c:pt>
                <c:pt idx="157">
                  <c:v>45</c:v>
                </c:pt>
                <c:pt idx="158">
                  <c:v>50.9</c:v>
                </c:pt>
                <c:pt idx="159">
                  <c:v>55.9</c:v>
                </c:pt>
                <c:pt idx="160">
                  <c:v>54.4</c:v>
                </c:pt>
                <c:pt idx="161">
                  <c:v>48</c:v>
                </c:pt>
                <c:pt idx="162">
                  <c:v>54.5</c:v>
                </c:pt>
                <c:pt idx="163">
                  <c:v>52.5</c:v>
                </c:pt>
                <c:pt idx="164">
                  <c:v>54.5</c:v>
                </c:pt>
                <c:pt idx="165">
                  <c:v>51.6</c:v>
                </c:pt>
                <c:pt idx="166">
                  <c:v>57.9</c:v>
                </c:pt>
                <c:pt idx="167">
                  <c:v>54.5</c:v>
                </c:pt>
                <c:pt idx="168">
                  <c:v>51.9</c:v>
                </c:pt>
                <c:pt idx="169">
                  <c:v>49.4</c:v>
                </c:pt>
                <c:pt idx="170">
                  <c:v>53</c:v>
                </c:pt>
                <c:pt idx="171">
                  <c:v>50.4</c:v>
                </c:pt>
                <c:pt idx="172">
                  <c:v>47.4</c:v>
                </c:pt>
                <c:pt idx="173">
                  <c:v>48.6</c:v>
                </c:pt>
                <c:pt idx="174">
                  <c:v>54.5</c:v>
                </c:pt>
                <c:pt idx="175">
                  <c:v>50.9</c:v>
                </c:pt>
                <c:pt idx="176">
                  <c:v>54</c:v>
                </c:pt>
                <c:pt idx="177">
                  <c:v>49.4</c:v>
                </c:pt>
                <c:pt idx="178">
                  <c:v>52</c:v>
                </c:pt>
                <c:pt idx="179">
                  <c:v>49.5</c:v>
                </c:pt>
                <c:pt idx="180">
                  <c:v>52</c:v>
                </c:pt>
                <c:pt idx="181">
                  <c:v>47.5</c:v>
                </c:pt>
                <c:pt idx="182">
                  <c:v>47.9</c:v>
                </c:pt>
                <c:pt idx="183">
                  <c:v>50</c:v>
                </c:pt>
                <c:pt idx="184">
                  <c:v>54</c:v>
                </c:pt>
                <c:pt idx="185">
                  <c:v>46.6</c:v>
                </c:pt>
                <c:pt idx="186">
                  <c:v>50.4</c:v>
                </c:pt>
                <c:pt idx="187">
                  <c:v>48.5</c:v>
                </c:pt>
                <c:pt idx="188">
                  <c:v>53.6</c:v>
                </c:pt>
                <c:pt idx="189">
                  <c:v>51.6</c:v>
                </c:pt>
                <c:pt idx="190">
                  <c:v>53.6</c:v>
                </c:pt>
                <c:pt idx="191">
                  <c:v>54.1</c:v>
                </c:pt>
                <c:pt idx="192">
                  <c:v>56.5</c:v>
                </c:pt>
                <c:pt idx="193">
                  <c:v>50.9</c:v>
                </c:pt>
                <c:pt idx="194">
                  <c:v>54</c:v>
                </c:pt>
                <c:pt idx="195">
                  <c:v>51.6</c:v>
                </c:pt>
                <c:pt idx="196">
                  <c:v>53.4</c:v>
                </c:pt>
                <c:pt idx="197">
                  <c:v>51.6</c:v>
                </c:pt>
                <c:pt idx="198">
                  <c:v>53.5</c:v>
                </c:pt>
                <c:pt idx="199">
                  <c:v>49.8</c:v>
                </c:pt>
                <c:pt idx="200">
                  <c:v>53</c:v>
                </c:pt>
                <c:pt idx="201">
                  <c:v>53.4</c:v>
                </c:pt>
                <c:pt idx="202">
                  <c:v>60.5</c:v>
                </c:pt>
                <c:pt idx="203">
                  <c:v>56.9</c:v>
                </c:pt>
                <c:pt idx="204">
                  <c:v>53.6</c:v>
                </c:pt>
                <c:pt idx="205">
                  <c:v>50.5</c:v>
                </c:pt>
                <c:pt idx="206">
                  <c:v>55.6</c:v>
                </c:pt>
                <c:pt idx="207">
                  <c:v>49</c:v>
                </c:pt>
                <c:pt idx="208">
                  <c:v>53.9</c:v>
                </c:pt>
                <c:pt idx="209">
                  <c:v>50.5</c:v>
                </c:pt>
                <c:pt idx="210">
                  <c:v>54.1</c:v>
                </c:pt>
                <c:pt idx="211">
                  <c:v>51</c:v>
                </c:pt>
                <c:pt idx="212">
                  <c:v>54.4</c:v>
                </c:pt>
                <c:pt idx="213">
                  <c:v>49.9</c:v>
                </c:pt>
                <c:pt idx="214">
                  <c:v>53</c:v>
                </c:pt>
                <c:pt idx="215">
                  <c:v>50.1</c:v>
                </c:pt>
                <c:pt idx="216">
                  <c:v>51.5</c:v>
                </c:pt>
                <c:pt idx="217">
                  <c:v>48.9</c:v>
                </c:pt>
                <c:pt idx="218">
                  <c:v>50</c:v>
                </c:pt>
                <c:pt idx="219">
                  <c:v>46.1</c:v>
                </c:pt>
                <c:pt idx="220">
                  <c:v>48.5</c:v>
                </c:pt>
                <c:pt idx="221">
                  <c:v>47.5</c:v>
                </c:pt>
                <c:pt idx="222">
                  <c:v>48.9</c:v>
                </c:pt>
                <c:pt idx="223">
                  <c:v>46.1</c:v>
                </c:pt>
                <c:pt idx="224">
                  <c:v>52</c:v>
                </c:pt>
                <c:pt idx="225">
                  <c:v>44.5</c:v>
                </c:pt>
                <c:pt idx="226">
                  <c:v>47</c:v>
                </c:pt>
                <c:pt idx="227">
                  <c:v>47</c:v>
                </c:pt>
                <c:pt idx="228">
                  <c:v>49.9</c:v>
                </c:pt>
                <c:pt idx="229">
                  <c:v>46.5</c:v>
                </c:pt>
                <c:pt idx="230">
                  <c:v>45.9</c:v>
                </c:pt>
                <c:pt idx="231">
                  <c:v>43</c:v>
                </c:pt>
                <c:pt idx="232">
                  <c:v>47</c:v>
                </c:pt>
                <c:pt idx="233">
                  <c:v>44</c:v>
                </c:pt>
                <c:pt idx="234">
                  <c:v>49.5</c:v>
                </c:pt>
                <c:pt idx="235">
                  <c:v>48.4</c:v>
                </c:pt>
                <c:pt idx="236">
                  <c:v>48</c:v>
                </c:pt>
                <c:pt idx="237">
                  <c:v>44</c:v>
                </c:pt>
                <c:pt idx="238">
                  <c:v>49</c:v>
                </c:pt>
                <c:pt idx="239">
                  <c:v>50</c:v>
                </c:pt>
                <c:pt idx="240">
                  <c:v>48.6</c:v>
                </c:pt>
                <c:pt idx="241">
                  <c:v>43.1</c:v>
                </c:pt>
                <c:pt idx="242">
                  <c:v>47.1</c:v>
                </c:pt>
                <c:pt idx="243">
                  <c:v>44.1</c:v>
                </c:pt>
                <c:pt idx="244">
                  <c:v>56.4</c:v>
                </c:pt>
                <c:pt idx="245">
                  <c:v>42.9</c:v>
                </c:pt>
                <c:pt idx="246">
                  <c:v>46.9</c:v>
                </c:pt>
                <c:pt idx="247">
                  <c:v>42.6</c:v>
                </c:pt>
                <c:pt idx="248">
                  <c:v>45.6</c:v>
                </c:pt>
                <c:pt idx="249">
                  <c:v>41.6</c:v>
                </c:pt>
                <c:pt idx="250">
                  <c:v>46.1</c:v>
                </c:pt>
                <c:pt idx="251">
                  <c:v>44.5</c:v>
                </c:pt>
                <c:pt idx="252">
                  <c:v>45</c:v>
                </c:pt>
                <c:pt idx="253">
                  <c:v>46</c:v>
                </c:pt>
                <c:pt idx="254">
                  <c:v>48.9</c:v>
                </c:pt>
                <c:pt idx="255">
                  <c:v>44.1</c:v>
                </c:pt>
                <c:pt idx="256">
                  <c:v>46.9</c:v>
                </c:pt>
                <c:pt idx="257">
                  <c:v>46</c:v>
                </c:pt>
                <c:pt idx="258">
                  <c:v>47.1</c:v>
                </c:pt>
                <c:pt idx="259">
                  <c:v>44.5</c:v>
                </c:pt>
                <c:pt idx="260">
                  <c:v>49.1</c:v>
                </c:pt>
                <c:pt idx="261">
                  <c:v>48.5</c:v>
                </c:pt>
                <c:pt idx="262">
                  <c:v>48.6</c:v>
                </c:pt>
                <c:pt idx="263">
                  <c:v>45</c:v>
                </c:pt>
                <c:pt idx="264">
                  <c:v>49.9</c:v>
                </c:pt>
                <c:pt idx="265">
                  <c:v>43.9</c:v>
                </c:pt>
                <c:pt idx="266">
                  <c:v>46.1</c:v>
                </c:pt>
                <c:pt idx="267">
                  <c:v>42.6</c:v>
                </c:pt>
                <c:pt idx="268">
                  <c:v>41.1</c:v>
                </c:pt>
                <c:pt idx="269">
                  <c:v>40.5</c:v>
                </c:pt>
                <c:pt idx="270">
                  <c:v>34.1</c:v>
                </c:pt>
                <c:pt idx="271">
                  <c:v>42.6</c:v>
                </c:pt>
                <c:pt idx="272">
                  <c:v>45</c:v>
                </c:pt>
                <c:pt idx="273">
                  <c:v>44.5</c:v>
                </c:pt>
                <c:pt idx="274">
                  <c:v>46.9</c:v>
                </c:pt>
                <c:pt idx="275">
                  <c:v>43.5</c:v>
                </c:pt>
                <c:pt idx="276">
                  <c:v>45</c:v>
                </c:pt>
                <c:pt idx="277">
                  <c:v>42.1</c:v>
                </c:pt>
                <c:pt idx="278">
                  <c:v>45</c:v>
                </c:pt>
                <c:pt idx="279">
                  <c:v>44.1</c:v>
                </c:pt>
                <c:pt idx="280">
                  <c:v>48</c:v>
                </c:pt>
                <c:pt idx="281">
                  <c:v>46.1</c:v>
                </c:pt>
                <c:pt idx="282">
                  <c:v>47</c:v>
                </c:pt>
                <c:pt idx="283">
                  <c:v>45.5</c:v>
                </c:pt>
                <c:pt idx="284">
                  <c:v>50.9</c:v>
                </c:pt>
                <c:pt idx="285">
                  <c:v>46.6</c:v>
                </c:pt>
                <c:pt idx="286">
                  <c:v>47.5</c:v>
                </c:pt>
                <c:pt idx="287">
                  <c:v>46</c:v>
                </c:pt>
                <c:pt idx="288">
                  <c:v>48.4</c:v>
                </c:pt>
                <c:pt idx="289">
                  <c:v>47</c:v>
                </c:pt>
                <c:pt idx="290">
                  <c:v>44.5</c:v>
                </c:pt>
                <c:pt idx="291">
                  <c:v>43</c:v>
                </c:pt>
                <c:pt idx="292">
                  <c:v>47</c:v>
                </c:pt>
                <c:pt idx="293">
                  <c:v>44</c:v>
                </c:pt>
                <c:pt idx="294">
                  <c:v>43.9</c:v>
                </c:pt>
                <c:pt idx="295">
                  <c:v>41</c:v>
                </c:pt>
                <c:pt idx="296">
                  <c:v>44.1</c:v>
                </c:pt>
                <c:pt idx="297">
                  <c:v>43.1</c:v>
                </c:pt>
                <c:pt idx="298">
                  <c:v>44.4</c:v>
                </c:pt>
                <c:pt idx="299">
                  <c:v>44.4</c:v>
                </c:pt>
                <c:pt idx="300">
                  <c:v>43.9</c:v>
                </c:pt>
                <c:pt idx="301">
                  <c:v>40</c:v>
                </c:pt>
                <c:pt idx="302">
                  <c:v>41.1</c:v>
                </c:pt>
                <c:pt idx="303">
                  <c:v>40.4</c:v>
                </c:pt>
                <c:pt idx="304">
                  <c:v>44</c:v>
                </c:pt>
                <c:pt idx="305">
                  <c:v>41.1</c:v>
                </c:pt>
                <c:pt idx="306">
                  <c:v>44.1</c:v>
                </c:pt>
                <c:pt idx="307">
                  <c:v>44.1</c:v>
                </c:pt>
                <c:pt idx="308">
                  <c:v>41.4</c:v>
                </c:pt>
                <c:pt idx="309">
                  <c:v>39.6</c:v>
                </c:pt>
                <c:pt idx="310">
                  <c:v>42</c:v>
                </c:pt>
                <c:pt idx="311">
                  <c:v>41.1</c:v>
                </c:pt>
                <c:pt idx="312">
                  <c:v>41.1</c:v>
                </c:pt>
                <c:pt idx="313">
                  <c:v>40.2</c:v>
                </c:pt>
                <c:pt idx="314">
                  <c:v>41.1</c:v>
                </c:pt>
                <c:pt idx="315">
                  <c:v>35.7</c:v>
                </c:pt>
                <c:pt idx="316">
                  <c:v>37.2</c:v>
                </c:pt>
                <c:pt idx="317">
                  <c:v>41.1</c:v>
                </c:pt>
                <c:pt idx="318">
                  <c:v>40.5</c:v>
                </c:pt>
                <c:pt idx="319">
                  <c:v>42.9</c:v>
                </c:pt>
                <c:pt idx="320">
                  <c:v>44.5</c:v>
                </c:pt>
                <c:pt idx="321">
                  <c:v>45.1</c:v>
                </c:pt>
                <c:pt idx="322">
                  <c:v>45.9</c:v>
                </c:pt>
                <c:pt idx="323">
                  <c:v>41.6</c:v>
                </c:pt>
                <c:pt idx="324">
                  <c:v>42.6</c:v>
                </c:pt>
                <c:pt idx="325">
                  <c:v>45.6</c:v>
                </c:pt>
                <c:pt idx="326">
                  <c:v>47</c:v>
                </c:pt>
                <c:pt idx="327">
                  <c:v>47.5</c:v>
                </c:pt>
                <c:pt idx="328">
                  <c:v>47.4</c:v>
                </c:pt>
                <c:pt idx="329">
                  <c:v>47.4</c:v>
                </c:pt>
                <c:pt idx="330">
                  <c:v>47.5</c:v>
                </c:pt>
                <c:pt idx="331">
                  <c:v>47.6</c:v>
                </c:pt>
                <c:pt idx="332">
                  <c:v>47.4</c:v>
                </c:pt>
                <c:pt idx="333">
                  <c:v>47</c:v>
                </c:pt>
                <c:pt idx="334">
                  <c:v>48</c:v>
                </c:pt>
                <c:pt idx="335">
                  <c:v>46.6</c:v>
                </c:pt>
                <c:pt idx="336">
                  <c:v>47.6</c:v>
                </c:pt>
                <c:pt idx="337">
                  <c:v>46.4</c:v>
                </c:pt>
                <c:pt idx="338">
                  <c:v>47.5</c:v>
                </c:pt>
                <c:pt idx="339">
                  <c:v>46.4</c:v>
                </c:pt>
                <c:pt idx="340">
                  <c:v>47.5</c:v>
                </c:pt>
                <c:pt idx="341">
                  <c:v>47.6</c:v>
                </c:pt>
                <c:pt idx="342">
                  <c:v>49.6</c:v>
                </c:pt>
                <c:pt idx="343">
                  <c:v>48</c:v>
                </c:pt>
                <c:pt idx="344">
                  <c:v>45.1</c:v>
                </c:pt>
                <c:pt idx="345">
                  <c:v>44</c:v>
                </c:pt>
                <c:pt idx="346">
                  <c:v>47.5</c:v>
                </c:pt>
                <c:pt idx="347">
                  <c:v>47.5</c:v>
                </c:pt>
                <c:pt idx="348">
                  <c:v>47.4</c:v>
                </c:pt>
                <c:pt idx="349">
                  <c:v>45.9</c:v>
                </c:pt>
                <c:pt idx="350">
                  <c:v>46.6</c:v>
                </c:pt>
                <c:pt idx="351">
                  <c:v>46</c:v>
                </c:pt>
                <c:pt idx="352">
                  <c:v>47.9</c:v>
                </c:pt>
                <c:pt idx="353">
                  <c:v>47.4</c:v>
                </c:pt>
                <c:pt idx="354">
                  <c:v>48.6</c:v>
                </c:pt>
                <c:pt idx="355">
                  <c:v>47.9</c:v>
                </c:pt>
                <c:pt idx="356">
                  <c:v>47.1</c:v>
                </c:pt>
                <c:pt idx="357">
                  <c:v>47</c:v>
                </c:pt>
                <c:pt idx="358">
                  <c:v>46.9</c:v>
                </c:pt>
                <c:pt idx="359">
                  <c:v>47.5</c:v>
                </c:pt>
                <c:pt idx="360">
                  <c:v>46.9</c:v>
                </c:pt>
                <c:pt idx="361">
                  <c:v>46.4</c:v>
                </c:pt>
                <c:pt idx="362">
                  <c:v>48</c:v>
                </c:pt>
                <c:pt idx="363">
                  <c:v>47.9</c:v>
                </c:pt>
                <c:pt idx="364">
                  <c:v>46.9</c:v>
                </c:pt>
                <c:pt idx="365">
                  <c:v>47</c:v>
                </c:pt>
                <c:pt idx="366">
                  <c:v>48.9</c:v>
                </c:pt>
                <c:pt idx="367">
                  <c:v>47.4</c:v>
                </c:pt>
                <c:pt idx="368">
                  <c:v>47.5</c:v>
                </c:pt>
                <c:pt idx="369">
                  <c:v>47.1</c:v>
                </c:pt>
                <c:pt idx="370">
                  <c:v>46.6</c:v>
                </c:pt>
                <c:pt idx="371">
                  <c:v>46.4</c:v>
                </c:pt>
                <c:pt idx="372">
                  <c:v>46</c:v>
                </c:pt>
                <c:pt idx="373">
                  <c:v>46.6</c:v>
                </c:pt>
                <c:pt idx="374">
                  <c:v>46</c:v>
                </c:pt>
                <c:pt idx="375">
                  <c:v>48.5</c:v>
                </c:pt>
                <c:pt idx="376">
                  <c:v>47.6</c:v>
                </c:pt>
                <c:pt idx="377">
                  <c:v>47.5</c:v>
                </c:pt>
                <c:pt idx="378">
                  <c:v>47.4</c:v>
                </c:pt>
                <c:pt idx="379">
                  <c:v>48</c:v>
                </c:pt>
                <c:pt idx="380">
                  <c:v>45.6</c:v>
                </c:pt>
                <c:pt idx="381">
                  <c:v>46.1</c:v>
                </c:pt>
                <c:pt idx="382">
                  <c:v>47.9</c:v>
                </c:pt>
                <c:pt idx="383">
                  <c:v>49.4</c:v>
                </c:pt>
                <c:pt idx="384">
                  <c:v>50.4</c:v>
                </c:pt>
                <c:pt idx="385">
                  <c:v>50.5</c:v>
                </c:pt>
                <c:pt idx="386">
                  <c:v>45.5</c:v>
                </c:pt>
                <c:pt idx="387">
                  <c:v>47.5</c:v>
                </c:pt>
                <c:pt idx="388">
                  <c:v>46.6</c:v>
                </c:pt>
                <c:pt idx="389">
                  <c:v>43.1</c:v>
                </c:pt>
                <c:pt idx="390">
                  <c:v>45.1</c:v>
                </c:pt>
                <c:pt idx="391">
                  <c:v>48</c:v>
                </c:pt>
                <c:pt idx="392">
                  <c:v>46.6</c:v>
                </c:pt>
                <c:pt idx="393">
                  <c:v>47</c:v>
                </c:pt>
                <c:pt idx="394">
                  <c:v>48.5</c:v>
                </c:pt>
                <c:pt idx="395">
                  <c:v>48.5</c:v>
                </c:pt>
                <c:pt idx="396">
                  <c:v>45</c:v>
                </c:pt>
                <c:pt idx="397">
                  <c:v>48.5</c:v>
                </c:pt>
                <c:pt idx="398">
                  <c:v>49.5</c:v>
                </c:pt>
                <c:pt idx="399">
                  <c:v>47</c:v>
                </c:pt>
                <c:pt idx="400">
                  <c:v>46</c:v>
                </c:pt>
                <c:pt idx="401">
                  <c:v>47.5</c:v>
                </c:pt>
                <c:pt idx="402">
                  <c:v>47.1</c:v>
                </c:pt>
                <c:pt idx="403">
                  <c:v>47.9</c:v>
                </c:pt>
                <c:pt idx="404">
                  <c:v>47.9</c:v>
                </c:pt>
                <c:pt idx="405">
                  <c:v>48</c:v>
                </c:pt>
                <c:pt idx="406">
                  <c:v>45</c:v>
                </c:pt>
                <c:pt idx="407">
                  <c:v>47</c:v>
                </c:pt>
                <c:pt idx="408">
                  <c:v>46.4</c:v>
                </c:pt>
                <c:pt idx="409">
                  <c:v>48.5</c:v>
                </c:pt>
                <c:pt idx="410">
                  <c:v>48.1</c:v>
                </c:pt>
                <c:pt idx="411">
                  <c:v>48.4</c:v>
                </c:pt>
                <c:pt idx="412">
                  <c:v>45.6</c:v>
                </c:pt>
                <c:pt idx="413">
                  <c:v>49</c:v>
                </c:pt>
                <c:pt idx="414">
                  <c:v>48.1</c:v>
                </c:pt>
                <c:pt idx="415">
                  <c:v>47.6</c:v>
                </c:pt>
                <c:pt idx="416">
                  <c:v>48.5</c:v>
                </c:pt>
                <c:pt idx="417">
                  <c:v>49.1</c:v>
                </c:pt>
                <c:pt idx="418">
                  <c:v>47</c:v>
                </c:pt>
                <c:pt idx="419">
                  <c:v>50</c:v>
                </c:pt>
                <c:pt idx="420">
                  <c:v>50</c:v>
                </c:pt>
                <c:pt idx="421">
                  <c:v>48.6</c:v>
                </c:pt>
                <c:pt idx="422">
                  <c:v>49.6</c:v>
                </c:pt>
                <c:pt idx="423">
                  <c:v>50.4</c:v>
                </c:pt>
                <c:pt idx="424">
                  <c:v>49</c:v>
                </c:pt>
                <c:pt idx="425">
                  <c:v>51</c:v>
                </c:pt>
                <c:pt idx="426">
                  <c:v>49.4</c:v>
                </c:pt>
                <c:pt idx="427">
                  <c:v>51.5</c:v>
                </c:pt>
                <c:pt idx="428">
                  <c:v>49.6</c:v>
                </c:pt>
                <c:pt idx="429">
                  <c:v>51.6</c:v>
                </c:pt>
                <c:pt idx="430">
                  <c:v>49.9</c:v>
                </c:pt>
                <c:pt idx="431">
                  <c:v>50.5</c:v>
                </c:pt>
                <c:pt idx="432">
                  <c:v>52.1</c:v>
                </c:pt>
                <c:pt idx="433">
                  <c:v>54.6</c:v>
                </c:pt>
                <c:pt idx="434">
                  <c:v>53.5</c:v>
                </c:pt>
                <c:pt idx="435">
                  <c:v>54.4</c:v>
                </c:pt>
                <c:pt idx="436">
                  <c:v>52</c:v>
                </c:pt>
                <c:pt idx="437">
                  <c:v>52.6</c:v>
                </c:pt>
                <c:pt idx="438">
                  <c:v>52.1</c:v>
                </c:pt>
                <c:pt idx="439">
                  <c:v>50.6</c:v>
                </c:pt>
                <c:pt idx="440">
                  <c:v>47</c:v>
                </c:pt>
                <c:pt idx="441">
                  <c:v>54</c:v>
                </c:pt>
                <c:pt idx="442">
                  <c:v>55.6</c:v>
                </c:pt>
                <c:pt idx="443">
                  <c:v>55.1</c:v>
                </c:pt>
                <c:pt idx="444">
                  <c:v>53.5</c:v>
                </c:pt>
                <c:pt idx="445">
                  <c:v>55.9</c:v>
                </c:pt>
                <c:pt idx="446">
                  <c:v>52.6</c:v>
                </c:pt>
                <c:pt idx="447">
                  <c:v>51.6</c:v>
                </c:pt>
                <c:pt idx="448">
                  <c:v>49</c:v>
                </c:pt>
                <c:pt idx="449">
                  <c:v>49.9</c:v>
                </c:pt>
                <c:pt idx="450">
                  <c:v>48.5</c:v>
                </c:pt>
                <c:pt idx="451">
                  <c:v>49.5</c:v>
                </c:pt>
                <c:pt idx="452">
                  <c:v>47.6</c:v>
                </c:pt>
                <c:pt idx="453">
                  <c:v>49.6</c:v>
                </c:pt>
                <c:pt idx="454">
                  <c:v>46.6</c:v>
                </c:pt>
                <c:pt idx="455">
                  <c:v>48.9</c:v>
                </c:pt>
                <c:pt idx="456">
                  <c:v>48.5</c:v>
                </c:pt>
                <c:pt idx="457">
                  <c:v>49.5</c:v>
                </c:pt>
                <c:pt idx="458">
                  <c:v>47.7</c:v>
                </c:pt>
                <c:pt idx="459">
                  <c:v>46.6</c:v>
                </c:pt>
                <c:pt idx="460">
                  <c:v>48</c:v>
                </c:pt>
                <c:pt idx="461">
                  <c:v>44.6</c:v>
                </c:pt>
                <c:pt idx="462">
                  <c:v>44.1</c:v>
                </c:pt>
                <c:pt idx="463">
                  <c:v>45.5</c:v>
                </c:pt>
                <c:pt idx="464">
                  <c:v>43.6</c:v>
                </c:pt>
                <c:pt idx="465">
                  <c:v>43.6</c:v>
                </c:pt>
                <c:pt idx="466">
                  <c:v>36.1</c:v>
                </c:pt>
                <c:pt idx="467">
                  <c:v>38.8</c:v>
                </c:pt>
                <c:pt idx="468">
                  <c:v>39.1</c:v>
                </c:pt>
                <c:pt idx="469">
                  <c:v>42.6</c:v>
                </c:pt>
                <c:pt idx="470">
                  <c:v>40</c:v>
                </c:pt>
                <c:pt idx="471">
                  <c:v>41.6</c:v>
                </c:pt>
                <c:pt idx="472">
                  <c:v>41.1</c:v>
                </c:pt>
                <c:pt idx="473">
                  <c:v>39.1</c:v>
                </c:pt>
                <c:pt idx="474">
                  <c:v>38.5</c:v>
                </c:pt>
                <c:pt idx="475">
                  <c:v>44.6</c:v>
                </c:pt>
                <c:pt idx="476">
                  <c:v>37.6</c:v>
                </c:pt>
                <c:pt idx="477">
                  <c:v>37.7</c:v>
                </c:pt>
                <c:pt idx="478">
                  <c:v>33.6</c:v>
                </c:pt>
                <c:pt idx="479">
                  <c:v>30.6</c:v>
                </c:pt>
                <c:pt idx="480">
                  <c:v>26.6</c:v>
                </c:pt>
                <c:pt idx="481">
                  <c:v>24.6</c:v>
                </c:pt>
                <c:pt idx="482">
                  <c:v>20.8</c:v>
                </c:pt>
                <c:pt idx="483">
                  <c:v>19.4</c:v>
                </c:pt>
                <c:pt idx="484">
                  <c:v>18.3</c:v>
                </c:pt>
                <c:pt idx="485">
                  <c:v>16.2</c:v>
                </c:pt>
                <c:pt idx="486">
                  <c:v>15.2</c:v>
                </c:pt>
                <c:pt idx="487">
                  <c:v>17.1</c:v>
                </c:pt>
                <c:pt idx="488">
                  <c:v>20.2</c:v>
                </c:pt>
                <c:pt idx="489">
                  <c:v>25.6</c:v>
                </c:pt>
                <c:pt idx="490">
                  <c:v>26.1</c:v>
                </c:pt>
                <c:pt idx="491">
                  <c:v>29.7</c:v>
                </c:pt>
                <c:pt idx="492">
                  <c:v>31.2</c:v>
                </c:pt>
                <c:pt idx="493">
                  <c:v>36.6</c:v>
                </c:pt>
                <c:pt idx="494">
                  <c:v>36.1</c:v>
                </c:pt>
                <c:pt idx="495">
                  <c:v>38.6</c:v>
                </c:pt>
                <c:pt idx="496">
                  <c:v>34.7</c:v>
                </c:pt>
                <c:pt idx="497">
                  <c:v>34.7</c:v>
                </c:pt>
                <c:pt idx="498">
                  <c:v>35.1</c:v>
                </c:pt>
                <c:pt idx="499">
                  <c:v>38.1</c:v>
                </c:pt>
                <c:pt idx="500">
                  <c:v>36.8</c:v>
                </c:pt>
                <c:pt idx="501">
                  <c:v>38.7</c:v>
                </c:pt>
                <c:pt idx="502">
                  <c:v>36.1</c:v>
                </c:pt>
                <c:pt idx="503">
                  <c:v>36.1</c:v>
                </c:pt>
                <c:pt idx="504">
                  <c:v>33.1</c:v>
                </c:pt>
                <c:pt idx="505">
                  <c:v>30.7</c:v>
                </c:pt>
                <c:pt idx="506">
                  <c:v>26.7</c:v>
                </c:pt>
                <c:pt idx="507">
                  <c:v>29.2</c:v>
                </c:pt>
                <c:pt idx="508">
                  <c:v>28.6</c:v>
                </c:pt>
                <c:pt idx="509">
                  <c:v>25.2</c:v>
                </c:pt>
                <c:pt idx="510">
                  <c:v>17.2</c:v>
                </c:pt>
              </c:numCache>
            </c:numRef>
          </c:yVal>
          <c:smooth val="0"/>
        </c:ser>
        <c:axId val="38930141"/>
        <c:axId val="14826950"/>
      </c:scatterChart>
      <c:valAx>
        <c:axId val="38930141"/>
        <c:scaling>
          <c:orientation val="minMax"/>
          <c:max val="0.175"/>
          <c:min val="0.1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6950"/>
        <c:crosses val="autoZero"/>
        <c:crossBetween val="midCat"/>
        <c:dispUnits/>
      </c:valAx>
      <c:valAx>
        <c:axId val="1482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30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Data!$O$157:$O$327</c:f>
              <c:numCache>
                <c:ptCount val="171"/>
                <c:pt idx="0">
                  <c:v>26.9</c:v>
                </c:pt>
                <c:pt idx="1">
                  <c:v>27.7</c:v>
                </c:pt>
                <c:pt idx="2">
                  <c:v>27.9</c:v>
                </c:pt>
                <c:pt idx="3">
                  <c:v>28.6</c:v>
                </c:pt>
                <c:pt idx="4">
                  <c:v>29.8</c:v>
                </c:pt>
                <c:pt idx="5">
                  <c:v>29.8</c:v>
                </c:pt>
                <c:pt idx="6">
                  <c:v>29.8</c:v>
                </c:pt>
                <c:pt idx="7">
                  <c:v>29.7</c:v>
                </c:pt>
                <c:pt idx="8">
                  <c:v>29.5</c:v>
                </c:pt>
                <c:pt idx="9">
                  <c:v>29.5</c:v>
                </c:pt>
                <c:pt idx="10">
                  <c:v>29.4</c:v>
                </c:pt>
                <c:pt idx="11">
                  <c:v>29.2</c:v>
                </c:pt>
                <c:pt idx="12">
                  <c:v>29</c:v>
                </c:pt>
                <c:pt idx="13">
                  <c:v>28.8</c:v>
                </c:pt>
                <c:pt idx="14">
                  <c:v>28.8</c:v>
                </c:pt>
                <c:pt idx="15">
                  <c:v>28.7</c:v>
                </c:pt>
                <c:pt idx="16">
                  <c:v>28.4</c:v>
                </c:pt>
                <c:pt idx="17">
                  <c:v>28.3</c:v>
                </c:pt>
                <c:pt idx="18">
                  <c:v>28.1</c:v>
                </c:pt>
                <c:pt idx="19">
                  <c:v>27.9</c:v>
                </c:pt>
                <c:pt idx="20">
                  <c:v>27.9</c:v>
                </c:pt>
                <c:pt idx="21">
                  <c:v>27.7</c:v>
                </c:pt>
                <c:pt idx="22">
                  <c:v>27.6</c:v>
                </c:pt>
                <c:pt idx="23">
                  <c:v>27.5</c:v>
                </c:pt>
                <c:pt idx="24">
                  <c:v>27.3</c:v>
                </c:pt>
                <c:pt idx="25">
                  <c:v>27.3</c:v>
                </c:pt>
                <c:pt idx="26">
                  <c:v>27.1</c:v>
                </c:pt>
                <c:pt idx="27">
                  <c:v>27</c:v>
                </c:pt>
                <c:pt idx="28">
                  <c:v>26.9</c:v>
                </c:pt>
                <c:pt idx="29">
                  <c:v>26.7</c:v>
                </c:pt>
                <c:pt idx="30">
                  <c:v>26.6</c:v>
                </c:pt>
                <c:pt idx="31">
                  <c:v>26.3</c:v>
                </c:pt>
                <c:pt idx="32">
                  <c:v>26.2</c:v>
                </c:pt>
                <c:pt idx="33">
                  <c:v>26.1</c:v>
                </c:pt>
                <c:pt idx="34">
                  <c:v>25.8</c:v>
                </c:pt>
                <c:pt idx="35">
                  <c:v>25.7</c:v>
                </c:pt>
                <c:pt idx="36">
                  <c:v>25.6</c:v>
                </c:pt>
                <c:pt idx="37">
                  <c:v>25.4</c:v>
                </c:pt>
                <c:pt idx="38">
                  <c:v>25.3</c:v>
                </c:pt>
                <c:pt idx="39">
                  <c:v>25.1</c:v>
                </c:pt>
                <c:pt idx="40">
                  <c:v>25</c:v>
                </c:pt>
                <c:pt idx="41">
                  <c:v>24.8</c:v>
                </c:pt>
                <c:pt idx="42">
                  <c:v>24.7</c:v>
                </c:pt>
                <c:pt idx="43">
                  <c:v>24.7</c:v>
                </c:pt>
                <c:pt idx="44">
                  <c:v>24.6</c:v>
                </c:pt>
                <c:pt idx="45">
                  <c:v>24.4</c:v>
                </c:pt>
                <c:pt idx="46">
                  <c:v>24.4</c:v>
                </c:pt>
                <c:pt idx="47">
                  <c:v>24.3</c:v>
                </c:pt>
                <c:pt idx="48">
                  <c:v>23.8</c:v>
                </c:pt>
                <c:pt idx="49">
                  <c:v>24.1</c:v>
                </c:pt>
                <c:pt idx="50">
                  <c:v>23.8</c:v>
                </c:pt>
                <c:pt idx="51">
                  <c:v>23.3</c:v>
                </c:pt>
                <c:pt idx="52">
                  <c:v>23.7</c:v>
                </c:pt>
                <c:pt idx="53">
                  <c:v>23.5</c:v>
                </c:pt>
                <c:pt idx="54">
                  <c:v>23.2</c:v>
                </c:pt>
                <c:pt idx="55">
                  <c:v>23.1</c:v>
                </c:pt>
                <c:pt idx="56">
                  <c:v>22.9</c:v>
                </c:pt>
                <c:pt idx="57">
                  <c:v>22.8</c:v>
                </c:pt>
                <c:pt idx="58">
                  <c:v>22.7</c:v>
                </c:pt>
                <c:pt idx="59">
                  <c:v>22.5</c:v>
                </c:pt>
                <c:pt idx="60">
                  <c:v>22.4</c:v>
                </c:pt>
                <c:pt idx="61">
                  <c:v>22.2</c:v>
                </c:pt>
                <c:pt idx="62">
                  <c:v>22.1</c:v>
                </c:pt>
                <c:pt idx="63">
                  <c:v>21.9</c:v>
                </c:pt>
                <c:pt idx="64">
                  <c:v>21.8</c:v>
                </c:pt>
                <c:pt idx="65">
                  <c:v>21.7</c:v>
                </c:pt>
                <c:pt idx="66">
                  <c:v>21.5</c:v>
                </c:pt>
                <c:pt idx="67">
                  <c:v>21.5</c:v>
                </c:pt>
                <c:pt idx="68">
                  <c:v>21.2</c:v>
                </c:pt>
                <c:pt idx="69">
                  <c:v>21.1</c:v>
                </c:pt>
                <c:pt idx="70">
                  <c:v>20.8</c:v>
                </c:pt>
                <c:pt idx="71">
                  <c:v>20.5</c:v>
                </c:pt>
                <c:pt idx="72">
                  <c:v>20.5</c:v>
                </c:pt>
                <c:pt idx="73">
                  <c:v>20.2</c:v>
                </c:pt>
                <c:pt idx="74">
                  <c:v>20</c:v>
                </c:pt>
                <c:pt idx="75">
                  <c:v>19.9</c:v>
                </c:pt>
                <c:pt idx="76">
                  <c:v>19.7</c:v>
                </c:pt>
                <c:pt idx="77">
                  <c:v>19.6</c:v>
                </c:pt>
                <c:pt idx="78">
                  <c:v>19.6</c:v>
                </c:pt>
                <c:pt idx="79">
                  <c:v>19.4</c:v>
                </c:pt>
                <c:pt idx="80">
                  <c:v>19.2</c:v>
                </c:pt>
                <c:pt idx="81">
                  <c:v>19</c:v>
                </c:pt>
                <c:pt idx="82">
                  <c:v>18.8</c:v>
                </c:pt>
                <c:pt idx="83">
                  <c:v>18.6</c:v>
                </c:pt>
                <c:pt idx="84">
                  <c:v>18.6</c:v>
                </c:pt>
                <c:pt idx="85">
                  <c:v>18.3</c:v>
                </c:pt>
                <c:pt idx="86">
                  <c:v>18.3</c:v>
                </c:pt>
                <c:pt idx="87">
                  <c:v>18</c:v>
                </c:pt>
                <c:pt idx="88">
                  <c:v>17.7</c:v>
                </c:pt>
                <c:pt idx="89">
                  <c:v>17.6</c:v>
                </c:pt>
                <c:pt idx="90">
                  <c:v>17.4</c:v>
                </c:pt>
                <c:pt idx="91">
                  <c:v>17.2</c:v>
                </c:pt>
                <c:pt idx="92">
                  <c:v>17.1</c:v>
                </c:pt>
                <c:pt idx="93">
                  <c:v>16.9</c:v>
                </c:pt>
                <c:pt idx="94">
                  <c:v>16.8</c:v>
                </c:pt>
                <c:pt idx="95">
                  <c:v>16.6</c:v>
                </c:pt>
                <c:pt idx="96">
                  <c:v>16.3</c:v>
                </c:pt>
                <c:pt idx="97">
                  <c:v>16.1</c:v>
                </c:pt>
                <c:pt idx="98">
                  <c:v>16</c:v>
                </c:pt>
                <c:pt idx="99">
                  <c:v>15.8</c:v>
                </c:pt>
                <c:pt idx="100">
                  <c:v>15.6</c:v>
                </c:pt>
                <c:pt idx="101">
                  <c:v>15.5</c:v>
                </c:pt>
                <c:pt idx="102">
                  <c:v>15.2</c:v>
                </c:pt>
                <c:pt idx="103">
                  <c:v>15</c:v>
                </c:pt>
                <c:pt idx="104">
                  <c:v>15.1</c:v>
                </c:pt>
                <c:pt idx="105">
                  <c:v>14.9</c:v>
                </c:pt>
                <c:pt idx="106">
                  <c:v>14.7</c:v>
                </c:pt>
                <c:pt idx="107">
                  <c:v>14.6</c:v>
                </c:pt>
                <c:pt idx="108">
                  <c:v>14.7</c:v>
                </c:pt>
                <c:pt idx="109">
                  <c:v>14.5</c:v>
                </c:pt>
                <c:pt idx="110">
                  <c:v>14.3</c:v>
                </c:pt>
                <c:pt idx="111">
                  <c:v>14.1</c:v>
                </c:pt>
                <c:pt idx="112">
                  <c:v>13.8</c:v>
                </c:pt>
                <c:pt idx="113">
                  <c:v>13.6</c:v>
                </c:pt>
                <c:pt idx="114">
                  <c:v>13.5</c:v>
                </c:pt>
                <c:pt idx="115">
                  <c:v>13.5</c:v>
                </c:pt>
                <c:pt idx="116">
                  <c:v>13.5</c:v>
                </c:pt>
                <c:pt idx="117">
                  <c:v>13.3</c:v>
                </c:pt>
                <c:pt idx="118">
                  <c:v>13.1</c:v>
                </c:pt>
                <c:pt idx="119">
                  <c:v>12.8</c:v>
                </c:pt>
                <c:pt idx="120">
                  <c:v>12.6</c:v>
                </c:pt>
                <c:pt idx="121">
                  <c:v>12.3</c:v>
                </c:pt>
                <c:pt idx="122">
                  <c:v>12.3</c:v>
                </c:pt>
                <c:pt idx="123">
                  <c:v>12.2</c:v>
                </c:pt>
                <c:pt idx="124">
                  <c:v>12</c:v>
                </c:pt>
                <c:pt idx="125">
                  <c:v>11.9</c:v>
                </c:pt>
                <c:pt idx="126">
                  <c:v>11.7</c:v>
                </c:pt>
                <c:pt idx="127">
                  <c:v>11.5</c:v>
                </c:pt>
                <c:pt idx="128">
                  <c:v>11.4</c:v>
                </c:pt>
                <c:pt idx="129">
                  <c:v>11.1</c:v>
                </c:pt>
                <c:pt idx="130">
                  <c:v>10.9</c:v>
                </c:pt>
                <c:pt idx="131">
                  <c:v>10.8</c:v>
                </c:pt>
                <c:pt idx="132">
                  <c:v>10.6</c:v>
                </c:pt>
                <c:pt idx="133">
                  <c:v>10.6</c:v>
                </c:pt>
                <c:pt idx="134">
                  <c:v>10.6</c:v>
                </c:pt>
                <c:pt idx="135">
                  <c:v>10.5</c:v>
                </c:pt>
                <c:pt idx="136">
                  <c:v>10.4</c:v>
                </c:pt>
                <c:pt idx="137">
                  <c:v>10.3</c:v>
                </c:pt>
                <c:pt idx="138">
                  <c:v>10</c:v>
                </c:pt>
                <c:pt idx="139">
                  <c:v>9.8</c:v>
                </c:pt>
                <c:pt idx="140">
                  <c:v>9.6</c:v>
                </c:pt>
                <c:pt idx="141">
                  <c:v>9.3</c:v>
                </c:pt>
                <c:pt idx="142">
                  <c:v>9.2</c:v>
                </c:pt>
                <c:pt idx="143">
                  <c:v>9.1</c:v>
                </c:pt>
                <c:pt idx="144">
                  <c:v>8.9</c:v>
                </c:pt>
                <c:pt idx="145">
                  <c:v>8.9</c:v>
                </c:pt>
                <c:pt idx="146">
                  <c:v>8.5</c:v>
                </c:pt>
                <c:pt idx="147">
                  <c:v>8.3</c:v>
                </c:pt>
                <c:pt idx="148">
                  <c:v>8.2</c:v>
                </c:pt>
                <c:pt idx="149">
                  <c:v>8</c:v>
                </c:pt>
                <c:pt idx="150">
                  <c:v>7.9</c:v>
                </c:pt>
                <c:pt idx="151">
                  <c:v>7.6</c:v>
                </c:pt>
                <c:pt idx="152">
                  <c:v>7.4</c:v>
                </c:pt>
                <c:pt idx="153">
                  <c:v>7.4</c:v>
                </c:pt>
                <c:pt idx="154">
                  <c:v>7.4</c:v>
                </c:pt>
                <c:pt idx="155">
                  <c:v>7.4</c:v>
                </c:pt>
                <c:pt idx="156">
                  <c:v>7.3</c:v>
                </c:pt>
                <c:pt idx="157">
                  <c:v>7.2</c:v>
                </c:pt>
                <c:pt idx="158">
                  <c:v>7.1</c:v>
                </c:pt>
                <c:pt idx="159">
                  <c:v>6.8</c:v>
                </c:pt>
                <c:pt idx="160">
                  <c:v>6.7</c:v>
                </c:pt>
                <c:pt idx="161">
                  <c:v>6.6</c:v>
                </c:pt>
                <c:pt idx="162">
                  <c:v>6.5</c:v>
                </c:pt>
                <c:pt idx="163">
                  <c:v>6.5</c:v>
                </c:pt>
                <c:pt idx="164">
                  <c:v>6.5</c:v>
                </c:pt>
                <c:pt idx="165">
                  <c:v>6.5</c:v>
                </c:pt>
                <c:pt idx="166">
                  <c:v>6.2</c:v>
                </c:pt>
                <c:pt idx="167">
                  <c:v>6.2</c:v>
                </c:pt>
                <c:pt idx="168">
                  <c:v>6.1</c:v>
                </c:pt>
                <c:pt idx="169">
                  <c:v>6.2</c:v>
                </c:pt>
                <c:pt idx="170">
                  <c:v>6.3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66333687"/>
        <c:axId val="60132272"/>
      </c:scatterChart>
      <c:valAx>
        <c:axId val="66333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32272"/>
        <c:crosses val="autoZero"/>
        <c:crossBetween val="midCat"/>
        <c:dispUnits/>
      </c:valAx>
      <c:valAx>
        <c:axId val="6013227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33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Data!$P$157:$P$327</c:f>
              <c:numCache>
                <c:ptCount val="171"/>
                <c:pt idx="0">
                  <c:v>72.6</c:v>
                </c:pt>
                <c:pt idx="1">
                  <c:v>70.9</c:v>
                </c:pt>
                <c:pt idx="2">
                  <c:v>69</c:v>
                </c:pt>
                <c:pt idx="3">
                  <c:v>65.1</c:v>
                </c:pt>
                <c:pt idx="4">
                  <c:v>60.3</c:v>
                </c:pt>
                <c:pt idx="5">
                  <c:v>58.9</c:v>
                </c:pt>
                <c:pt idx="6">
                  <c:v>58.5</c:v>
                </c:pt>
                <c:pt idx="7">
                  <c:v>58.4</c:v>
                </c:pt>
                <c:pt idx="8">
                  <c:v>58.4</c:v>
                </c:pt>
                <c:pt idx="9">
                  <c:v>58.3</c:v>
                </c:pt>
                <c:pt idx="10">
                  <c:v>58.2</c:v>
                </c:pt>
                <c:pt idx="11">
                  <c:v>58.4</c:v>
                </c:pt>
                <c:pt idx="12">
                  <c:v>58.5</c:v>
                </c:pt>
                <c:pt idx="13">
                  <c:v>59</c:v>
                </c:pt>
                <c:pt idx="14">
                  <c:v>59.4</c:v>
                </c:pt>
                <c:pt idx="15">
                  <c:v>59.5</c:v>
                </c:pt>
                <c:pt idx="16">
                  <c:v>59.9</c:v>
                </c:pt>
                <c:pt idx="17">
                  <c:v>60.1</c:v>
                </c:pt>
                <c:pt idx="18">
                  <c:v>60.3</c:v>
                </c:pt>
                <c:pt idx="19">
                  <c:v>60.3</c:v>
                </c:pt>
                <c:pt idx="20">
                  <c:v>60.5</c:v>
                </c:pt>
                <c:pt idx="21">
                  <c:v>60.6</c:v>
                </c:pt>
                <c:pt idx="22">
                  <c:v>61</c:v>
                </c:pt>
                <c:pt idx="23">
                  <c:v>61.4</c:v>
                </c:pt>
                <c:pt idx="24">
                  <c:v>61.9</c:v>
                </c:pt>
                <c:pt idx="25">
                  <c:v>62.1</c:v>
                </c:pt>
                <c:pt idx="26">
                  <c:v>62.3</c:v>
                </c:pt>
                <c:pt idx="27">
                  <c:v>62.6</c:v>
                </c:pt>
                <c:pt idx="28">
                  <c:v>62.8</c:v>
                </c:pt>
                <c:pt idx="29">
                  <c:v>63.2</c:v>
                </c:pt>
                <c:pt idx="30">
                  <c:v>63.6</c:v>
                </c:pt>
                <c:pt idx="31">
                  <c:v>64.2</c:v>
                </c:pt>
                <c:pt idx="32">
                  <c:v>64.7</c:v>
                </c:pt>
                <c:pt idx="33">
                  <c:v>64.9</c:v>
                </c:pt>
                <c:pt idx="34">
                  <c:v>65.4</c:v>
                </c:pt>
                <c:pt idx="35">
                  <c:v>65.7</c:v>
                </c:pt>
                <c:pt idx="36">
                  <c:v>65.9</c:v>
                </c:pt>
                <c:pt idx="37">
                  <c:v>66.3</c:v>
                </c:pt>
                <c:pt idx="38">
                  <c:v>66.7</c:v>
                </c:pt>
                <c:pt idx="39">
                  <c:v>67.1</c:v>
                </c:pt>
                <c:pt idx="40">
                  <c:v>67.4</c:v>
                </c:pt>
                <c:pt idx="41">
                  <c:v>67.6</c:v>
                </c:pt>
                <c:pt idx="42">
                  <c:v>67.8</c:v>
                </c:pt>
                <c:pt idx="43">
                  <c:v>68.1</c:v>
                </c:pt>
                <c:pt idx="44">
                  <c:v>68.2</c:v>
                </c:pt>
                <c:pt idx="45">
                  <c:v>68.3</c:v>
                </c:pt>
                <c:pt idx="46">
                  <c:v>68.3</c:v>
                </c:pt>
                <c:pt idx="47">
                  <c:v>68</c:v>
                </c:pt>
                <c:pt idx="48">
                  <c:v>67.4</c:v>
                </c:pt>
                <c:pt idx="49">
                  <c:v>68.2</c:v>
                </c:pt>
                <c:pt idx="50">
                  <c:v>68.5</c:v>
                </c:pt>
                <c:pt idx="51">
                  <c:v>68.5</c:v>
                </c:pt>
                <c:pt idx="52">
                  <c:v>69.4</c:v>
                </c:pt>
                <c:pt idx="53">
                  <c:v>70</c:v>
                </c:pt>
                <c:pt idx="54">
                  <c:v>70</c:v>
                </c:pt>
                <c:pt idx="55">
                  <c:v>70.4</c:v>
                </c:pt>
                <c:pt idx="56">
                  <c:v>70.8</c:v>
                </c:pt>
                <c:pt idx="57">
                  <c:v>71.1</c:v>
                </c:pt>
                <c:pt idx="58">
                  <c:v>71.5</c:v>
                </c:pt>
                <c:pt idx="59">
                  <c:v>72.3</c:v>
                </c:pt>
                <c:pt idx="60">
                  <c:v>72.7</c:v>
                </c:pt>
                <c:pt idx="61">
                  <c:v>73.3</c:v>
                </c:pt>
                <c:pt idx="62">
                  <c:v>73.7</c:v>
                </c:pt>
                <c:pt idx="63">
                  <c:v>74.2</c:v>
                </c:pt>
                <c:pt idx="64">
                  <c:v>74.7</c:v>
                </c:pt>
                <c:pt idx="65">
                  <c:v>74.9</c:v>
                </c:pt>
                <c:pt idx="66">
                  <c:v>75.4</c:v>
                </c:pt>
                <c:pt idx="67">
                  <c:v>75.1</c:v>
                </c:pt>
                <c:pt idx="68">
                  <c:v>75.3</c:v>
                </c:pt>
                <c:pt idx="69">
                  <c:v>75.8</c:v>
                </c:pt>
                <c:pt idx="70">
                  <c:v>76.1</c:v>
                </c:pt>
                <c:pt idx="71">
                  <c:v>76.6</c:v>
                </c:pt>
                <c:pt idx="72">
                  <c:v>76.7</c:v>
                </c:pt>
                <c:pt idx="73">
                  <c:v>76.8</c:v>
                </c:pt>
                <c:pt idx="74">
                  <c:v>77.4</c:v>
                </c:pt>
                <c:pt idx="75">
                  <c:v>77.4</c:v>
                </c:pt>
                <c:pt idx="76">
                  <c:v>78.1</c:v>
                </c:pt>
                <c:pt idx="77">
                  <c:v>78.2</c:v>
                </c:pt>
                <c:pt idx="78">
                  <c:v>78.1</c:v>
                </c:pt>
                <c:pt idx="79">
                  <c:v>78.1</c:v>
                </c:pt>
                <c:pt idx="80">
                  <c:v>78.4</c:v>
                </c:pt>
                <c:pt idx="81">
                  <c:v>78.8</c:v>
                </c:pt>
                <c:pt idx="82">
                  <c:v>79.3</c:v>
                </c:pt>
                <c:pt idx="83">
                  <c:v>80</c:v>
                </c:pt>
                <c:pt idx="84">
                  <c:v>80.3</c:v>
                </c:pt>
                <c:pt idx="85">
                  <c:v>81.3</c:v>
                </c:pt>
                <c:pt idx="86">
                  <c:v>81.1</c:v>
                </c:pt>
                <c:pt idx="87">
                  <c:v>81.3</c:v>
                </c:pt>
                <c:pt idx="88">
                  <c:v>82.1</c:v>
                </c:pt>
                <c:pt idx="89">
                  <c:v>82.7</c:v>
                </c:pt>
                <c:pt idx="90">
                  <c:v>83.1</c:v>
                </c:pt>
                <c:pt idx="91">
                  <c:v>83.6</c:v>
                </c:pt>
                <c:pt idx="92">
                  <c:v>84.1</c:v>
                </c:pt>
                <c:pt idx="93">
                  <c:v>84.7</c:v>
                </c:pt>
                <c:pt idx="94">
                  <c:v>84.3</c:v>
                </c:pt>
                <c:pt idx="95">
                  <c:v>84.6</c:v>
                </c:pt>
                <c:pt idx="96">
                  <c:v>85.2</c:v>
                </c:pt>
                <c:pt idx="97">
                  <c:v>85.4</c:v>
                </c:pt>
                <c:pt idx="98">
                  <c:v>86.4</c:v>
                </c:pt>
                <c:pt idx="99">
                  <c:v>88</c:v>
                </c:pt>
                <c:pt idx="100">
                  <c:v>88.4</c:v>
                </c:pt>
                <c:pt idx="101">
                  <c:v>88.5</c:v>
                </c:pt>
                <c:pt idx="102">
                  <c:v>89.3</c:v>
                </c:pt>
                <c:pt idx="103">
                  <c:v>88.7</c:v>
                </c:pt>
                <c:pt idx="104">
                  <c:v>88.4</c:v>
                </c:pt>
                <c:pt idx="105">
                  <c:v>86.4</c:v>
                </c:pt>
                <c:pt idx="106">
                  <c:v>86.4</c:v>
                </c:pt>
                <c:pt idx="107">
                  <c:v>86.7</c:v>
                </c:pt>
                <c:pt idx="108">
                  <c:v>84.2</c:v>
                </c:pt>
                <c:pt idx="109">
                  <c:v>83</c:v>
                </c:pt>
                <c:pt idx="110">
                  <c:v>84</c:v>
                </c:pt>
                <c:pt idx="111">
                  <c:v>84.7</c:v>
                </c:pt>
                <c:pt idx="112">
                  <c:v>86.2</c:v>
                </c:pt>
                <c:pt idx="113">
                  <c:v>87.7</c:v>
                </c:pt>
                <c:pt idx="114">
                  <c:v>88.8</c:v>
                </c:pt>
                <c:pt idx="115">
                  <c:v>86.9</c:v>
                </c:pt>
                <c:pt idx="116">
                  <c:v>85.2</c:v>
                </c:pt>
                <c:pt idx="117">
                  <c:v>84.7</c:v>
                </c:pt>
                <c:pt idx="118">
                  <c:v>86</c:v>
                </c:pt>
                <c:pt idx="119">
                  <c:v>87.4</c:v>
                </c:pt>
                <c:pt idx="120">
                  <c:v>90</c:v>
                </c:pt>
                <c:pt idx="121">
                  <c:v>90</c:v>
                </c:pt>
                <c:pt idx="122">
                  <c:v>89.5</c:v>
                </c:pt>
                <c:pt idx="123">
                  <c:v>88.7</c:v>
                </c:pt>
                <c:pt idx="124">
                  <c:v>88.7</c:v>
                </c:pt>
                <c:pt idx="125">
                  <c:v>88.7</c:v>
                </c:pt>
                <c:pt idx="126">
                  <c:v>89.3</c:v>
                </c:pt>
                <c:pt idx="127">
                  <c:v>90</c:v>
                </c:pt>
                <c:pt idx="128">
                  <c:v>90.7</c:v>
                </c:pt>
                <c:pt idx="129">
                  <c:v>91.5</c:v>
                </c:pt>
                <c:pt idx="130">
                  <c:v>91.9</c:v>
                </c:pt>
                <c:pt idx="131">
                  <c:v>92.3</c:v>
                </c:pt>
                <c:pt idx="132">
                  <c:v>92.8</c:v>
                </c:pt>
                <c:pt idx="133">
                  <c:v>92</c:v>
                </c:pt>
                <c:pt idx="134">
                  <c:v>90.6</c:v>
                </c:pt>
                <c:pt idx="135">
                  <c:v>89.6</c:v>
                </c:pt>
                <c:pt idx="136">
                  <c:v>89.3</c:v>
                </c:pt>
                <c:pt idx="137">
                  <c:v>89.2</c:v>
                </c:pt>
                <c:pt idx="138">
                  <c:v>89.8</c:v>
                </c:pt>
                <c:pt idx="139">
                  <c:v>90.2</c:v>
                </c:pt>
                <c:pt idx="140">
                  <c:v>90.7</c:v>
                </c:pt>
                <c:pt idx="141">
                  <c:v>93.1</c:v>
                </c:pt>
                <c:pt idx="142">
                  <c:v>91.4</c:v>
                </c:pt>
                <c:pt idx="143">
                  <c:v>91.4</c:v>
                </c:pt>
                <c:pt idx="144">
                  <c:v>92</c:v>
                </c:pt>
                <c:pt idx="145">
                  <c:v>92.9</c:v>
                </c:pt>
                <c:pt idx="146">
                  <c:v>93.4</c:v>
                </c:pt>
                <c:pt idx="147">
                  <c:v>94.1</c:v>
                </c:pt>
                <c:pt idx="148">
                  <c:v>95.3</c:v>
                </c:pt>
                <c:pt idx="149">
                  <c:v>95.3</c:v>
                </c:pt>
                <c:pt idx="150">
                  <c:v>94.9</c:v>
                </c:pt>
                <c:pt idx="151">
                  <c:v>94.9</c:v>
                </c:pt>
                <c:pt idx="152">
                  <c:v>95.2</c:v>
                </c:pt>
                <c:pt idx="153">
                  <c:v>97.2</c:v>
                </c:pt>
                <c:pt idx="154">
                  <c:v>97.1</c:v>
                </c:pt>
                <c:pt idx="155">
                  <c:v>96.1</c:v>
                </c:pt>
                <c:pt idx="156">
                  <c:v>96</c:v>
                </c:pt>
                <c:pt idx="157">
                  <c:v>96.7</c:v>
                </c:pt>
                <c:pt idx="158">
                  <c:v>96.4</c:v>
                </c:pt>
                <c:pt idx="159">
                  <c:v>94.7</c:v>
                </c:pt>
                <c:pt idx="160">
                  <c:v>94.6</c:v>
                </c:pt>
                <c:pt idx="161">
                  <c:v>94.9</c:v>
                </c:pt>
                <c:pt idx="162">
                  <c:v>95.1</c:v>
                </c:pt>
                <c:pt idx="163">
                  <c:v>92.9</c:v>
                </c:pt>
                <c:pt idx="164">
                  <c:v>92.1</c:v>
                </c:pt>
                <c:pt idx="165">
                  <c:v>91.6</c:v>
                </c:pt>
                <c:pt idx="166">
                  <c:v>91.7</c:v>
                </c:pt>
                <c:pt idx="167">
                  <c:v>94.7</c:v>
                </c:pt>
                <c:pt idx="168">
                  <c:v>94</c:v>
                </c:pt>
                <c:pt idx="169">
                  <c:v>91.8</c:v>
                </c:pt>
                <c:pt idx="170">
                  <c:v>90.5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4319537"/>
        <c:axId val="38875834"/>
      </c:scatterChart>
      <c:valAx>
        <c:axId val="43195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75834"/>
        <c:crosses val="autoZero"/>
        <c:crossBetween val="midCat"/>
        <c:dispUnits/>
      </c:valAx>
      <c:valAx>
        <c:axId val="3887583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9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Data!$Q$157:$Q$327</c:f>
              <c:numCache>
                <c:ptCount val="171"/>
                <c:pt idx="0">
                  <c:v>22.4</c:v>
                </c:pt>
                <c:pt idx="1">
                  <c:v>15.8</c:v>
                </c:pt>
                <c:pt idx="2">
                  <c:v>13.9</c:v>
                </c:pt>
                <c:pt idx="3">
                  <c:v>13.2</c:v>
                </c:pt>
                <c:pt idx="4">
                  <c:v>17.3</c:v>
                </c:pt>
                <c:pt idx="5">
                  <c:v>21.7</c:v>
                </c:pt>
                <c:pt idx="6">
                  <c:v>30.6</c:v>
                </c:pt>
                <c:pt idx="7">
                  <c:v>35.7</c:v>
                </c:pt>
                <c:pt idx="8">
                  <c:v>43.1</c:v>
                </c:pt>
                <c:pt idx="9">
                  <c:v>45</c:v>
                </c:pt>
                <c:pt idx="10">
                  <c:v>50.9</c:v>
                </c:pt>
                <c:pt idx="11">
                  <c:v>55.9</c:v>
                </c:pt>
                <c:pt idx="12">
                  <c:v>54.4</c:v>
                </c:pt>
                <c:pt idx="13">
                  <c:v>48</c:v>
                </c:pt>
                <c:pt idx="14">
                  <c:v>54.5</c:v>
                </c:pt>
                <c:pt idx="15">
                  <c:v>52.5</c:v>
                </c:pt>
                <c:pt idx="16">
                  <c:v>54.5</c:v>
                </c:pt>
                <c:pt idx="17">
                  <c:v>51.6</c:v>
                </c:pt>
                <c:pt idx="18">
                  <c:v>57.9</c:v>
                </c:pt>
                <c:pt idx="19">
                  <c:v>54.5</c:v>
                </c:pt>
                <c:pt idx="20">
                  <c:v>51.9</c:v>
                </c:pt>
                <c:pt idx="21">
                  <c:v>49.4</c:v>
                </c:pt>
                <c:pt idx="22">
                  <c:v>53</c:v>
                </c:pt>
                <c:pt idx="23">
                  <c:v>50.4</c:v>
                </c:pt>
                <c:pt idx="24">
                  <c:v>47.4</c:v>
                </c:pt>
                <c:pt idx="25">
                  <c:v>48.6</c:v>
                </c:pt>
                <c:pt idx="26">
                  <c:v>54.5</c:v>
                </c:pt>
                <c:pt idx="27">
                  <c:v>50.9</c:v>
                </c:pt>
                <c:pt idx="28">
                  <c:v>54</c:v>
                </c:pt>
                <c:pt idx="29">
                  <c:v>49.4</c:v>
                </c:pt>
                <c:pt idx="30">
                  <c:v>52</c:v>
                </c:pt>
                <c:pt idx="31">
                  <c:v>49.5</c:v>
                </c:pt>
                <c:pt idx="32">
                  <c:v>52</c:v>
                </c:pt>
                <c:pt idx="33">
                  <c:v>47.5</c:v>
                </c:pt>
                <c:pt idx="34">
                  <c:v>47.9</c:v>
                </c:pt>
                <c:pt idx="35">
                  <c:v>50</c:v>
                </c:pt>
                <c:pt idx="36">
                  <c:v>54</c:v>
                </c:pt>
                <c:pt idx="37">
                  <c:v>46.6</c:v>
                </c:pt>
                <c:pt idx="38">
                  <c:v>50.4</c:v>
                </c:pt>
                <c:pt idx="39">
                  <c:v>48.5</c:v>
                </c:pt>
                <c:pt idx="40">
                  <c:v>53.6</c:v>
                </c:pt>
                <c:pt idx="41">
                  <c:v>51.6</c:v>
                </c:pt>
                <c:pt idx="42">
                  <c:v>53.6</c:v>
                </c:pt>
                <c:pt idx="43">
                  <c:v>54.1</c:v>
                </c:pt>
                <c:pt idx="44">
                  <c:v>56.5</c:v>
                </c:pt>
                <c:pt idx="45">
                  <c:v>50.9</c:v>
                </c:pt>
                <c:pt idx="46">
                  <c:v>54</c:v>
                </c:pt>
                <c:pt idx="47">
                  <c:v>51.6</c:v>
                </c:pt>
                <c:pt idx="48">
                  <c:v>53.4</c:v>
                </c:pt>
                <c:pt idx="49">
                  <c:v>51.6</c:v>
                </c:pt>
                <c:pt idx="50">
                  <c:v>53.5</c:v>
                </c:pt>
                <c:pt idx="51">
                  <c:v>49.8</c:v>
                </c:pt>
                <c:pt idx="52">
                  <c:v>53</c:v>
                </c:pt>
                <c:pt idx="53">
                  <c:v>53.4</c:v>
                </c:pt>
                <c:pt idx="54">
                  <c:v>60.5</c:v>
                </c:pt>
                <c:pt idx="55">
                  <c:v>56.9</c:v>
                </c:pt>
                <c:pt idx="56">
                  <c:v>53.6</c:v>
                </c:pt>
                <c:pt idx="57">
                  <c:v>50.5</c:v>
                </c:pt>
                <c:pt idx="58">
                  <c:v>55.6</c:v>
                </c:pt>
                <c:pt idx="59">
                  <c:v>49</c:v>
                </c:pt>
                <c:pt idx="60">
                  <c:v>53.9</c:v>
                </c:pt>
                <c:pt idx="61">
                  <c:v>50.5</c:v>
                </c:pt>
                <c:pt idx="62">
                  <c:v>54.1</c:v>
                </c:pt>
                <c:pt idx="63">
                  <c:v>51</c:v>
                </c:pt>
                <c:pt idx="64">
                  <c:v>54.4</c:v>
                </c:pt>
                <c:pt idx="65">
                  <c:v>49.9</c:v>
                </c:pt>
                <c:pt idx="66">
                  <c:v>53</c:v>
                </c:pt>
                <c:pt idx="67">
                  <c:v>50.1</c:v>
                </c:pt>
                <c:pt idx="68">
                  <c:v>51.5</c:v>
                </c:pt>
                <c:pt idx="69">
                  <c:v>48.9</c:v>
                </c:pt>
                <c:pt idx="70">
                  <c:v>50</c:v>
                </c:pt>
                <c:pt idx="71">
                  <c:v>46.1</c:v>
                </c:pt>
                <c:pt idx="72">
                  <c:v>48.5</c:v>
                </c:pt>
                <c:pt idx="73">
                  <c:v>47.5</c:v>
                </c:pt>
                <c:pt idx="74">
                  <c:v>48.9</c:v>
                </c:pt>
                <c:pt idx="75">
                  <c:v>46.1</c:v>
                </c:pt>
                <c:pt idx="76">
                  <c:v>52</c:v>
                </c:pt>
                <c:pt idx="77">
                  <c:v>44.5</c:v>
                </c:pt>
                <c:pt idx="78">
                  <c:v>47</c:v>
                </c:pt>
                <c:pt idx="79">
                  <c:v>47</c:v>
                </c:pt>
                <c:pt idx="80">
                  <c:v>49.9</c:v>
                </c:pt>
                <c:pt idx="81">
                  <c:v>46.5</c:v>
                </c:pt>
                <c:pt idx="82">
                  <c:v>45.9</c:v>
                </c:pt>
                <c:pt idx="83">
                  <c:v>43</c:v>
                </c:pt>
                <c:pt idx="84">
                  <c:v>47</c:v>
                </c:pt>
                <c:pt idx="85">
                  <c:v>44</c:v>
                </c:pt>
                <c:pt idx="86">
                  <c:v>49.5</c:v>
                </c:pt>
                <c:pt idx="87">
                  <c:v>48.4</c:v>
                </c:pt>
                <c:pt idx="88">
                  <c:v>48</c:v>
                </c:pt>
                <c:pt idx="89">
                  <c:v>44</c:v>
                </c:pt>
                <c:pt idx="90">
                  <c:v>49</c:v>
                </c:pt>
                <c:pt idx="91">
                  <c:v>50</c:v>
                </c:pt>
                <c:pt idx="92">
                  <c:v>48.6</c:v>
                </c:pt>
                <c:pt idx="93">
                  <c:v>43.1</c:v>
                </c:pt>
                <c:pt idx="94">
                  <c:v>47.1</c:v>
                </c:pt>
                <c:pt idx="95">
                  <c:v>44.1</c:v>
                </c:pt>
                <c:pt idx="96">
                  <c:v>56.4</c:v>
                </c:pt>
                <c:pt idx="97">
                  <c:v>42.9</c:v>
                </c:pt>
                <c:pt idx="98">
                  <c:v>46.9</c:v>
                </c:pt>
                <c:pt idx="99">
                  <c:v>42.6</c:v>
                </c:pt>
                <c:pt idx="100">
                  <c:v>45.6</c:v>
                </c:pt>
                <c:pt idx="101">
                  <c:v>41.6</c:v>
                </c:pt>
                <c:pt idx="102">
                  <c:v>46.1</c:v>
                </c:pt>
                <c:pt idx="103">
                  <c:v>44.5</c:v>
                </c:pt>
                <c:pt idx="104">
                  <c:v>45</c:v>
                </c:pt>
                <c:pt idx="105">
                  <c:v>46</c:v>
                </c:pt>
                <c:pt idx="106">
                  <c:v>48.9</c:v>
                </c:pt>
                <c:pt idx="107">
                  <c:v>44.1</c:v>
                </c:pt>
                <c:pt idx="108">
                  <c:v>46.9</c:v>
                </c:pt>
                <c:pt idx="109">
                  <c:v>46</c:v>
                </c:pt>
                <c:pt idx="110">
                  <c:v>47.1</c:v>
                </c:pt>
                <c:pt idx="111">
                  <c:v>44.5</c:v>
                </c:pt>
                <c:pt idx="112">
                  <c:v>49.1</c:v>
                </c:pt>
                <c:pt idx="113">
                  <c:v>48.5</c:v>
                </c:pt>
                <c:pt idx="114">
                  <c:v>48.6</c:v>
                </c:pt>
                <c:pt idx="115">
                  <c:v>45</c:v>
                </c:pt>
                <c:pt idx="116">
                  <c:v>49.9</c:v>
                </c:pt>
                <c:pt idx="117">
                  <c:v>43.9</c:v>
                </c:pt>
                <c:pt idx="118">
                  <c:v>46.1</c:v>
                </c:pt>
                <c:pt idx="119">
                  <c:v>42.6</c:v>
                </c:pt>
                <c:pt idx="120">
                  <c:v>41.1</c:v>
                </c:pt>
                <c:pt idx="121">
                  <c:v>40.5</c:v>
                </c:pt>
                <c:pt idx="122">
                  <c:v>34.1</c:v>
                </c:pt>
                <c:pt idx="123">
                  <c:v>42.6</c:v>
                </c:pt>
                <c:pt idx="124">
                  <c:v>45</c:v>
                </c:pt>
                <c:pt idx="125">
                  <c:v>44.5</c:v>
                </c:pt>
                <c:pt idx="126">
                  <c:v>46.9</c:v>
                </c:pt>
                <c:pt idx="127">
                  <c:v>43.5</c:v>
                </c:pt>
                <c:pt idx="128">
                  <c:v>45</c:v>
                </c:pt>
                <c:pt idx="129">
                  <c:v>42.1</c:v>
                </c:pt>
                <c:pt idx="130">
                  <c:v>45</c:v>
                </c:pt>
                <c:pt idx="131">
                  <c:v>44.1</c:v>
                </c:pt>
                <c:pt idx="132">
                  <c:v>48</c:v>
                </c:pt>
                <c:pt idx="133">
                  <c:v>46.1</c:v>
                </c:pt>
                <c:pt idx="134">
                  <c:v>47</c:v>
                </c:pt>
                <c:pt idx="135">
                  <c:v>45.5</c:v>
                </c:pt>
                <c:pt idx="136">
                  <c:v>50.9</c:v>
                </c:pt>
                <c:pt idx="137">
                  <c:v>46.6</c:v>
                </c:pt>
                <c:pt idx="138">
                  <c:v>47.5</c:v>
                </c:pt>
                <c:pt idx="139">
                  <c:v>46</c:v>
                </c:pt>
                <c:pt idx="140">
                  <c:v>48.4</c:v>
                </c:pt>
                <c:pt idx="141">
                  <c:v>47</c:v>
                </c:pt>
                <c:pt idx="142">
                  <c:v>44.5</c:v>
                </c:pt>
                <c:pt idx="143">
                  <c:v>43</c:v>
                </c:pt>
                <c:pt idx="144">
                  <c:v>47</c:v>
                </c:pt>
                <c:pt idx="145">
                  <c:v>44</c:v>
                </c:pt>
                <c:pt idx="146">
                  <c:v>43.9</c:v>
                </c:pt>
                <c:pt idx="147">
                  <c:v>41</c:v>
                </c:pt>
                <c:pt idx="148">
                  <c:v>44.1</c:v>
                </c:pt>
                <c:pt idx="149">
                  <c:v>43.1</c:v>
                </c:pt>
                <c:pt idx="150">
                  <c:v>44.4</c:v>
                </c:pt>
                <c:pt idx="151">
                  <c:v>44.4</c:v>
                </c:pt>
                <c:pt idx="152">
                  <c:v>43.9</c:v>
                </c:pt>
                <c:pt idx="153">
                  <c:v>40</c:v>
                </c:pt>
                <c:pt idx="154">
                  <c:v>41.1</c:v>
                </c:pt>
                <c:pt idx="155">
                  <c:v>40.4</c:v>
                </c:pt>
                <c:pt idx="156">
                  <c:v>44</c:v>
                </c:pt>
                <c:pt idx="157">
                  <c:v>41.1</c:v>
                </c:pt>
                <c:pt idx="158">
                  <c:v>44.1</c:v>
                </c:pt>
                <c:pt idx="159">
                  <c:v>44.1</c:v>
                </c:pt>
                <c:pt idx="160">
                  <c:v>41.4</c:v>
                </c:pt>
                <c:pt idx="161">
                  <c:v>39.6</c:v>
                </c:pt>
                <c:pt idx="162">
                  <c:v>42</c:v>
                </c:pt>
                <c:pt idx="163">
                  <c:v>41.1</c:v>
                </c:pt>
                <c:pt idx="164">
                  <c:v>41.1</c:v>
                </c:pt>
                <c:pt idx="165">
                  <c:v>40.2</c:v>
                </c:pt>
                <c:pt idx="166">
                  <c:v>41.1</c:v>
                </c:pt>
                <c:pt idx="167">
                  <c:v>35.7</c:v>
                </c:pt>
                <c:pt idx="168">
                  <c:v>37.2</c:v>
                </c:pt>
                <c:pt idx="169">
                  <c:v>41.1</c:v>
                </c:pt>
                <c:pt idx="170">
                  <c:v>40.5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14338187"/>
        <c:axId val="61934820"/>
      </c:scatterChart>
      <c:valAx>
        <c:axId val="1433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34820"/>
        <c:crosses val="autoZero"/>
        <c:crossBetween val="midCat"/>
        <c:dispUnits/>
      </c:valAx>
      <c:valAx>
        <c:axId val="6193482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338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Data!$R$157:$R$327</c:f>
              <c:numCache>
                <c:ptCount val="171"/>
                <c:pt idx="3">
                  <c:v>-5.35E-06</c:v>
                </c:pt>
                <c:pt idx="9">
                  <c:v>5.13E-06</c:v>
                </c:pt>
                <c:pt idx="15">
                  <c:v>5.24E-06</c:v>
                </c:pt>
                <c:pt idx="21">
                  <c:v>5.9E-06</c:v>
                </c:pt>
                <c:pt idx="27">
                  <c:v>5.43E-06</c:v>
                </c:pt>
                <c:pt idx="33">
                  <c:v>4.92E-06</c:v>
                </c:pt>
                <c:pt idx="39">
                  <c:v>4.55E-06</c:v>
                </c:pt>
                <c:pt idx="45">
                  <c:v>2.44E-06</c:v>
                </c:pt>
                <c:pt idx="51">
                  <c:v>5.6E-06</c:v>
                </c:pt>
                <c:pt idx="57">
                  <c:v>6.47E-06</c:v>
                </c:pt>
                <c:pt idx="63">
                  <c:v>4.43E-06</c:v>
                </c:pt>
                <c:pt idx="69">
                  <c:v>1.32E-06</c:v>
                </c:pt>
                <c:pt idx="75">
                  <c:v>1.92E-06</c:v>
                </c:pt>
                <c:pt idx="81">
                  <c:v>3.81E-06</c:v>
                </c:pt>
                <c:pt idx="87">
                  <c:v>3.9E-06</c:v>
                </c:pt>
                <c:pt idx="93">
                  <c:v>2.26E-06</c:v>
                </c:pt>
                <c:pt idx="99">
                  <c:v>1.54E-06</c:v>
                </c:pt>
                <c:pt idx="105">
                  <c:v>-8.19E-06</c:v>
                </c:pt>
                <c:pt idx="111">
                  <c:v>1.33E-06</c:v>
                </c:pt>
                <c:pt idx="117">
                  <c:v>2.86E-06</c:v>
                </c:pt>
                <c:pt idx="123">
                  <c:v>6.24E-07</c:v>
                </c:pt>
                <c:pt idx="129">
                  <c:v>4.43E-07</c:v>
                </c:pt>
                <c:pt idx="135">
                  <c:v>-3.08E-06</c:v>
                </c:pt>
                <c:pt idx="141">
                  <c:v>6.24E-07</c:v>
                </c:pt>
                <c:pt idx="147">
                  <c:v>1.95E-06</c:v>
                </c:pt>
                <c:pt idx="153">
                  <c:v>-1.14E-06</c:v>
                </c:pt>
                <c:pt idx="159">
                  <c:v>-7.27E-06</c:v>
                </c:pt>
                <c:pt idx="165">
                  <c:v>-1.4E-06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20542469"/>
        <c:axId val="50664494"/>
      </c:scatterChart>
      <c:valAx>
        <c:axId val="20542469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0664494"/>
        <c:crosses val="autoZero"/>
        <c:crossBetween val="midCat"/>
        <c:dispUnits/>
        <c:majorUnit val="1E-05"/>
      </c:valAx>
      <c:valAx>
        <c:axId val="5066449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42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Data!$S$157:$S$327</c:f>
              <c:numCache>
                <c:ptCount val="171"/>
                <c:pt idx="1">
                  <c:v>8.403E-05</c:v>
                </c:pt>
                <c:pt idx="4">
                  <c:v>7.478E-05</c:v>
                </c:pt>
                <c:pt idx="7">
                  <c:v>6.296E-05</c:v>
                </c:pt>
                <c:pt idx="10">
                  <c:v>5.884E-05</c:v>
                </c:pt>
                <c:pt idx="14">
                  <c:v>5.779E-05</c:v>
                </c:pt>
                <c:pt idx="17">
                  <c:v>5.506E-05</c:v>
                </c:pt>
                <c:pt idx="20">
                  <c:v>5.127E-05</c:v>
                </c:pt>
                <c:pt idx="23">
                  <c:v>4.944E-05</c:v>
                </c:pt>
                <c:pt idx="26">
                  <c:v>5.061E-05</c:v>
                </c:pt>
                <c:pt idx="29">
                  <c:v>4.8E-05</c:v>
                </c:pt>
                <c:pt idx="32">
                  <c:v>4.683E-05</c:v>
                </c:pt>
                <c:pt idx="36">
                  <c:v>4.616E-05</c:v>
                </c:pt>
                <c:pt idx="39">
                  <c:v>4.555E-05</c:v>
                </c:pt>
                <c:pt idx="42">
                  <c:v>4.589E-05</c:v>
                </c:pt>
                <c:pt idx="45">
                  <c:v>5.012E-05</c:v>
                </c:pt>
                <c:pt idx="48">
                  <c:v>4.818E-05</c:v>
                </c:pt>
                <c:pt idx="51">
                  <c:v>4.636E-05</c:v>
                </c:pt>
                <c:pt idx="55">
                  <c:v>4.764E-05</c:v>
                </c:pt>
                <c:pt idx="58">
                  <c:v>4.742E-05</c:v>
                </c:pt>
                <c:pt idx="61">
                  <c:v>4.618E-05</c:v>
                </c:pt>
                <c:pt idx="64">
                  <c:v>4.535E-05</c:v>
                </c:pt>
                <c:pt idx="67">
                  <c:v>4.395E-05</c:v>
                </c:pt>
                <c:pt idx="70">
                  <c:v>4.261E-05</c:v>
                </c:pt>
                <c:pt idx="73">
                  <c:v>4.227E-05</c:v>
                </c:pt>
                <c:pt idx="77">
                  <c:v>4.483E-05</c:v>
                </c:pt>
                <c:pt idx="80">
                  <c:v>4.536E-05</c:v>
                </c:pt>
                <c:pt idx="83">
                  <c:v>4.693E-05</c:v>
                </c:pt>
                <c:pt idx="86">
                  <c:v>4.781E-05</c:v>
                </c:pt>
                <c:pt idx="89">
                  <c:v>4.677E-05</c:v>
                </c:pt>
                <c:pt idx="92">
                  <c:v>4.843E-05</c:v>
                </c:pt>
                <c:pt idx="96">
                  <c:v>4.613E-05</c:v>
                </c:pt>
                <c:pt idx="99">
                  <c:v>4.58E-05</c:v>
                </c:pt>
                <c:pt idx="102">
                  <c:v>4.398E-05</c:v>
                </c:pt>
                <c:pt idx="105">
                  <c:v>4.738E-05</c:v>
                </c:pt>
                <c:pt idx="108">
                  <c:v>4.354E-05</c:v>
                </c:pt>
                <c:pt idx="111">
                  <c:v>4.263E-05</c:v>
                </c:pt>
                <c:pt idx="115">
                  <c:v>4.311E-05</c:v>
                </c:pt>
                <c:pt idx="118">
                  <c:v>4.654E-05</c:v>
                </c:pt>
                <c:pt idx="121">
                  <c:v>4.724E-05</c:v>
                </c:pt>
                <c:pt idx="124">
                  <c:v>4.561E-05</c:v>
                </c:pt>
                <c:pt idx="127">
                  <c:v>4.39E-05</c:v>
                </c:pt>
                <c:pt idx="130">
                  <c:v>4.559E-05</c:v>
                </c:pt>
                <c:pt idx="133">
                  <c:v>4.833E-05</c:v>
                </c:pt>
                <c:pt idx="136">
                  <c:v>4.857E-05</c:v>
                </c:pt>
                <c:pt idx="140">
                  <c:v>4.359E-05</c:v>
                </c:pt>
                <c:pt idx="143">
                  <c:v>4.097E-05</c:v>
                </c:pt>
                <c:pt idx="146">
                  <c:v>3.705E-05</c:v>
                </c:pt>
                <c:pt idx="149">
                  <c:v>3.469E-05</c:v>
                </c:pt>
                <c:pt idx="152">
                  <c:v>3.436E-05</c:v>
                </c:pt>
                <c:pt idx="155">
                  <c:v>3.385E-05</c:v>
                </c:pt>
                <c:pt idx="158">
                  <c:v>3.678E-05</c:v>
                </c:pt>
                <c:pt idx="161">
                  <c:v>3.587E-05</c:v>
                </c:pt>
                <c:pt idx="165">
                  <c:v>3.256E-05</c:v>
                </c:pt>
                <c:pt idx="168">
                  <c:v>3.12E-05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Data!$T$157:$T$327</c:f>
              <c:numCache>
                <c:ptCount val="171"/>
                <c:pt idx="1">
                  <c:v>5.54E-05</c:v>
                </c:pt>
                <c:pt idx="4">
                  <c:v>4.907E-05</c:v>
                </c:pt>
                <c:pt idx="7">
                  <c:v>4.035E-05</c:v>
                </c:pt>
                <c:pt idx="10">
                  <c:v>3.712E-05</c:v>
                </c:pt>
                <c:pt idx="14">
                  <c:v>3.615E-05</c:v>
                </c:pt>
                <c:pt idx="17">
                  <c:v>3.524E-05</c:v>
                </c:pt>
                <c:pt idx="20">
                  <c:v>3.148E-05</c:v>
                </c:pt>
                <c:pt idx="23">
                  <c:v>3.235E-05</c:v>
                </c:pt>
                <c:pt idx="26">
                  <c:v>3.194E-05</c:v>
                </c:pt>
                <c:pt idx="29">
                  <c:v>3.146E-05</c:v>
                </c:pt>
                <c:pt idx="32">
                  <c:v>3.117E-05</c:v>
                </c:pt>
                <c:pt idx="36">
                  <c:v>2.895E-05</c:v>
                </c:pt>
                <c:pt idx="39">
                  <c:v>2.895E-05</c:v>
                </c:pt>
                <c:pt idx="42">
                  <c:v>2.976E-05</c:v>
                </c:pt>
                <c:pt idx="45">
                  <c:v>3.483E-05</c:v>
                </c:pt>
                <c:pt idx="48">
                  <c:v>3.03E-05</c:v>
                </c:pt>
                <c:pt idx="51">
                  <c:v>3.063E-05</c:v>
                </c:pt>
                <c:pt idx="55">
                  <c:v>3.007E-05</c:v>
                </c:pt>
                <c:pt idx="58">
                  <c:v>2.882E-05</c:v>
                </c:pt>
                <c:pt idx="61">
                  <c:v>2.953E-05</c:v>
                </c:pt>
                <c:pt idx="64">
                  <c:v>2.957E-05</c:v>
                </c:pt>
                <c:pt idx="67">
                  <c:v>2.846E-05</c:v>
                </c:pt>
                <c:pt idx="70">
                  <c:v>2.673E-05</c:v>
                </c:pt>
                <c:pt idx="73">
                  <c:v>2.655E-05</c:v>
                </c:pt>
                <c:pt idx="77">
                  <c:v>2.894E-05</c:v>
                </c:pt>
                <c:pt idx="80">
                  <c:v>2.858E-05</c:v>
                </c:pt>
                <c:pt idx="83">
                  <c:v>2.966E-05</c:v>
                </c:pt>
                <c:pt idx="86">
                  <c:v>2.916E-05</c:v>
                </c:pt>
                <c:pt idx="89">
                  <c:v>2.967E-05</c:v>
                </c:pt>
                <c:pt idx="92">
                  <c:v>3.152E-05</c:v>
                </c:pt>
                <c:pt idx="96">
                  <c:v>2.887E-05</c:v>
                </c:pt>
                <c:pt idx="99">
                  <c:v>2.882E-05</c:v>
                </c:pt>
                <c:pt idx="102">
                  <c:v>2.742E-05</c:v>
                </c:pt>
                <c:pt idx="105">
                  <c:v>2.865E-05</c:v>
                </c:pt>
                <c:pt idx="108">
                  <c:v>2.747E-05</c:v>
                </c:pt>
                <c:pt idx="111">
                  <c:v>2.679E-05</c:v>
                </c:pt>
                <c:pt idx="115">
                  <c:v>2.717E-05</c:v>
                </c:pt>
                <c:pt idx="118">
                  <c:v>2.884E-05</c:v>
                </c:pt>
                <c:pt idx="121">
                  <c:v>2.919E-05</c:v>
                </c:pt>
                <c:pt idx="124">
                  <c:v>2.873E-05</c:v>
                </c:pt>
                <c:pt idx="127">
                  <c:v>2.747E-05</c:v>
                </c:pt>
                <c:pt idx="130">
                  <c:v>2.812E-05</c:v>
                </c:pt>
                <c:pt idx="133">
                  <c:v>2.957E-05</c:v>
                </c:pt>
                <c:pt idx="136">
                  <c:v>3.119E-05</c:v>
                </c:pt>
                <c:pt idx="140">
                  <c:v>2.787E-05</c:v>
                </c:pt>
                <c:pt idx="143">
                  <c:v>2.576E-05</c:v>
                </c:pt>
                <c:pt idx="146">
                  <c:v>2.371E-05</c:v>
                </c:pt>
                <c:pt idx="149">
                  <c:v>2.216E-05</c:v>
                </c:pt>
                <c:pt idx="152">
                  <c:v>2.143E-05</c:v>
                </c:pt>
                <c:pt idx="155">
                  <c:v>2.107E-05</c:v>
                </c:pt>
                <c:pt idx="158">
                  <c:v>2.236E-05</c:v>
                </c:pt>
                <c:pt idx="161">
                  <c:v>2.224E-05</c:v>
                </c:pt>
                <c:pt idx="165">
                  <c:v>1.948E-05</c:v>
                </c:pt>
                <c:pt idx="168">
                  <c:v>1.886E-05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Data!$U$157:$U$327</c:f>
              <c:numCache>
                <c:ptCount val="171"/>
                <c:pt idx="1">
                  <c:v>3.223E-05</c:v>
                </c:pt>
                <c:pt idx="4">
                  <c:v>2.985E-05</c:v>
                </c:pt>
                <c:pt idx="7">
                  <c:v>2.349E-05</c:v>
                </c:pt>
                <c:pt idx="10">
                  <c:v>2.15E-05</c:v>
                </c:pt>
                <c:pt idx="14">
                  <c:v>2.111E-05</c:v>
                </c:pt>
                <c:pt idx="17">
                  <c:v>2.008E-05</c:v>
                </c:pt>
                <c:pt idx="20">
                  <c:v>1.814E-05</c:v>
                </c:pt>
                <c:pt idx="23">
                  <c:v>1.883E-05</c:v>
                </c:pt>
                <c:pt idx="26">
                  <c:v>1.806E-05</c:v>
                </c:pt>
                <c:pt idx="29">
                  <c:v>1.865E-05</c:v>
                </c:pt>
                <c:pt idx="32">
                  <c:v>1.899E-05</c:v>
                </c:pt>
                <c:pt idx="36">
                  <c:v>1.682E-05</c:v>
                </c:pt>
                <c:pt idx="39">
                  <c:v>1.638E-05</c:v>
                </c:pt>
                <c:pt idx="42">
                  <c:v>1.729E-05</c:v>
                </c:pt>
                <c:pt idx="45">
                  <c:v>2.175E-05</c:v>
                </c:pt>
                <c:pt idx="48">
                  <c:v>1.68E-05</c:v>
                </c:pt>
                <c:pt idx="51">
                  <c:v>1.802E-05</c:v>
                </c:pt>
                <c:pt idx="55">
                  <c:v>1.718E-05</c:v>
                </c:pt>
                <c:pt idx="58">
                  <c:v>1.665E-05</c:v>
                </c:pt>
                <c:pt idx="61">
                  <c:v>1.679E-05</c:v>
                </c:pt>
                <c:pt idx="64">
                  <c:v>1.697E-05</c:v>
                </c:pt>
                <c:pt idx="67">
                  <c:v>1.523E-05</c:v>
                </c:pt>
                <c:pt idx="70">
                  <c:v>1.536E-05</c:v>
                </c:pt>
                <c:pt idx="73">
                  <c:v>1.484E-05</c:v>
                </c:pt>
                <c:pt idx="77">
                  <c:v>1.634E-05</c:v>
                </c:pt>
                <c:pt idx="80">
                  <c:v>1.562E-05</c:v>
                </c:pt>
                <c:pt idx="83">
                  <c:v>1.687E-05</c:v>
                </c:pt>
                <c:pt idx="86">
                  <c:v>1.579E-05</c:v>
                </c:pt>
                <c:pt idx="89">
                  <c:v>1.619E-05</c:v>
                </c:pt>
                <c:pt idx="92">
                  <c:v>1.689E-05</c:v>
                </c:pt>
                <c:pt idx="96">
                  <c:v>1.52E-05</c:v>
                </c:pt>
                <c:pt idx="99">
                  <c:v>1.634E-05</c:v>
                </c:pt>
                <c:pt idx="102">
                  <c:v>1.459E-05</c:v>
                </c:pt>
                <c:pt idx="105">
                  <c:v>1.57E-05</c:v>
                </c:pt>
                <c:pt idx="108">
                  <c:v>1.441E-05</c:v>
                </c:pt>
                <c:pt idx="111">
                  <c:v>1.427E-05</c:v>
                </c:pt>
                <c:pt idx="115">
                  <c:v>1.489E-05</c:v>
                </c:pt>
                <c:pt idx="118">
                  <c:v>1.59E-05</c:v>
                </c:pt>
                <c:pt idx="121">
                  <c:v>1.533E-05</c:v>
                </c:pt>
                <c:pt idx="124">
                  <c:v>1.468E-05</c:v>
                </c:pt>
                <c:pt idx="127">
                  <c:v>1.474E-05</c:v>
                </c:pt>
                <c:pt idx="130">
                  <c:v>1.489E-05</c:v>
                </c:pt>
                <c:pt idx="133">
                  <c:v>1.612E-05</c:v>
                </c:pt>
                <c:pt idx="136">
                  <c:v>1.574E-05</c:v>
                </c:pt>
                <c:pt idx="140">
                  <c:v>1.476E-05</c:v>
                </c:pt>
                <c:pt idx="143">
                  <c:v>1.346E-05</c:v>
                </c:pt>
                <c:pt idx="146">
                  <c:v>1.293E-05</c:v>
                </c:pt>
                <c:pt idx="149">
                  <c:v>1.119E-05</c:v>
                </c:pt>
                <c:pt idx="152">
                  <c:v>1.141E-05</c:v>
                </c:pt>
                <c:pt idx="155">
                  <c:v>1.146E-05</c:v>
                </c:pt>
                <c:pt idx="158">
                  <c:v>1.142E-05</c:v>
                </c:pt>
                <c:pt idx="161">
                  <c:v>1.084E-05</c:v>
                </c:pt>
                <c:pt idx="165">
                  <c:v>1.013E-05</c:v>
                </c:pt>
                <c:pt idx="168">
                  <c:v>9.191E-06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53327263"/>
        <c:axId val="10183320"/>
      </c:scatterChart>
      <c:valAx>
        <c:axId val="53327263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0183320"/>
        <c:crosses val="autoZero"/>
        <c:crossBetween val="midCat"/>
        <c:dispUnits/>
        <c:majorUnit val="1E-05"/>
      </c:valAx>
      <c:valAx>
        <c:axId val="1018332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27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Data!$O$328:$O$491</c:f>
              <c:numCache>
                <c:ptCount val="16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7.3</c:v>
                </c:pt>
                <c:pt idx="6">
                  <c:v>7.3</c:v>
                </c:pt>
                <c:pt idx="7">
                  <c:v>7.5</c:v>
                </c:pt>
                <c:pt idx="8">
                  <c:v>8</c:v>
                </c:pt>
                <c:pt idx="9">
                  <c:v>8.1</c:v>
                </c:pt>
                <c:pt idx="10">
                  <c:v>8.2</c:v>
                </c:pt>
                <c:pt idx="11">
                  <c:v>8.2</c:v>
                </c:pt>
                <c:pt idx="12">
                  <c:v>8.2</c:v>
                </c:pt>
                <c:pt idx="13">
                  <c:v>8.4</c:v>
                </c:pt>
                <c:pt idx="14">
                  <c:v>8.5</c:v>
                </c:pt>
                <c:pt idx="15">
                  <c:v>8.9</c:v>
                </c:pt>
                <c:pt idx="16">
                  <c:v>9.1</c:v>
                </c:pt>
                <c:pt idx="17">
                  <c:v>8.5</c:v>
                </c:pt>
                <c:pt idx="18">
                  <c:v>8.6</c:v>
                </c:pt>
                <c:pt idx="19">
                  <c:v>8.9</c:v>
                </c:pt>
                <c:pt idx="20">
                  <c:v>9.3</c:v>
                </c:pt>
                <c:pt idx="21">
                  <c:v>9.4</c:v>
                </c:pt>
                <c:pt idx="22">
                  <c:v>9.5</c:v>
                </c:pt>
                <c:pt idx="23">
                  <c:v>9.8</c:v>
                </c:pt>
                <c:pt idx="24">
                  <c:v>9.9</c:v>
                </c:pt>
                <c:pt idx="25">
                  <c:v>9.8</c:v>
                </c:pt>
                <c:pt idx="26">
                  <c:v>10</c:v>
                </c:pt>
                <c:pt idx="27">
                  <c:v>10.1</c:v>
                </c:pt>
                <c:pt idx="28">
                  <c:v>10.5</c:v>
                </c:pt>
                <c:pt idx="29">
                  <c:v>10.8</c:v>
                </c:pt>
                <c:pt idx="30">
                  <c:v>10.9</c:v>
                </c:pt>
                <c:pt idx="31">
                  <c:v>10.9</c:v>
                </c:pt>
                <c:pt idx="32">
                  <c:v>10.9</c:v>
                </c:pt>
                <c:pt idx="33">
                  <c:v>11</c:v>
                </c:pt>
                <c:pt idx="34">
                  <c:v>11.1</c:v>
                </c:pt>
                <c:pt idx="35">
                  <c:v>11.3</c:v>
                </c:pt>
                <c:pt idx="36">
                  <c:v>11.3</c:v>
                </c:pt>
                <c:pt idx="37">
                  <c:v>11.6</c:v>
                </c:pt>
                <c:pt idx="38">
                  <c:v>11.6</c:v>
                </c:pt>
                <c:pt idx="39">
                  <c:v>11.7</c:v>
                </c:pt>
                <c:pt idx="40">
                  <c:v>11.9</c:v>
                </c:pt>
                <c:pt idx="41">
                  <c:v>12.2</c:v>
                </c:pt>
                <c:pt idx="42">
                  <c:v>12.4</c:v>
                </c:pt>
                <c:pt idx="43">
                  <c:v>12.5</c:v>
                </c:pt>
                <c:pt idx="44">
                  <c:v>12.6</c:v>
                </c:pt>
                <c:pt idx="45">
                  <c:v>12.7</c:v>
                </c:pt>
                <c:pt idx="46">
                  <c:v>12.8</c:v>
                </c:pt>
                <c:pt idx="47">
                  <c:v>12.9</c:v>
                </c:pt>
                <c:pt idx="48">
                  <c:v>13</c:v>
                </c:pt>
                <c:pt idx="49">
                  <c:v>13.3</c:v>
                </c:pt>
                <c:pt idx="50">
                  <c:v>13.2</c:v>
                </c:pt>
                <c:pt idx="51">
                  <c:v>13.2</c:v>
                </c:pt>
                <c:pt idx="52">
                  <c:v>13.6</c:v>
                </c:pt>
                <c:pt idx="53">
                  <c:v>13.6</c:v>
                </c:pt>
                <c:pt idx="54">
                  <c:v>13.7</c:v>
                </c:pt>
                <c:pt idx="55">
                  <c:v>13.8</c:v>
                </c:pt>
                <c:pt idx="56">
                  <c:v>14.1</c:v>
                </c:pt>
                <c:pt idx="57">
                  <c:v>14.2</c:v>
                </c:pt>
                <c:pt idx="58">
                  <c:v>14.4</c:v>
                </c:pt>
                <c:pt idx="59">
                  <c:v>14.5</c:v>
                </c:pt>
                <c:pt idx="60">
                  <c:v>14.5</c:v>
                </c:pt>
                <c:pt idx="61">
                  <c:v>14.4</c:v>
                </c:pt>
                <c:pt idx="62">
                  <c:v>14.6</c:v>
                </c:pt>
                <c:pt idx="63">
                  <c:v>14.6</c:v>
                </c:pt>
                <c:pt idx="64">
                  <c:v>14.7</c:v>
                </c:pt>
                <c:pt idx="65">
                  <c:v>15</c:v>
                </c:pt>
                <c:pt idx="66">
                  <c:v>14.9</c:v>
                </c:pt>
                <c:pt idx="67">
                  <c:v>14.8</c:v>
                </c:pt>
                <c:pt idx="68">
                  <c:v>15.4</c:v>
                </c:pt>
                <c:pt idx="69">
                  <c:v>15.5</c:v>
                </c:pt>
                <c:pt idx="70">
                  <c:v>15.5</c:v>
                </c:pt>
                <c:pt idx="71">
                  <c:v>15.8</c:v>
                </c:pt>
                <c:pt idx="72">
                  <c:v>16.1</c:v>
                </c:pt>
                <c:pt idx="73">
                  <c:v>16.1</c:v>
                </c:pt>
                <c:pt idx="74">
                  <c:v>16.3</c:v>
                </c:pt>
                <c:pt idx="75">
                  <c:v>16.5</c:v>
                </c:pt>
                <c:pt idx="76">
                  <c:v>16.6</c:v>
                </c:pt>
                <c:pt idx="77">
                  <c:v>16.8</c:v>
                </c:pt>
                <c:pt idx="78">
                  <c:v>16.8</c:v>
                </c:pt>
                <c:pt idx="79">
                  <c:v>16.8</c:v>
                </c:pt>
                <c:pt idx="80">
                  <c:v>17</c:v>
                </c:pt>
                <c:pt idx="81">
                  <c:v>17.2</c:v>
                </c:pt>
                <c:pt idx="82">
                  <c:v>17.4</c:v>
                </c:pt>
                <c:pt idx="83">
                  <c:v>17.5</c:v>
                </c:pt>
                <c:pt idx="84">
                  <c:v>17.6</c:v>
                </c:pt>
                <c:pt idx="85">
                  <c:v>17.8</c:v>
                </c:pt>
                <c:pt idx="86">
                  <c:v>18</c:v>
                </c:pt>
                <c:pt idx="87">
                  <c:v>18.1</c:v>
                </c:pt>
                <c:pt idx="88">
                  <c:v>18.3</c:v>
                </c:pt>
                <c:pt idx="89">
                  <c:v>18.5</c:v>
                </c:pt>
                <c:pt idx="90">
                  <c:v>18.6</c:v>
                </c:pt>
                <c:pt idx="91">
                  <c:v>18.7</c:v>
                </c:pt>
                <c:pt idx="92">
                  <c:v>18.7</c:v>
                </c:pt>
                <c:pt idx="93">
                  <c:v>19.1</c:v>
                </c:pt>
                <c:pt idx="94">
                  <c:v>19.5</c:v>
                </c:pt>
                <c:pt idx="95">
                  <c:v>19.6</c:v>
                </c:pt>
                <c:pt idx="96">
                  <c:v>19.6</c:v>
                </c:pt>
                <c:pt idx="97">
                  <c:v>19.8</c:v>
                </c:pt>
                <c:pt idx="98">
                  <c:v>19.9</c:v>
                </c:pt>
                <c:pt idx="99">
                  <c:v>20.1</c:v>
                </c:pt>
                <c:pt idx="100">
                  <c:v>20.2</c:v>
                </c:pt>
                <c:pt idx="101">
                  <c:v>20.4</c:v>
                </c:pt>
                <c:pt idx="102">
                  <c:v>20.2</c:v>
                </c:pt>
                <c:pt idx="103">
                  <c:v>20.6</c:v>
                </c:pt>
                <c:pt idx="104">
                  <c:v>20.9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21.4</c:v>
                </c:pt>
                <c:pt idx="109">
                  <c:v>21.5</c:v>
                </c:pt>
                <c:pt idx="110">
                  <c:v>21.8</c:v>
                </c:pt>
                <c:pt idx="111">
                  <c:v>22.1</c:v>
                </c:pt>
                <c:pt idx="112">
                  <c:v>22.1</c:v>
                </c:pt>
                <c:pt idx="113">
                  <c:v>22.3</c:v>
                </c:pt>
                <c:pt idx="114">
                  <c:v>22.4</c:v>
                </c:pt>
                <c:pt idx="115">
                  <c:v>22.6</c:v>
                </c:pt>
                <c:pt idx="116">
                  <c:v>22.8</c:v>
                </c:pt>
                <c:pt idx="117">
                  <c:v>22.9</c:v>
                </c:pt>
                <c:pt idx="118">
                  <c:v>23.1</c:v>
                </c:pt>
                <c:pt idx="119">
                  <c:v>23.2</c:v>
                </c:pt>
                <c:pt idx="120">
                  <c:v>23.3</c:v>
                </c:pt>
                <c:pt idx="121">
                  <c:v>23.5</c:v>
                </c:pt>
                <c:pt idx="122">
                  <c:v>23.7</c:v>
                </c:pt>
                <c:pt idx="123">
                  <c:v>23.8</c:v>
                </c:pt>
                <c:pt idx="124">
                  <c:v>23.9</c:v>
                </c:pt>
                <c:pt idx="125">
                  <c:v>24.2</c:v>
                </c:pt>
                <c:pt idx="126">
                  <c:v>24.3</c:v>
                </c:pt>
                <c:pt idx="127">
                  <c:v>24.4</c:v>
                </c:pt>
                <c:pt idx="128">
                  <c:v>24.6</c:v>
                </c:pt>
                <c:pt idx="129">
                  <c:v>24.7</c:v>
                </c:pt>
                <c:pt idx="130">
                  <c:v>24.9</c:v>
                </c:pt>
                <c:pt idx="131">
                  <c:v>25.2</c:v>
                </c:pt>
                <c:pt idx="132">
                  <c:v>25.3</c:v>
                </c:pt>
                <c:pt idx="133">
                  <c:v>25.4</c:v>
                </c:pt>
                <c:pt idx="134">
                  <c:v>25.6</c:v>
                </c:pt>
                <c:pt idx="135">
                  <c:v>25.7</c:v>
                </c:pt>
                <c:pt idx="136">
                  <c:v>25.8</c:v>
                </c:pt>
                <c:pt idx="137">
                  <c:v>26</c:v>
                </c:pt>
                <c:pt idx="138">
                  <c:v>26.2</c:v>
                </c:pt>
                <c:pt idx="139">
                  <c:v>26.2</c:v>
                </c:pt>
                <c:pt idx="140">
                  <c:v>26.3</c:v>
                </c:pt>
                <c:pt idx="141">
                  <c:v>26.5</c:v>
                </c:pt>
                <c:pt idx="142">
                  <c:v>26.4</c:v>
                </c:pt>
                <c:pt idx="143">
                  <c:v>26.7</c:v>
                </c:pt>
                <c:pt idx="144">
                  <c:v>26.9</c:v>
                </c:pt>
                <c:pt idx="145">
                  <c:v>26.5</c:v>
                </c:pt>
                <c:pt idx="146">
                  <c:v>26.6</c:v>
                </c:pt>
                <c:pt idx="147">
                  <c:v>26.9</c:v>
                </c:pt>
                <c:pt idx="148">
                  <c:v>27.2</c:v>
                </c:pt>
                <c:pt idx="149">
                  <c:v>27.3</c:v>
                </c:pt>
                <c:pt idx="150">
                  <c:v>27.4</c:v>
                </c:pt>
                <c:pt idx="151">
                  <c:v>27.6</c:v>
                </c:pt>
                <c:pt idx="152">
                  <c:v>27.9</c:v>
                </c:pt>
                <c:pt idx="153">
                  <c:v>28</c:v>
                </c:pt>
                <c:pt idx="154">
                  <c:v>28.2</c:v>
                </c:pt>
                <c:pt idx="155">
                  <c:v>28.1</c:v>
                </c:pt>
                <c:pt idx="156">
                  <c:v>28.1</c:v>
                </c:pt>
                <c:pt idx="157">
                  <c:v>28.2</c:v>
                </c:pt>
                <c:pt idx="158">
                  <c:v>28.6</c:v>
                </c:pt>
                <c:pt idx="159">
                  <c:v>28.5</c:v>
                </c:pt>
                <c:pt idx="160">
                  <c:v>27.6</c:v>
                </c:pt>
                <c:pt idx="161">
                  <c:v>27</c:v>
                </c:pt>
                <c:pt idx="162">
                  <c:v>26.4</c:v>
                </c:pt>
                <c:pt idx="163">
                  <c:v>26.1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24541017"/>
        <c:axId val="19542562"/>
      </c:scatterChart>
      <c:valAx>
        <c:axId val="2454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42562"/>
        <c:crosses val="autoZero"/>
        <c:crossBetween val="midCat"/>
        <c:dispUnits/>
      </c:valAx>
      <c:valAx>
        <c:axId val="1954256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541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9.140625" style="39" customWidth="1"/>
    <col min="3" max="3" width="9.140625" style="20" customWidth="1"/>
    <col min="4" max="4" width="9.140625" style="55" customWidth="1"/>
    <col min="5" max="5" width="9.140625" style="21" customWidth="1"/>
    <col min="6" max="6" width="8.8515625" style="51" customWidth="1"/>
    <col min="7" max="8" width="9.7109375" style="40" customWidth="1"/>
    <col min="9" max="9" width="9.140625" style="44" customWidth="1"/>
    <col min="10" max="10" width="9.140625" style="47" customWidth="1"/>
    <col min="11" max="13" width="9.140625" style="45" customWidth="1"/>
    <col min="14" max="14" width="9.140625" style="46" customWidth="1"/>
    <col min="15" max="17" width="9.140625" style="47" customWidth="1"/>
    <col min="19" max="21" width="9.140625" style="18" customWidth="1"/>
    <col min="22" max="25" width="9.140625" style="48" customWidth="1"/>
    <col min="26" max="26" width="9.140625" style="46" customWidth="1"/>
  </cols>
  <sheetData>
    <row r="1" spans="1:45" s="38" customFormat="1" ht="12.75">
      <c r="A1" s="22" t="s">
        <v>36</v>
      </c>
      <c r="B1" s="23"/>
      <c r="C1" s="24"/>
      <c r="D1" s="25"/>
      <c r="E1" s="26"/>
      <c r="F1" s="27"/>
      <c r="G1" s="24"/>
      <c r="H1" s="24"/>
      <c r="I1" s="28"/>
      <c r="J1" s="28"/>
      <c r="K1" s="29"/>
      <c r="L1" s="29"/>
      <c r="M1" s="29"/>
      <c r="N1" s="30"/>
      <c r="O1" s="30"/>
      <c r="P1" s="31"/>
      <c r="Q1" s="31"/>
      <c r="R1" s="13"/>
      <c r="S1" s="13"/>
      <c r="T1" s="13"/>
      <c r="U1" s="13"/>
      <c r="V1" s="14"/>
      <c r="W1" s="14"/>
      <c r="X1" s="14"/>
      <c r="Y1" s="14"/>
      <c r="Z1" s="30"/>
      <c r="AA1" s="26"/>
      <c r="AB1" s="33"/>
      <c r="AC1" s="32"/>
      <c r="AD1" s="28"/>
      <c r="AE1" s="34"/>
      <c r="AF1" s="35"/>
      <c r="AG1" s="36"/>
      <c r="AH1" s="36"/>
      <c r="AI1" s="23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s="38" customFormat="1" ht="12.75">
      <c r="A2" s="38" t="s">
        <v>1063</v>
      </c>
      <c r="B2" s="23"/>
      <c r="C2" s="24"/>
      <c r="D2" s="25"/>
      <c r="E2" s="26"/>
      <c r="F2" s="27"/>
      <c r="G2" s="24"/>
      <c r="H2" s="24"/>
      <c r="I2" s="28"/>
      <c r="J2" s="28"/>
      <c r="K2" s="29"/>
      <c r="L2" s="29"/>
      <c r="M2" s="29"/>
      <c r="N2" s="30"/>
      <c r="O2" s="30"/>
      <c r="P2" s="31"/>
      <c r="Q2" s="31"/>
      <c r="R2" s="13"/>
      <c r="S2" s="13"/>
      <c r="T2" s="13"/>
      <c r="U2" s="13"/>
      <c r="V2" s="14"/>
      <c r="W2" s="14"/>
      <c r="X2" s="14"/>
      <c r="Y2" s="14"/>
      <c r="Z2" s="30"/>
      <c r="AA2" s="26"/>
      <c r="AB2" s="33"/>
      <c r="AC2" s="32"/>
      <c r="AD2" s="28"/>
      <c r="AE2" s="34"/>
      <c r="AF2" s="35"/>
      <c r="AG2" s="36"/>
      <c r="AH2" s="36"/>
      <c r="AI2" s="23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s="38" customFormat="1" ht="12.75">
      <c r="A3" s="38" t="s">
        <v>1062</v>
      </c>
      <c r="B3" s="23"/>
      <c r="C3" s="24"/>
      <c r="D3" s="25"/>
      <c r="E3" s="26"/>
      <c r="F3" s="27"/>
      <c r="G3" s="24"/>
      <c r="H3" s="24"/>
      <c r="I3" s="28"/>
      <c r="J3" s="28"/>
      <c r="K3" s="29"/>
      <c r="L3" s="29"/>
      <c r="M3" s="29"/>
      <c r="N3" s="30"/>
      <c r="O3" s="30"/>
      <c r="P3" s="31"/>
      <c r="Q3" s="31"/>
      <c r="R3" s="13"/>
      <c r="S3" s="13"/>
      <c r="T3" s="13"/>
      <c r="U3" s="13"/>
      <c r="V3" s="14"/>
      <c r="W3" s="14"/>
      <c r="X3" s="14"/>
      <c r="Y3" s="14"/>
      <c r="Z3" s="30"/>
      <c r="AA3" s="26"/>
      <c r="AB3" s="33"/>
      <c r="AC3" s="32"/>
      <c r="AD3" s="28"/>
      <c r="AE3" s="34"/>
      <c r="AF3" s="35"/>
      <c r="AG3" s="36"/>
      <c r="AH3" s="36"/>
      <c r="AI3" s="23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s="38" customFormat="1" ht="12.75">
      <c r="A4" s="38" t="s">
        <v>37</v>
      </c>
      <c r="B4" s="23"/>
      <c r="C4" s="24"/>
      <c r="D4" s="25"/>
      <c r="E4" s="26"/>
      <c r="F4" s="27"/>
      <c r="G4" s="24"/>
      <c r="H4" s="24"/>
      <c r="I4" s="28"/>
      <c r="J4" s="28"/>
      <c r="K4" s="29"/>
      <c r="L4" s="29"/>
      <c r="M4" s="29"/>
      <c r="N4" s="30"/>
      <c r="O4" s="30"/>
      <c r="P4" s="31"/>
      <c r="Q4" s="31"/>
      <c r="R4" s="13"/>
      <c r="S4" s="13"/>
      <c r="T4" s="13"/>
      <c r="U4" s="13"/>
      <c r="V4" s="14"/>
      <c r="W4" s="14"/>
      <c r="X4" s="14"/>
      <c r="Y4" s="14"/>
      <c r="Z4" s="30"/>
      <c r="AA4" s="26"/>
      <c r="AB4" s="33"/>
      <c r="AC4" s="32"/>
      <c r="AD4" s="28"/>
      <c r="AE4" s="34"/>
      <c r="AF4" s="35"/>
      <c r="AG4" s="36"/>
      <c r="AH4" s="36"/>
      <c r="AI4" s="23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45" s="38" customFormat="1" ht="12.75">
      <c r="A5" s="38" t="s">
        <v>38</v>
      </c>
      <c r="B5" s="23"/>
      <c r="C5" s="24"/>
      <c r="D5" s="25"/>
      <c r="E5" s="26"/>
      <c r="F5" s="27"/>
      <c r="G5" s="24"/>
      <c r="H5" s="24"/>
      <c r="I5" s="28"/>
      <c r="J5" s="28"/>
      <c r="K5" s="29"/>
      <c r="L5" s="29"/>
      <c r="M5" s="29"/>
      <c r="N5" s="30"/>
      <c r="O5" s="30"/>
      <c r="P5" s="31"/>
      <c r="Q5" s="31"/>
      <c r="R5" s="13"/>
      <c r="S5" s="13"/>
      <c r="T5" s="13"/>
      <c r="U5" s="13"/>
      <c r="V5" s="14"/>
      <c r="W5" s="14"/>
      <c r="X5" s="14"/>
      <c r="Y5" s="14"/>
      <c r="Z5" s="30"/>
      <c r="AA5" s="26"/>
      <c r="AB5" s="33"/>
      <c r="AC5" s="32"/>
      <c r="AD5" s="28"/>
      <c r="AE5" s="34"/>
      <c r="AF5" s="35"/>
      <c r="AG5" s="36"/>
      <c r="AH5" s="36"/>
      <c r="AI5" s="23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ht="12.75">
      <c r="A6" t="s">
        <v>39</v>
      </c>
      <c r="C6" s="40"/>
      <c r="D6" s="41"/>
      <c r="E6" s="42"/>
      <c r="F6" s="43"/>
      <c r="J6" s="44"/>
      <c r="O6" s="46"/>
      <c r="R6" s="18"/>
      <c r="AA6" s="42"/>
      <c r="AB6" s="50"/>
      <c r="AC6" s="49"/>
      <c r="AD6" s="44"/>
      <c r="AE6" s="51"/>
      <c r="AF6" s="52"/>
      <c r="AG6" s="53"/>
      <c r="AH6" s="53"/>
      <c r="AI6" s="39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26" ht="14.2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1012</v>
      </c>
      <c r="H7" s="3" t="s">
        <v>1013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0" t="s">
        <v>11</v>
      </c>
    </row>
    <row r="8" spans="1:26" ht="14.25">
      <c r="A8" s="15" t="s">
        <v>23</v>
      </c>
      <c r="B8" s="2">
        <v>2001</v>
      </c>
      <c r="C8" s="3" t="s">
        <v>24</v>
      </c>
      <c r="D8" s="4" t="s">
        <v>25</v>
      </c>
      <c r="E8" s="5" t="s">
        <v>26</v>
      </c>
      <c r="F8" s="6" t="s">
        <v>27</v>
      </c>
      <c r="G8" s="3" t="s">
        <v>1014</v>
      </c>
      <c r="H8" s="3" t="s">
        <v>1014</v>
      </c>
      <c r="I8" s="7" t="s">
        <v>28</v>
      </c>
      <c r="J8" s="8" t="s">
        <v>28</v>
      </c>
      <c r="K8" s="9" t="s">
        <v>29</v>
      </c>
      <c r="L8" s="9" t="s">
        <v>29</v>
      </c>
      <c r="M8" s="9" t="s">
        <v>29</v>
      </c>
      <c r="N8" s="10" t="s">
        <v>29</v>
      </c>
      <c r="O8" s="11" t="s">
        <v>30</v>
      </c>
      <c r="P8" s="11" t="s">
        <v>31</v>
      </c>
      <c r="Q8" s="11" t="s">
        <v>32</v>
      </c>
      <c r="R8" s="12" t="s">
        <v>33</v>
      </c>
      <c r="S8" s="12" t="s">
        <v>33</v>
      </c>
      <c r="T8" s="12" t="s">
        <v>33</v>
      </c>
      <c r="U8" s="12" t="s">
        <v>33</v>
      </c>
      <c r="V8" s="16" t="s">
        <v>34</v>
      </c>
      <c r="W8" s="16" t="s">
        <v>30</v>
      </c>
      <c r="X8" s="16" t="s">
        <v>30</v>
      </c>
      <c r="Y8" s="16" t="s">
        <v>31</v>
      </c>
      <c r="Z8" s="10" t="s">
        <v>29</v>
      </c>
    </row>
    <row r="9" spans="1:26" ht="12.75">
      <c r="A9" s="17">
        <v>37082</v>
      </c>
      <c r="B9" s="39">
        <f>191</f>
        <v>191</v>
      </c>
      <c r="C9" s="20">
        <v>0.112118058</v>
      </c>
      <c r="D9" s="55">
        <v>0.112118058</v>
      </c>
      <c r="E9" s="21">
        <v>0</v>
      </c>
      <c r="F9" s="51">
        <v>0</v>
      </c>
      <c r="G9" s="40">
        <v>40.09068053</v>
      </c>
      <c r="H9" s="40">
        <v>-75.00283431</v>
      </c>
      <c r="I9" s="44">
        <v>1049.1</v>
      </c>
      <c r="J9" s="47">
        <f>I9-41.45</f>
        <v>1007.6499999999999</v>
      </c>
      <c r="K9" s="45">
        <f aca="true" t="shared" si="0" ref="K9:K72">(8303.951372*(LN(1013.25/J9)))</f>
        <v>46.02132387420448</v>
      </c>
      <c r="L9" s="45">
        <f>K9-9.6</f>
        <v>36.421323874204475</v>
      </c>
      <c r="M9" s="45">
        <f aca="true" t="shared" si="1" ref="M9:M72">K9-0.6</f>
        <v>45.421323874204475</v>
      </c>
      <c r="N9" s="46">
        <f>AVERAGE(L9:M9)</f>
        <v>40.921323874204475</v>
      </c>
      <c r="O9" s="47">
        <v>26.4</v>
      </c>
      <c r="P9" s="47">
        <v>76.9</v>
      </c>
      <c r="Q9"/>
      <c r="Z9" s="46">
        <v>40.921323874204475</v>
      </c>
    </row>
    <row r="10" spans="1:25" ht="12.75">
      <c r="A10" s="17">
        <v>37082</v>
      </c>
      <c r="B10" s="39">
        <f>191</f>
        <v>191</v>
      </c>
      <c r="C10" s="20">
        <v>0.112152778</v>
      </c>
      <c r="D10" s="55">
        <v>0.112152778</v>
      </c>
      <c r="E10" s="21">
        <v>3</v>
      </c>
      <c r="F10" s="51">
        <v>0</v>
      </c>
      <c r="G10" s="40">
        <v>40.090704</v>
      </c>
      <c r="H10" s="40">
        <v>-75.00282344</v>
      </c>
      <c r="O10" s="47">
        <v>26.4</v>
      </c>
      <c r="P10" s="47">
        <v>76.9</v>
      </c>
      <c r="Q10"/>
      <c r="S10" s="18">
        <v>6.957E-05</v>
      </c>
      <c r="T10" s="18">
        <v>4.434E-05</v>
      </c>
      <c r="U10" s="18">
        <v>2.504E-05</v>
      </c>
      <c r="V10" s="48">
        <v>983.1</v>
      </c>
      <c r="W10" s="48">
        <v>305.9</v>
      </c>
      <c r="X10" s="48">
        <v>304.5</v>
      </c>
      <c r="Y10" s="48">
        <v>33.9</v>
      </c>
    </row>
    <row r="11" spans="1:17" ht="12.75">
      <c r="A11" s="17">
        <v>37082</v>
      </c>
      <c r="B11" s="39">
        <f>191</f>
        <v>191</v>
      </c>
      <c r="C11" s="20">
        <v>0.112268515</v>
      </c>
      <c r="D11" s="55">
        <v>0.112268515</v>
      </c>
      <c r="E11" s="21">
        <v>13</v>
      </c>
      <c r="F11" s="51">
        <v>0</v>
      </c>
      <c r="G11" s="40">
        <v>40.09083387</v>
      </c>
      <c r="H11" s="40">
        <v>-75.00273379</v>
      </c>
      <c r="O11" s="47">
        <v>26.3</v>
      </c>
      <c r="P11" s="47">
        <v>76.9</v>
      </c>
      <c r="Q11"/>
    </row>
    <row r="12" spans="1:17" ht="12.75">
      <c r="A12" s="17">
        <v>37082</v>
      </c>
      <c r="B12" s="39">
        <f>191</f>
        <v>191</v>
      </c>
      <c r="C12" s="20">
        <v>0.11238426</v>
      </c>
      <c r="D12" s="55">
        <v>0.11238426</v>
      </c>
      <c r="E12" s="21">
        <v>23</v>
      </c>
      <c r="F12" s="51">
        <v>0</v>
      </c>
      <c r="G12" s="40">
        <v>40.09086451</v>
      </c>
      <c r="H12" s="40">
        <v>-75.00268511</v>
      </c>
      <c r="O12" s="47">
        <v>26.3</v>
      </c>
      <c r="P12" s="47">
        <v>76.8</v>
      </c>
      <c r="Q12"/>
    </row>
    <row r="13" spans="1:25" ht="12.75">
      <c r="A13" s="17">
        <v>37082</v>
      </c>
      <c r="B13" s="39">
        <f>191</f>
        <v>191</v>
      </c>
      <c r="C13" s="20">
        <v>0.112499997</v>
      </c>
      <c r="D13" s="55">
        <v>0.112499997</v>
      </c>
      <c r="E13" s="21">
        <v>33</v>
      </c>
      <c r="F13" s="51">
        <v>0</v>
      </c>
      <c r="G13" s="40">
        <v>40.09083968</v>
      </c>
      <c r="H13" s="40">
        <v>-75.00271808</v>
      </c>
      <c r="O13" s="47">
        <v>26.2</v>
      </c>
      <c r="P13" s="47">
        <v>77.1</v>
      </c>
      <c r="Q13"/>
      <c r="S13" s="18">
        <v>6.948E-05</v>
      </c>
      <c r="T13" s="18">
        <v>4.365E-05</v>
      </c>
      <c r="U13" s="18">
        <v>2.43E-05</v>
      </c>
      <c r="V13" s="48">
        <v>983.1</v>
      </c>
      <c r="W13" s="48">
        <v>306</v>
      </c>
      <c r="X13" s="48">
        <v>304.6</v>
      </c>
      <c r="Y13" s="48">
        <v>33.9</v>
      </c>
    </row>
    <row r="14" spans="1:17" ht="12.75">
      <c r="A14" s="17">
        <v>37082</v>
      </c>
      <c r="B14" s="39">
        <f>191</f>
        <v>191</v>
      </c>
      <c r="C14" s="20">
        <v>0.112615742</v>
      </c>
      <c r="D14" s="55">
        <v>0.112615742</v>
      </c>
      <c r="E14" s="21">
        <v>43</v>
      </c>
      <c r="F14" s="51">
        <v>0</v>
      </c>
      <c r="G14" s="40">
        <v>40.09082176</v>
      </c>
      <c r="H14" s="40">
        <v>-75.00272168</v>
      </c>
      <c r="O14" s="47">
        <v>26.3</v>
      </c>
      <c r="P14" s="47">
        <v>77</v>
      </c>
      <c r="Q14"/>
    </row>
    <row r="15" spans="1:26" ht="12.75">
      <c r="A15" s="17">
        <v>37082</v>
      </c>
      <c r="B15" s="39">
        <f>191</f>
        <v>191</v>
      </c>
      <c r="C15" s="20">
        <v>0.112731479</v>
      </c>
      <c r="D15" s="55">
        <v>0.112731479</v>
      </c>
      <c r="E15" s="21">
        <v>53</v>
      </c>
      <c r="F15" s="51">
        <v>0</v>
      </c>
      <c r="G15" s="40">
        <v>40.09081974</v>
      </c>
      <c r="H15" s="40">
        <v>-75.00271764</v>
      </c>
      <c r="I15" s="44">
        <v>1049.1</v>
      </c>
      <c r="J15" s="47">
        <f aca="true" t="shared" si="2" ref="J15:J73">I15-41.45</f>
        <v>1007.6499999999999</v>
      </c>
      <c r="K15" s="45">
        <f t="shared" si="0"/>
        <v>46.02132387420448</v>
      </c>
      <c r="L15" s="45">
        <f>K15-9.6</f>
        <v>36.421323874204475</v>
      </c>
      <c r="M15" s="45">
        <f t="shared" si="1"/>
        <v>45.421323874204475</v>
      </c>
      <c r="N15" s="46">
        <f aca="true" t="shared" si="3" ref="N15:N73">AVERAGE(L15:M15)</f>
        <v>40.921323874204475</v>
      </c>
      <c r="O15" s="47">
        <v>26.3</v>
      </c>
      <c r="P15" s="47">
        <v>76.9</v>
      </c>
      <c r="Q15"/>
      <c r="Z15" s="46">
        <v>40.921323874204475</v>
      </c>
    </row>
    <row r="16" spans="1:26" ht="12.75">
      <c r="A16" s="17">
        <v>37082</v>
      </c>
      <c r="B16" s="39">
        <f>191</f>
        <v>191</v>
      </c>
      <c r="C16" s="20">
        <v>0.112847224</v>
      </c>
      <c r="D16" s="55">
        <v>0.112847224</v>
      </c>
      <c r="E16" s="21">
        <v>63</v>
      </c>
      <c r="F16" s="51">
        <v>0</v>
      </c>
      <c r="G16" s="40">
        <v>40.09081553</v>
      </c>
      <c r="H16" s="40">
        <v>-75.0027146</v>
      </c>
      <c r="I16" s="44">
        <v>1049</v>
      </c>
      <c r="J16" s="47">
        <f t="shared" si="2"/>
        <v>1007.55</v>
      </c>
      <c r="K16" s="45">
        <f t="shared" si="0"/>
        <v>46.84545561088688</v>
      </c>
      <c r="L16" s="45">
        <f>K16-9.6</f>
        <v>37.24545561088688</v>
      </c>
      <c r="M16" s="45">
        <f t="shared" si="1"/>
        <v>46.24545561088688</v>
      </c>
      <c r="N16" s="46">
        <f t="shared" si="3"/>
        <v>41.74545561088688</v>
      </c>
      <c r="O16" s="47">
        <v>26.2</v>
      </c>
      <c r="P16" s="47">
        <v>77</v>
      </c>
      <c r="Q16"/>
      <c r="R16" s="18">
        <v>3.03E-05</v>
      </c>
      <c r="S16" s="18">
        <v>6.805E-05</v>
      </c>
      <c r="T16" s="18">
        <v>4.344E-05</v>
      </c>
      <c r="U16" s="18">
        <v>2.439E-05</v>
      </c>
      <c r="V16" s="48">
        <v>983.1</v>
      </c>
      <c r="W16" s="48">
        <v>306.1</v>
      </c>
      <c r="X16" s="48">
        <v>304.6</v>
      </c>
      <c r="Y16" s="48">
        <v>34.1</v>
      </c>
      <c r="Z16" s="46">
        <v>41.74545561088688</v>
      </c>
    </row>
    <row r="17" spans="1:26" ht="12.75">
      <c r="A17" s="17">
        <v>37082</v>
      </c>
      <c r="B17" s="39">
        <f>191</f>
        <v>191</v>
      </c>
      <c r="C17" s="20">
        <v>0.112962961</v>
      </c>
      <c r="D17" s="55">
        <v>0.112962961</v>
      </c>
      <c r="E17" s="21">
        <v>73</v>
      </c>
      <c r="F17" s="51">
        <v>0</v>
      </c>
      <c r="G17" s="40">
        <v>40.09079628</v>
      </c>
      <c r="H17" s="40">
        <v>-75.00264489</v>
      </c>
      <c r="I17" s="44">
        <v>1049.1</v>
      </c>
      <c r="J17" s="47">
        <f t="shared" si="2"/>
        <v>1007.6499999999999</v>
      </c>
      <c r="K17" s="45">
        <f t="shared" si="0"/>
        <v>46.02132387420448</v>
      </c>
      <c r="L17" s="45">
        <f aca="true" t="shared" si="4" ref="L17:L80">K17-9.6</f>
        <v>36.421323874204475</v>
      </c>
      <c r="M17" s="45">
        <f t="shared" si="1"/>
        <v>45.421323874204475</v>
      </c>
      <c r="N17" s="46">
        <f t="shared" si="3"/>
        <v>40.921323874204475</v>
      </c>
      <c r="O17" s="47">
        <v>26.3</v>
      </c>
      <c r="P17" s="47">
        <v>76.4</v>
      </c>
      <c r="Q17"/>
      <c r="Z17" s="46">
        <v>40.921323874204475</v>
      </c>
    </row>
    <row r="18" spans="1:26" ht="12.75">
      <c r="A18" s="17">
        <v>37082</v>
      </c>
      <c r="B18" s="39">
        <f>191</f>
        <v>191</v>
      </c>
      <c r="C18" s="20">
        <v>0.113078706</v>
      </c>
      <c r="D18" s="55">
        <v>0.113078706</v>
      </c>
      <c r="E18" s="21">
        <v>83</v>
      </c>
      <c r="F18" s="51">
        <v>0</v>
      </c>
      <c r="G18" s="40">
        <v>40.09077283</v>
      </c>
      <c r="H18" s="40">
        <v>-75.00240284</v>
      </c>
      <c r="I18" s="44">
        <v>1049</v>
      </c>
      <c r="J18" s="47">
        <f t="shared" si="2"/>
        <v>1007.55</v>
      </c>
      <c r="K18" s="45">
        <f t="shared" si="0"/>
        <v>46.84545561088688</v>
      </c>
      <c r="L18" s="45">
        <f t="shared" si="4"/>
        <v>37.24545561088688</v>
      </c>
      <c r="M18" s="45">
        <f t="shared" si="1"/>
        <v>46.24545561088688</v>
      </c>
      <c r="N18" s="46">
        <f t="shared" si="3"/>
        <v>41.74545561088688</v>
      </c>
      <c r="O18" s="47">
        <v>26.4</v>
      </c>
      <c r="P18" s="47">
        <v>76.1</v>
      </c>
      <c r="Q18"/>
      <c r="Z18" s="46">
        <v>41.74545561088688</v>
      </c>
    </row>
    <row r="19" spans="1:26" ht="12.75">
      <c r="A19" s="17">
        <v>37082</v>
      </c>
      <c r="B19" s="39">
        <f>191</f>
        <v>191</v>
      </c>
      <c r="C19" s="20">
        <v>0.113194443</v>
      </c>
      <c r="D19" s="55">
        <v>0.113194443</v>
      </c>
      <c r="E19" s="21">
        <v>93</v>
      </c>
      <c r="F19" s="51">
        <v>0</v>
      </c>
      <c r="G19" s="40">
        <v>40.09075822</v>
      </c>
      <c r="H19" s="40">
        <v>-75.00231086</v>
      </c>
      <c r="I19" s="44">
        <v>1049.1</v>
      </c>
      <c r="J19" s="47">
        <f t="shared" si="2"/>
        <v>1007.6499999999999</v>
      </c>
      <c r="K19" s="45">
        <f t="shared" si="0"/>
        <v>46.02132387420448</v>
      </c>
      <c r="L19" s="45">
        <f t="shared" si="4"/>
        <v>36.421323874204475</v>
      </c>
      <c r="M19" s="45">
        <f t="shared" si="1"/>
        <v>45.421323874204475</v>
      </c>
      <c r="N19" s="46">
        <f t="shared" si="3"/>
        <v>40.921323874204475</v>
      </c>
      <c r="O19" s="47">
        <v>26.5</v>
      </c>
      <c r="P19" s="47">
        <v>76</v>
      </c>
      <c r="Q19"/>
      <c r="S19" s="18">
        <v>6.79E-05</v>
      </c>
      <c r="T19" s="18">
        <v>4.358E-05</v>
      </c>
      <c r="U19" s="18">
        <v>2.468E-05</v>
      </c>
      <c r="V19" s="48">
        <v>983.1</v>
      </c>
      <c r="W19" s="48">
        <v>306.2</v>
      </c>
      <c r="X19" s="48">
        <v>304.7</v>
      </c>
      <c r="Y19" s="48">
        <v>34.1</v>
      </c>
      <c r="Z19" s="46">
        <v>40.921323874204475</v>
      </c>
    </row>
    <row r="20" spans="1:26" ht="12.75">
      <c r="A20" s="17">
        <v>37082</v>
      </c>
      <c r="B20" s="39">
        <f>191</f>
        <v>191</v>
      </c>
      <c r="C20" s="20">
        <v>0.113310188</v>
      </c>
      <c r="D20" s="55">
        <v>0.113310188</v>
      </c>
      <c r="E20" s="21">
        <v>103</v>
      </c>
      <c r="F20" s="51">
        <v>0</v>
      </c>
      <c r="G20" s="40">
        <v>40.09073598</v>
      </c>
      <c r="H20" s="40">
        <v>-75.00233283</v>
      </c>
      <c r="I20" s="44">
        <v>1049.2</v>
      </c>
      <c r="J20" s="47">
        <f t="shared" si="2"/>
        <v>1007.75</v>
      </c>
      <c r="K20" s="45">
        <f t="shared" si="0"/>
        <v>45.19727392096178</v>
      </c>
      <c r="L20" s="45">
        <f t="shared" si="4"/>
        <v>35.597273920961776</v>
      </c>
      <c r="M20" s="45">
        <f t="shared" si="1"/>
        <v>44.597273920961776</v>
      </c>
      <c r="N20" s="46">
        <f t="shared" si="3"/>
        <v>40.097273920961776</v>
      </c>
      <c r="O20" s="47">
        <v>26.5</v>
      </c>
      <c r="P20" s="47">
        <v>75.9</v>
      </c>
      <c r="Q20"/>
      <c r="Z20" s="46">
        <v>40.097273920961776</v>
      </c>
    </row>
    <row r="21" spans="1:26" ht="12.75">
      <c r="A21" s="17">
        <v>37082</v>
      </c>
      <c r="B21" s="39">
        <f>191</f>
        <v>191</v>
      </c>
      <c r="C21" s="20">
        <v>0.113425925</v>
      </c>
      <c r="D21" s="55">
        <v>0.113425925</v>
      </c>
      <c r="E21" s="21">
        <v>113</v>
      </c>
      <c r="F21" s="51">
        <v>0</v>
      </c>
      <c r="G21" s="40">
        <v>40.09074135</v>
      </c>
      <c r="H21" s="40">
        <v>-75.00234719</v>
      </c>
      <c r="I21" s="44">
        <v>1049.2</v>
      </c>
      <c r="J21" s="47">
        <f t="shared" si="2"/>
        <v>1007.75</v>
      </c>
      <c r="K21" s="45">
        <f t="shared" si="0"/>
        <v>45.19727392096178</v>
      </c>
      <c r="L21" s="45">
        <f t="shared" si="4"/>
        <v>35.597273920961776</v>
      </c>
      <c r="M21" s="45">
        <f t="shared" si="1"/>
        <v>44.597273920961776</v>
      </c>
      <c r="N21" s="46">
        <f t="shared" si="3"/>
        <v>40.097273920961776</v>
      </c>
      <c r="O21" s="47">
        <v>26.5</v>
      </c>
      <c r="P21" s="47">
        <v>75.8</v>
      </c>
      <c r="Q21"/>
      <c r="Z21" s="46">
        <v>40.097273920961776</v>
      </c>
    </row>
    <row r="22" spans="1:26" ht="12.75">
      <c r="A22" s="17">
        <v>37082</v>
      </c>
      <c r="B22" s="39">
        <f>191</f>
        <v>191</v>
      </c>
      <c r="C22" s="20">
        <v>0.11354167</v>
      </c>
      <c r="D22" s="55">
        <v>0.11354167</v>
      </c>
      <c r="E22" s="21">
        <v>123</v>
      </c>
      <c r="F22" s="51">
        <v>0</v>
      </c>
      <c r="G22" s="40">
        <v>40.09075563</v>
      </c>
      <c r="H22" s="40">
        <v>-75.00235333</v>
      </c>
      <c r="I22" s="44">
        <v>1049.1</v>
      </c>
      <c r="J22" s="47">
        <f t="shared" si="2"/>
        <v>1007.6499999999999</v>
      </c>
      <c r="K22" s="45">
        <f t="shared" si="0"/>
        <v>46.02132387420448</v>
      </c>
      <c r="L22" s="45">
        <f t="shared" si="4"/>
        <v>36.421323874204475</v>
      </c>
      <c r="M22" s="45">
        <f t="shared" si="1"/>
        <v>45.421323874204475</v>
      </c>
      <c r="N22" s="46">
        <f t="shared" si="3"/>
        <v>40.921323874204475</v>
      </c>
      <c r="O22" s="47">
        <v>26.6</v>
      </c>
      <c r="P22" s="47">
        <v>75.6</v>
      </c>
      <c r="Q22"/>
      <c r="R22" s="18">
        <v>2.03E-05</v>
      </c>
      <c r="Z22" s="46">
        <v>40.921323874204475</v>
      </c>
    </row>
    <row r="23" spans="1:26" ht="12.75">
      <c r="A23" s="17">
        <v>37082</v>
      </c>
      <c r="B23" s="39">
        <f>191</f>
        <v>191</v>
      </c>
      <c r="C23" s="20">
        <v>0.113657407</v>
      </c>
      <c r="D23" s="55">
        <v>0.113657407</v>
      </c>
      <c r="E23" s="21">
        <v>133</v>
      </c>
      <c r="F23" s="51">
        <v>0</v>
      </c>
      <c r="G23" s="40">
        <v>40.09075564</v>
      </c>
      <c r="H23" s="40">
        <v>-75.00236666</v>
      </c>
      <c r="I23" s="44">
        <v>1049.2</v>
      </c>
      <c r="J23" s="47">
        <f t="shared" si="2"/>
        <v>1007.75</v>
      </c>
      <c r="K23" s="45">
        <f t="shared" si="0"/>
        <v>45.19727392096178</v>
      </c>
      <c r="L23" s="45">
        <f t="shared" si="4"/>
        <v>35.597273920961776</v>
      </c>
      <c r="M23" s="45">
        <f t="shared" si="1"/>
        <v>44.597273920961776</v>
      </c>
      <c r="N23" s="46">
        <f t="shared" si="3"/>
        <v>40.097273920961776</v>
      </c>
      <c r="O23" s="47">
        <v>26.6</v>
      </c>
      <c r="P23" s="47">
        <v>75.6</v>
      </c>
      <c r="Q23"/>
      <c r="S23" s="18">
        <v>6.578E-05</v>
      </c>
      <c r="T23" s="18">
        <v>4.167E-05</v>
      </c>
      <c r="U23" s="18">
        <v>2.312E-05</v>
      </c>
      <c r="V23" s="48">
        <v>983.2</v>
      </c>
      <c r="W23" s="48">
        <v>306.3</v>
      </c>
      <c r="X23" s="48">
        <v>304.7</v>
      </c>
      <c r="Y23" s="48">
        <v>33.9</v>
      </c>
      <c r="Z23" s="46">
        <v>40.097273920961776</v>
      </c>
    </row>
    <row r="24" spans="1:26" ht="12.75">
      <c r="A24" s="17">
        <v>37082</v>
      </c>
      <c r="B24" s="39">
        <f>191</f>
        <v>191</v>
      </c>
      <c r="C24" s="20">
        <v>0.113773145</v>
      </c>
      <c r="D24" s="55">
        <v>0.113773145</v>
      </c>
      <c r="E24" s="21">
        <v>143</v>
      </c>
      <c r="F24" s="51">
        <v>0</v>
      </c>
      <c r="G24" s="40">
        <v>40.09074484</v>
      </c>
      <c r="H24" s="40">
        <v>-75.00238549</v>
      </c>
      <c r="I24" s="44">
        <v>1049.2</v>
      </c>
      <c r="J24" s="47">
        <f t="shared" si="2"/>
        <v>1007.75</v>
      </c>
      <c r="K24" s="45">
        <f t="shared" si="0"/>
        <v>45.19727392096178</v>
      </c>
      <c r="L24" s="45">
        <f t="shared" si="4"/>
        <v>35.597273920961776</v>
      </c>
      <c r="M24" s="45">
        <f t="shared" si="1"/>
        <v>44.597273920961776</v>
      </c>
      <c r="N24" s="46">
        <f t="shared" si="3"/>
        <v>40.097273920961776</v>
      </c>
      <c r="O24" s="47">
        <v>26.6</v>
      </c>
      <c r="P24" s="47">
        <v>75.6</v>
      </c>
      <c r="Z24" s="46">
        <v>40.097273920961776</v>
      </c>
    </row>
    <row r="25" spans="1:26" ht="12.75">
      <c r="A25" s="17">
        <v>37082</v>
      </c>
      <c r="B25" s="39">
        <f>191</f>
        <v>191</v>
      </c>
      <c r="C25" s="20">
        <v>0.11388889</v>
      </c>
      <c r="D25" s="55">
        <v>0.11388889</v>
      </c>
      <c r="E25" s="21">
        <v>153</v>
      </c>
      <c r="F25" s="51">
        <v>0</v>
      </c>
      <c r="G25" s="40">
        <v>40.0907348</v>
      </c>
      <c r="H25" s="40">
        <v>-75.00240062</v>
      </c>
      <c r="I25" s="44">
        <v>1049</v>
      </c>
      <c r="J25" s="47">
        <f t="shared" si="2"/>
        <v>1007.55</v>
      </c>
      <c r="K25" s="45">
        <f t="shared" si="0"/>
        <v>46.84545561088688</v>
      </c>
      <c r="L25" s="45">
        <f t="shared" si="4"/>
        <v>37.24545561088688</v>
      </c>
      <c r="M25" s="45">
        <f t="shared" si="1"/>
        <v>46.24545561088688</v>
      </c>
      <c r="N25" s="46">
        <f t="shared" si="3"/>
        <v>41.74545561088688</v>
      </c>
      <c r="O25" s="47">
        <v>26.6</v>
      </c>
      <c r="P25" s="47">
        <v>75.6</v>
      </c>
      <c r="Z25" s="46">
        <v>41.74545561088688</v>
      </c>
    </row>
    <row r="26" spans="1:26" ht="12.75">
      <c r="A26" s="17">
        <v>37082</v>
      </c>
      <c r="B26" s="39">
        <f>191</f>
        <v>191</v>
      </c>
      <c r="C26" s="20">
        <v>0.114004627</v>
      </c>
      <c r="D26" s="55">
        <v>0.114004627</v>
      </c>
      <c r="E26" s="21">
        <v>163</v>
      </c>
      <c r="F26" s="51">
        <v>0</v>
      </c>
      <c r="G26" s="40">
        <v>40.09071818</v>
      </c>
      <c r="H26" s="40">
        <v>-75.00242021</v>
      </c>
      <c r="I26" s="44">
        <v>1049</v>
      </c>
      <c r="J26" s="47">
        <f t="shared" si="2"/>
        <v>1007.55</v>
      </c>
      <c r="K26" s="45">
        <f t="shared" si="0"/>
        <v>46.84545561088688</v>
      </c>
      <c r="L26" s="45">
        <f t="shared" si="4"/>
        <v>37.24545561088688</v>
      </c>
      <c r="M26" s="45">
        <f t="shared" si="1"/>
        <v>46.24545561088688</v>
      </c>
      <c r="N26" s="46">
        <f t="shared" si="3"/>
        <v>41.74545561088688</v>
      </c>
      <c r="O26" s="47">
        <v>26.6</v>
      </c>
      <c r="P26" s="47">
        <v>75.8</v>
      </c>
      <c r="S26" s="18">
        <v>6.59E-05</v>
      </c>
      <c r="T26" s="18">
        <v>4.264E-05</v>
      </c>
      <c r="U26" s="18">
        <v>2.363E-05</v>
      </c>
      <c r="V26" s="48">
        <v>983.2</v>
      </c>
      <c r="W26" s="48">
        <v>306.4</v>
      </c>
      <c r="X26" s="48">
        <v>304.7</v>
      </c>
      <c r="Y26" s="48">
        <v>33.9</v>
      </c>
      <c r="Z26" s="46">
        <v>41.74545561088688</v>
      </c>
    </row>
    <row r="27" spans="1:26" ht="12.75">
      <c r="A27" s="17">
        <v>37082</v>
      </c>
      <c r="B27" s="39">
        <f>191</f>
        <v>191</v>
      </c>
      <c r="C27" s="20">
        <v>0.114120372</v>
      </c>
      <c r="D27" s="55">
        <v>0.114120372</v>
      </c>
      <c r="E27" s="21">
        <v>173</v>
      </c>
      <c r="F27" s="51">
        <v>0</v>
      </c>
      <c r="G27" s="40">
        <v>40.09070467</v>
      </c>
      <c r="H27" s="40">
        <v>-75.00244179</v>
      </c>
      <c r="I27" s="44">
        <v>1049</v>
      </c>
      <c r="J27" s="47">
        <f t="shared" si="2"/>
        <v>1007.55</v>
      </c>
      <c r="K27" s="45">
        <f t="shared" si="0"/>
        <v>46.84545561088688</v>
      </c>
      <c r="L27" s="45">
        <f t="shared" si="4"/>
        <v>37.24545561088688</v>
      </c>
      <c r="M27" s="45">
        <f t="shared" si="1"/>
        <v>46.24545561088688</v>
      </c>
      <c r="N27" s="46">
        <f t="shared" si="3"/>
        <v>41.74545561088688</v>
      </c>
      <c r="O27" s="47">
        <v>26.5</v>
      </c>
      <c r="P27" s="47">
        <v>75.6</v>
      </c>
      <c r="Z27" s="46">
        <v>41.74545561088688</v>
      </c>
    </row>
    <row r="28" spans="1:26" ht="12.75">
      <c r="A28" s="17">
        <v>37082</v>
      </c>
      <c r="B28" s="39">
        <f>191</f>
        <v>191</v>
      </c>
      <c r="C28" s="20">
        <v>0.114236109</v>
      </c>
      <c r="D28" s="55">
        <v>0.114236109</v>
      </c>
      <c r="E28" s="21">
        <v>183</v>
      </c>
      <c r="F28" s="51">
        <v>0</v>
      </c>
      <c r="G28" s="40">
        <v>40.09070515</v>
      </c>
      <c r="H28" s="40">
        <v>-75.00246358</v>
      </c>
      <c r="I28" s="44">
        <v>1049</v>
      </c>
      <c r="J28" s="47">
        <f t="shared" si="2"/>
        <v>1007.55</v>
      </c>
      <c r="K28" s="45">
        <f t="shared" si="0"/>
        <v>46.84545561088688</v>
      </c>
      <c r="L28" s="45">
        <f t="shared" si="4"/>
        <v>37.24545561088688</v>
      </c>
      <c r="M28" s="45">
        <f t="shared" si="1"/>
        <v>46.24545561088688</v>
      </c>
      <c r="N28" s="46">
        <f t="shared" si="3"/>
        <v>41.74545561088688</v>
      </c>
      <c r="O28" s="47">
        <v>26.6</v>
      </c>
      <c r="P28" s="47">
        <v>75.2</v>
      </c>
      <c r="R28" s="18">
        <v>1.45E-05</v>
      </c>
      <c r="Z28" s="46">
        <v>41.74545561088688</v>
      </c>
    </row>
    <row r="29" spans="1:26" ht="12.75">
      <c r="A29" s="17">
        <v>37082</v>
      </c>
      <c r="B29" s="39">
        <f>191</f>
        <v>191</v>
      </c>
      <c r="C29" s="20">
        <v>0.114351854</v>
      </c>
      <c r="D29" s="55">
        <v>0.114351854</v>
      </c>
      <c r="E29" s="21">
        <v>193</v>
      </c>
      <c r="F29" s="51">
        <v>0</v>
      </c>
      <c r="G29" s="40">
        <v>40.09071001</v>
      </c>
      <c r="H29" s="40">
        <v>-75.00243914</v>
      </c>
      <c r="I29" s="44">
        <v>1049</v>
      </c>
      <c r="J29" s="47">
        <f t="shared" si="2"/>
        <v>1007.55</v>
      </c>
      <c r="K29" s="45">
        <f t="shared" si="0"/>
        <v>46.84545561088688</v>
      </c>
      <c r="L29" s="45">
        <f t="shared" si="4"/>
        <v>37.24545561088688</v>
      </c>
      <c r="M29" s="45">
        <f t="shared" si="1"/>
        <v>46.24545561088688</v>
      </c>
      <c r="N29" s="46">
        <f t="shared" si="3"/>
        <v>41.74545561088688</v>
      </c>
      <c r="O29" s="47">
        <v>26.6</v>
      </c>
      <c r="P29" s="47">
        <v>75.2</v>
      </c>
      <c r="S29" s="18">
        <v>6.574E-05</v>
      </c>
      <c r="T29" s="18">
        <v>4.07E-05</v>
      </c>
      <c r="U29" s="18">
        <v>2.236E-05</v>
      </c>
      <c r="V29" s="48">
        <v>983.2</v>
      </c>
      <c r="W29" s="48">
        <v>306.5</v>
      </c>
      <c r="X29" s="48">
        <v>304.8</v>
      </c>
      <c r="Y29" s="48">
        <v>33.8</v>
      </c>
      <c r="Z29" s="46">
        <v>41.74545561088688</v>
      </c>
    </row>
    <row r="30" spans="1:26" ht="12.75">
      <c r="A30" s="17">
        <v>37082</v>
      </c>
      <c r="B30" s="39">
        <f>191</f>
        <v>191</v>
      </c>
      <c r="C30" s="20">
        <v>0.114467591</v>
      </c>
      <c r="D30" s="55">
        <v>0.114467591</v>
      </c>
      <c r="E30" s="21">
        <v>203</v>
      </c>
      <c r="F30" s="51">
        <v>0</v>
      </c>
      <c r="G30" s="40">
        <v>40.09069039</v>
      </c>
      <c r="H30" s="40">
        <v>-75.00241469</v>
      </c>
      <c r="I30" s="44">
        <v>1049.2</v>
      </c>
      <c r="J30" s="47">
        <f t="shared" si="2"/>
        <v>1007.75</v>
      </c>
      <c r="K30" s="45">
        <f t="shared" si="0"/>
        <v>45.19727392096178</v>
      </c>
      <c r="L30" s="45">
        <f t="shared" si="4"/>
        <v>35.597273920961776</v>
      </c>
      <c r="M30" s="45">
        <f t="shared" si="1"/>
        <v>44.597273920961776</v>
      </c>
      <c r="N30" s="46">
        <f t="shared" si="3"/>
        <v>40.097273920961776</v>
      </c>
      <c r="O30" s="47">
        <v>26.6</v>
      </c>
      <c r="P30" s="47">
        <v>75.4</v>
      </c>
      <c r="Z30" s="46">
        <v>40.097273920961776</v>
      </c>
    </row>
    <row r="31" spans="1:26" ht="12.75">
      <c r="A31" s="17">
        <v>37082</v>
      </c>
      <c r="B31" s="39">
        <f>191</f>
        <v>191</v>
      </c>
      <c r="C31" s="20">
        <v>0.114583336</v>
      </c>
      <c r="D31" s="55">
        <v>0.114583336</v>
      </c>
      <c r="E31" s="21">
        <v>213</v>
      </c>
      <c r="F31" s="51">
        <v>0</v>
      </c>
      <c r="G31" s="40">
        <v>40.09067097</v>
      </c>
      <c r="H31" s="40">
        <v>-75.00240798</v>
      </c>
      <c r="I31" s="44">
        <v>1049.3</v>
      </c>
      <c r="J31" s="47">
        <f t="shared" si="2"/>
        <v>1007.8499999999999</v>
      </c>
      <c r="K31" s="45">
        <f t="shared" si="0"/>
        <v>44.37330573493296</v>
      </c>
      <c r="L31" s="45">
        <f t="shared" si="4"/>
        <v>34.77330573493296</v>
      </c>
      <c r="M31" s="45">
        <f t="shared" si="1"/>
        <v>43.77330573493296</v>
      </c>
      <c r="N31" s="46">
        <f t="shared" si="3"/>
        <v>39.27330573493296</v>
      </c>
      <c r="O31" s="47">
        <v>26.6</v>
      </c>
      <c r="P31" s="47">
        <v>75.3</v>
      </c>
      <c r="Z31" s="46">
        <v>39.27330573493296</v>
      </c>
    </row>
    <row r="32" spans="1:26" ht="12.75">
      <c r="A32" s="17">
        <v>37082</v>
      </c>
      <c r="B32" s="39">
        <f>191</f>
        <v>191</v>
      </c>
      <c r="C32" s="20">
        <v>0.114699073</v>
      </c>
      <c r="D32" s="55">
        <v>0.114699073</v>
      </c>
      <c r="E32" s="21">
        <v>223</v>
      </c>
      <c r="F32" s="51">
        <v>0</v>
      </c>
      <c r="G32" s="40">
        <v>40.09067566</v>
      </c>
      <c r="H32" s="40">
        <v>-75.00238981</v>
      </c>
      <c r="I32" s="44">
        <v>1049.3</v>
      </c>
      <c r="J32" s="47">
        <f t="shared" si="2"/>
        <v>1007.8499999999999</v>
      </c>
      <c r="K32" s="45">
        <f t="shared" si="0"/>
        <v>44.37330573493296</v>
      </c>
      <c r="L32" s="45">
        <f t="shared" si="4"/>
        <v>34.77330573493296</v>
      </c>
      <c r="M32" s="45">
        <f t="shared" si="1"/>
        <v>43.77330573493296</v>
      </c>
      <c r="N32" s="46">
        <f t="shared" si="3"/>
        <v>39.27330573493296</v>
      </c>
      <c r="O32" s="47">
        <v>26.6</v>
      </c>
      <c r="P32" s="47">
        <v>75.4</v>
      </c>
      <c r="S32" s="18">
        <v>6.325E-05</v>
      </c>
      <c r="T32" s="18">
        <v>4.018E-05</v>
      </c>
      <c r="U32" s="18">
        <v>2.216E-05</v>
      </c>
      <c r="V32" s="48">
        <v>983.2</v>
      </c>
      <c r="W32" s="48">
        <v>306.6</v>
      </c>
      <c r="X32" s="48">
        <v>304.9</v>
      </c>
      <c r="Y32" s="48">
        <v>33.8</v>
      </c>
      <c r="Z32" s="46">
        <v>39.27330573493296</v>
      </c>
    </row>
    <row r="33" spans="1:26" ht="12.75">
      <c r="A33" s="17">
        <v>37082</v>
      </c>
      <c r="B33" s="39">
        <f>191</f>
        <v>191</v>
      </c>
      <c r="C33" s="20">
        <v>0.114814818</v>
      </c>
      <c r="D33" s="55">
        <v>0.114814818</v>
      </c>
      <c r="E33" s="21">
        <v>233</v>
      </c>
      <c r="F33" s="51">
        <v>0</v>
      </c>
      <c r="G33" s="40">
        <v>40.09067783</v>
      </c>
      <c r="H33" s="40">
        <v>-75.0023855</v>
      </c>
      <c r="I33" s="44">
        <v>1049</v>
      </c>
      <c r="J33" s="47">
        <f t="shared" si="2"/>
        <v>1007.55</v>
      </c>
      <c r="K33" s="45">
        <f t="shared" si="0"/>
        <v>46.84545561088688</v>
      </c>
      <c r="L33" s="45">
        <f t="shared" si="4"/>
        <v>37.24545561088688</v>
      </c>
      <c r="M33" s="45">
        <f t="shared" si="1"/>
        <v>46.24545561088688</v>
      </c>
      <c r="N33" s="46">
        <f t="shared" si="3"/>
        <v>41.74545561088688</v>
      </c>
      <c r="O33" s="47">
        <v>26.6</v>
      </c>
      <c r="P33" s="47">
        <v>75.5</v>
      </c>
      <c r="Z33" s="46">
        <v>41.74545561088688</v>
      </c>
    </row>
    <row r="34" spans="1:26" ht="12.75">
      <c r="A34" s="17">
        <v>37082</v>
      </c>
      <c r="B34" s="39">
        <f>191</f>
        <v>191</v>
      </c>
      <c r="C34" s="20">
        <v>0.114930555</v>
      </c>
      <c r="D34" s="55">
        <v>0.114930555</v>
      </c>
      <c r="E34" s="21">
        <v>243</v>
      </c>
      <c r="F34" s="51">
        <v>0</v>
      </c>
      <c r="G34" s="40">
        <v>40.09067021</v>
      </c>
      <c r="H34" s="40">
        <v>-75.00238925</v>
      </c>
      <c r="I34" s="44">
        <v>1049</v>
      </c>
      <c r="J34" s="47">
        <f t="shared" si="2"/>
        <v>1007.55</v>
      </c>
      <c r="K34" s="45">
        <f t="shared" si="0"/>
        <v>46.84545561088688</v>
      </c>
      <c r="L34" s="45">
        <f t="shared" si="4"/>
        <v>37.24545561088688</v>
      </c>
      <c r="M34" s="45">
        <f t="shared" si="1"/>
        <v>46.24545561088688</v>
      </c>
      <c r="N34" s="46">
        <f t="shared" si="3"/>
        <v>41.74545561088688</v>
      </c>
      <c r="O34" s="47">
        <v>26.6</v>
      </c>
      <c r="P34" s="47">
        <v>75.6</v>
      </c>
      <c r="R34" s="18">
        <v>1.22E-05</v>
      </c>
      <c r="Z34" s="46">
        <v>41.74545561088688</v>
      </c>
    </row>
    <row r="35" spans="1:26" ht="12.75">
      <c r="A35" s="17">
        <v>37082</v>
      </c>
      <c r="B35" s="39">
        <f>191</f>
        <v>191</v>
      </c>
      <c r="C35" s="20">
        <v>0.1150463</v>
      </c>
      <c r="D35" s="55">
        <v>0.1150463</v>
      </c>
      <c r="E35" s="21">
        <v>253</v>
      </c>
      <c r="F35" s="51">
        <v>0</v>
      </c>
      <c r="G35" s="40">
        <v>40.090667</v>
      </c>
      <c r="H35" s="40">
        <v>-75.00238711</v>
      </c>
      <c r="I35" s="44">
        <v>1049</v>
      </c>
      <c r="J35" s="47">
        <f t="shared" si="2"/>
        <v>1007.55</v>
      </c>
      <c r="K35" s="45">
        <f t="shared" si="0"/>
        <v>46.84545561088688</v>
      </c>
      <c r="L35" s="45">
        <f t="shared" si="4"/>
        <v>37.24545561088688</v>
      </c>
      <c r="M35" s="45">
        <f t="shared" si="1"/>
        <v>46.24545561088688</v>
      </c>
      <c r="N35" s="46">
        <f t="shared" si="3"/>
        <v>41.74545561088688</v>
      </c>
      <c r="O35" s="47">
        <v>26.6</v>
      </c>
      <c r="P35" s="47">
        <v>75.5</v>
      </c>
      <c r="S35" s="18">
        <v>6.082E-05</v>
      </c>
      <c r="T35" s="18">
        <v>3.956E-05</v>
      </c>
      <c r="U35" s="18">
        <v>2.156E-05</v>
      </c>
      <c r="V35" s="48">
        <v>983.1</v>
      </c>
      <c r="W35" s="48">
        <v>306.7</v>
      </c>
      <c r="X35" s="48">
        <v>304.9</v>
      </c>
      <c r="Y35" s="48">
        <v>33.6</v>
      </c>
      <c r="Z35" s="46">
        <v>41.74545561088688</v>
      </c>
    </row>
    <row r="36" spans="1:26" ht="12.75">
      <c r="A36" s="17">
        <v>37082</v>
      </c>
      <c r="B36" s="39">
        <f>191</f>
        <v>191</v>
      </c>
      <c r="C36" s="20">
        <v>0.115162037</v>
      </c>
      <c r="D36" s="55">
        <v>0.115162037</v>
      </c>
      <c r="E36" s="21">
        <v>263</v>
      </c>
      <c r="F36" s="51">
        <v>0</v>
      </c>
      <c r="G36" s="40">
        <v>40.090667</v>
      </c>
      <c r="H36" s="40">
        <v>-75.00238177</v>
      </c>
      <c r="I36" s="44">
        <v>1048.8</v>
      </c>
      <c r="J36" s="47">
        <f t="shared" si="2"/>
        <v>1007.3499999999999</v>
      </c>
      <c r="K36" s="45">
        <f t="shared" si="0"/>
        <v>48.49396449952265</v>
      </c>
      <c r="L36" s="45">
        <f t="shared" si="4"/>
        <v>38.893964499522646</v>
      </c>
      <c r="M36" s="45">
        <f t="shared" si="1"/>
        <v>47.893964499522646</v>
      </c>
      <c r="N36" s="46">
        <f t="shared" si="3"/>
        <v>43.393964499522646</v>
      </c>
      <c r="O36" s="47">
        <v>26.5</v>
      </c>
      <c r="P36" s="47">
        <v>75.4</v>
      </c>
      <c r="Z36" s="46">
        <v>43.393964499522646</v>
      </c>
    </row>
    <row r="37" spans="1:26" ht="12.75">
      <c r="A37" s="17">
        <v>37082</v>
      </c>
      <c r="B37" s="39">
        <f>191</f>
        <v>191</v>
      </c>
      <c r="C37" s="20">
        <v>0.115277775</v>
      </c>
      <c r="D37" s="55">
        <v>0.115277775</v>
      </c>
      <c r="E37" s="21">
        <v>273</v>
      </c>
      <c r="F37" s="51">
        <v>0</v>
      </c>
      <c r="G37" s="40">
        <v>40.090667</v>
      </c>
      <c r="H37" s="40">
        <v>-75.00238017</v>
      </c>
      <c r="I37" s="44">
        <v>1048.9</v>
      </c>
      <c r="J37" s="47">
        <f t="shared" si="2"/>
        <v>1007.45</v>
      </c>
      <c r="K37" s="45">
        <f t="shared" si="0"/>
        <v>47.669669147246</v>
      </c>
      <c r="L37" s="45">
        <f t="shared" si="4"/>
        <v>38.069669147245996</v>
      </c>
      <c r="M37" s="45">
        <f t="shared" si="1"/>
        <v>47.069669147245996</v>
      </c>
      <c r="N37" s="46">
        <f t="shared" si="3"/>
        <v>42.569669147245996</v>
      </c>
      <c r="O37" s="47">
        <v>26.5</v>
      </c>
      <c r="P37" s="47">
        <v>75.4</v>
      </c>
      <c r="Z37" s="46">
        <v>42.569669147245996</v>
      </c>
    </row>
    <row r="38" spans="1:26" ht="12.75">
      <c r="A38" s="17">
        <v>37082</v>
      </c>
      <c r="B38" s="39">
        <f>191</f>
        <v>191</v>
      </c>
      <c r="C38" s="20">
        <v>0.115393519</v>
      </c>
      <c r="D38" s="55">
        <v>0.115393519</v>
      </c>
      <c r="E38" s="21">
        <v>283</v>
      </c>
      <c r="F38" s="51">
        <v>0</v>
      </c>
      <c r="G38" s="40">
        <v>40.09067</v>
      </c>
      <c r="H38" s="40">
        <v>-75.00238017</v>
      </c>
      <c r="I38" s="44">
        <v>1049</v>
      </c>
      <c r="J38" s="47">
        <f t="shared" si="2"/>
        <v>1007.55</v>
      </c>
      <c r="K38" s="45">
        <f t="shared" si="0"/>
        <v>46.84545561088688</v>
      </c>
      <c r="L38" s="45">
        <f t="shared" si="4"/>
        <v>37.24545561088688</v>
      </c>
      <c r="M38" s="45">
        <f t="shared" si="1"/>
        <v>46.24545561088688</v>
      </c>
      <c r="N38" s="46">
        <f t="shared" si="3"/>
        <v>41.74545561088688</v>
      </c>
      <c r="O38" s="47">
        <v>26.5</v>
      </c>
      <c r="P38" s="47">
        <v>75.6</v>
      </c>
      <c r="S38" s="18">
        <v>6.025E-05</v>
      </c>
      <c r="T38" s="18">
        <v>3.846E-05</v>
      </c>
      <c r="U38" s="18">
        <v>2.123E-05</v>
      </c>
      <c r="V38" s="48">
        <v>983.1</v>
      </c>
      <c r="W38" s="48">
        <v>306.8</v>
      </c>
      <c r="X38" s="48">
        <v>304.9</v>
      </c>
      <c r="Y38" s="48">
        <v>33.4</v>
      </c>
      <c r="Z38" s="46">
        <v>41.74545561088688</v>
      </c>
    </row>
    <row r="39" spans="1:26" ht="12.75">
      <c r="A39" s="17">
        <v>37082</v>
      </c>
      <c r="B39" s="39">
        <f>191</f>
        <v>191</v>
      </c>
      <c r="C39" s="20">
        <v>0.115509257</v>
      </c>
      <c r="D39" s="55">
        <v>0.115509257</v>
      </c>
      <c r="E39" s="21">
        <v>293</v>
      </c>
      <c r="F39" s="51">
        <v>0</v>
      </c>
      <c r="G39" s="40">
        <v>40.09067887</v>
      </c>
      <c r="H39" s="40">
        <v>-75.00238064</v>
      </c>
      <c r="I39" s="44">
        <v>1048.9</v>
      </c>
      <c r="J39" s="47">
        <f t="shared" si="2"/>
        <v>1007.45</v>
      </c>
      <c r="K39" s="45">
        <f t="shared" si="0"/>
        <v>47.669669147246</v>
      </c>
      <c r="L39" s="45">
        <f t="shared" si="4"/>
        <v>38.069669147245996</v>
      </c>
      <c r="M39" s="45">
        <f t="shared" si="1"/>
        <v>47.069669147245996</v>
      </c>
      <c r="N39" s="46">
        <f t="shared" si="3"/>
        <v>42.569669147245996</v>
      </c>
      <c r="O39" s="47">
        <v>26.5</v>
      </c>
      <c r="P39" s="47">
        <v>75.5</v>
      </c>
      <c r="Z39" s="46">
        <v>42.569669147245996</v>
      </c>
    </row>
    <row r="40" spans="1:26" ht="12.75">
      <c r="A40" s="17">
        <v>37082</v>
      </c>
      <c r="B40" s="39">
        <f>191</f>
        <v>191</v>
      </c>
      <c r="C40" s="20">
        <v>0.115625001</v>
      </c>
      <c r="D40" s="55">
        <v>0.115625001</v>
      </c>
      <c r="E40" s="21">
        <v>303</v>
      </c>
      <c r="F40" s="51">
        <v>0</v>
      </c>
      <c r="G40" s="40">
        <v>40.09063483</v>
      </c>
      <c r="H40" s="40">
        <v>-75.0023855</v>
      </c>
      <c r="I40" s="44">
        <v>1048.8</v>
      </c>
      <c r="J40" s="47">
        <f t="shared" si="2"/>
        <v>1007.3499999999999</v>
      </c>
      <c r="K40" s="45">
        <f t="shared" si="0"/>
        <v>48.49396449952265</v>
      </c>
      <c r="L40" s="45">
        <f t="shared" si="4"/>
        <v>38.893964499522646</v>
      </c>
      <c r="M40" s="45">
        <f t="shared" si="1"/>
        <v>47.893964499522646</v>
      </c>
      <c r="N40" s="46">
        <f t="shared" si="3"/>
        <v>43.393964499522646</v>
      </c>
      <c r="O40" s="47">
        <v>26.5</v>
      </c>
      <c r="P40" s="47">
        <v>75.7</v>
      </c>
      <c r="R40" s="18">
        <v>1.24E-05</v>
      </c>
      <c r="Z40" s="46">
        <v>43.393964499522646</v>
      </c>
    </row>
    <row r="41" spans="1:26" ht="12.75">
      <c r="A41" s="17">
        <v>37082</v>
      </c>
      <c r="B41" s="39">
        <f>191</f>
        <v>191</v>
      </c>
      <c r="C41" s="20">
        <v>0.115740739</v>
      </c>
      <c r="D41" s="55">
        <v>0.115740739</v>
      </c>
      <c r="E41" s="21">
        <v>313</v>
      </c>
      <c r="F41" s="51">
        <v>0</v>
      </c>
      <c r="G41" s="40">
        <v>40.09065276</v>
      </c>
      <c r="H41" s="40">
        <v>-75.00238194</v>
      </c>
      <c r="I41" s="44">
        <v>1049</v>
      </c>
      <c r="J41" s="47">
        <f t="shared" si="2"/>
        <v>1007.55</v>
      </c>
      <c r="K41" s="45">
        <f t="shared" si="0"/>
        <v>46.84545561088688</v>
      </c>
      <c r="L41" s="45">
        <f t="shared" si="4"/>
        <v>37.24545561088688</v>
      </c>
      <c r="M41" s="45">
        <f t="shared" si="1"/>
        <v>46.24545561088688</v>
      </c>
      <c r="N41" s="46">
        <f t="shared" si="3"/>
        <v>41.74545561088688</v>
      </c>
      <c r="O41" s="47">
        <v>26.5</v>
      </c>
      <c r="P41" s="47">
        <v>75.6</v>
      </c>
      <c r="S41" s="18">
        <v>5.817E-05</v>
      </c>
      <c r="T41" s="18">
        <v>3.748E-05</v>
      </c>
      <c r="U41" s="18">
        <v>2.07E-05</v>
      </c>
      <c r="V41" s="48">
        <v>983</v>
      </c>
      <c r="W41" s="48">
        <v>306.8</v>
      </c>
      <c r="X41" s="48">
        <v>304.9</v>
      </c>
      <c r="Y41" s="48">
        <v>33.4</v>
      </c>
      <c r="Z41" s="46">
        <v>41.74545561088688</v>
      </c>
    </row>
    <row r="42" spans="1:26" ht="12.75">
      <c r="A42" s="17">
        <v>37082</v>
      </c>
      <c r="B42" s="39">
        <f>191</f>
        <v>191</v>
      </c>
      <c r="C42" s="20">
        <v>0.115856484</v>
      </c>
      <c r="D42" s="55">
        <v>0.115856484</v>
      </c>
      <c r="E42" s="21">
        <v>323</v>
      </c>
      <c r="F42" s="51">
        <v>0</v>
      </c>
      <c r="G42" s="40">
        <v>40.09066167</v>
      </c>
      <c r="H42" s="40">
        <v>-75.00238546</v>
      </c>
      <c r="I42" s="44">
        <v>1048.9</v>
      </c>
      <c r="J42" s="47">
        <f t="shared" si="2"/>
        <v>1007.45</v>
      </c>
      <c r="K42" s="45">
        <f t="shared" si="0"/>
        <v>47.669669147246</v>
      </c>
      <c r="L42" s="45">
        <f t="shared" si="4"/>
        <v>38.069669147245996</v>
      </c>
      <c r="M42" s="45">
        <f t="shared" si="1"/>
        <v>47.069669147245996</v>
      </c>
      <c r="N42" s="46">
        <f t="shared" si="3"/>
        <v>42.569669147245996</v>
      </c>
      <c r="O42" s="47">
        <v>26.4</v>
      </c>
      <c r="P42" s="47">
        <v>76</v>
      </c>
      <c r="Z42" s="46">
        <v>42.569669147245996</v>
      </c>
    </row>
    <row r="43" spans="1:26" ht="12.75">
      <c r="A43" s="17">
        <v>37082</v>
      </c>
      <c r="B43" s="39">
        <f>191</f>
        <v>191</v>
      </c>
      <c r="C43" s="20">
        <v>0.115972221</v>
      </c>
      <c r="D43" s="55">
        <v>0.115972221</v>
      </c>
      <c r="E43" s="21">
        <v>333</v>
      </c>
      <c r="F43" s="51">
        <v>0</v>
      </c>
      <c r="G43" s="40">
        <v>40.09067238</v>
      </c>
      <c r="H43" s="40">
        <v>-75.00239889</v>
      </c>
      <c r="I43" s="44">
        <v>1049.2</v>
      </c>
      <c r="J43" s="47">
        <f t="shared" si="2"/>
        <v>1007.75</v>
      </c>
      <c r="K43" s="45">
        <f t="shared" si="0"/>
        <v>45.19727392096178</v>
      </c>
      <c r="L43" s="45">
        <f t="shared" si="4"/>
        <v>35.597273920961776</v>
      </c>
      <c r="M43" s="45">
        <f t="shared" si="1"/>
        <v>44.597273920961776</v>
      </c>
      <c r="N43" s="46">
        <f t="shared" si="3"/>
        <v>40.097273920961776</v>
      </c>
      <c r="O43" s="47">
        <v>26.4</v>
      </c>
      <c r="P43" s="47">
        <v>76.2</v>
      </c>
      <c r="Z43" s="46">
        <v>40.097273920961776</v>
      </c>
    </row>
    <row r="44" spans="1:26" ht="12.75">
      <c r="A44" s="17">
        <v>37082</v>
      </c>
      <c r="B44" s="39">
        <f>191</f>
        <v>191</v>
      </c>
      <c r="C44" s="20">
        <v>0.116087966</v>
      </c>
      <c r="D44" s="55">
        <v>0.116087966</v>
      </c>
      <c r="E44" s="21">
        <v>343</v>
      </c>
      <c r="F44" s="51">
        <v>0</v>
      </c>
      <c r="G44" s="40">
        <v>40.09069034</v>
      </c>
      <c r="H44" s="40">
        <v>-75.002407</v>
      </c>
      <c r="I44" s="44">
        <v>1049</v>
      </c>
      <c r="J44" s="47">
        <f t="shared" si="2"/>
        <v>1007.55</v>
      </c>
      <c r="K44" s="45">
        <f t="shared" si="0"/>
        <v>46.84545561088688</v>
      </c>
      <c r="L44" s="45">
        <f t="shared" si="4"/>
        <v>37.24545561088688</v>
      </c>
      <c r="M44" s="45">
        <f t="shared" si="1"/>
        <v>46.24545561088688</v>
      </c>
      <c r="N44" s="46">
        <f t="shared" si="3"/>
        <v>41.74545561088688</v>
      </c>
      <c r="O44" s="47">
        <v>26.3</v>
      </c>
      <c r="P44" s="47">
        <v>76.4</v>
      </c>
      <c r="S44" s="18">
        <v>5.837E-05</v>
      </c>
      <c r="T44" s="18">
        <v>3.746E-05</v>
      </c>
      <c r="U44" s="18">
        <v>2.032E-05</v>
      </c>
      <c r="V44" s="48">
        <v>983.1</v>
      </c>
      <c r="W44" s="48">
        <v>306.9</v>
      </c>
      <c r="X44" s="48">
        <v>304.9</v>
      </c>
      <c r="Y44" s="48">
        <v>33</v>
      </c>
      <c r="Z44" s="46">
        <v>41.74545561088688</v>
      </c>
    </row>
    <row r="45" spans="1:26" ht="12.75">
      <c r="A45" s="17">
        <v>37082</v>
      </c>
      <c r="B45" s="39">
        <f>191</f>
        <v>191</v>
      </c>
      <c r="C45" s="20">
        <v>0.116203703</v>
      </c>
      <c r="D45" s="55">
        <v>0.116203703</v>
      </c>
      <c r="E45" s="21">
        <v>353</v>
      </c>
      <c r="F45" s="51">
        <v>0</v>
      </c>
      <c r="G45" s="40">
        <v>40.0907047</v>
      </c>
      <c r="H45" s="40">
        <v>-75.002407</v>
      </c>
      <c r="I45" s="44">
        <v>1049</v>
      </c>
      <c r="J45" s="47">
        <f t="shared" si="2"/>
        <v>1007.55</v>
      </c>
      <c r="K45" s="45">
        <f t="shared" si="0"/>
        <v>46.84545561088688</v>
      </c>
      <c r="L45" s="45">
        <f t="shared" si="4"/>
        <v>37.24545561088688</v>
      </c>
      <c r="M45" s="45">
        <f t="shared" si="1"/>
        <v>46.24545561088688</v>
      </c>
      <c r="N45" s="46">
        <f t="shared" si="3"/>
        <v>41.74545561088688</v>
      </c>
      <c r="O45" s="47">
        <v>26.1</v>
      </c>
      <c r="P45" s="47">
        <v>76.8</v>
      </c>
      <c r="Z45" s="46">
        <v>41.74545561088688</v>
      </c>
    </row>
    <row r="46" spans="1:26" ht="12.75">
      <c r="A46" s="17">
        <v>37082</v>
      </c>
      <c r="B46" s="39">
        <f>191</f>
        <v>191</v>
      </c>
      <c r="C46" s="20">
        <v>0.116319448</v>
      </c>
      <c r="D46" s="55">
        <v>0.116319448</v>
      </c>
      <c r="E46" s="21">
        <v>363</v>
      </c>
      <c r="F46" s="51">
        <v>0</v>
      </c>
      <c r="G46" s="40">
        <v>40.09075265</v>
      </c>
      <c r="H46" s="40">
        <v>-75.0024231</v>
      </c>
      <c r="I46" s="44">
        <v>1049</v>
      </c>
      <c r="J46" s="47">
        <f t="shared" si="2"/>
        <v>1007.55</v>
      </c>
      <c r="K46" s="45">
        <f t="shared" si="0"/>
        <v>46.84545561088688</v>
      </c>
      <c r="L46" s="45">
        <f t="shared" si="4"/>
        <v>37.24545561088688</v>
      </c>
      <c r="M46" s="45">
        <f t="shared" si="1"/>
        <v>46.24545561088688</v>
      </c>
      <c r="N46" s="46">
        <f t="shared" si="3"/>
        <v>41.74545561088688</v>
      </c>
      <c r="O46" s="47">
        <v>26.1</v>
      </c>
      <c r="P46" s="47">
        <v>77</v>
      </c>
      <c r="Z46" s="46">
        <v>41.74545561088688</v>
      </c>
    </row>
    <row r="47" spans="1:26" ht="12.75">
      <c r="A47" s="17">
        <v>37082</v>
      </c>
      <c r="B47" s="39">
        <f>191</f>
        <v>191</v>
      </c>
      <c r="C47" s="20">
        <v>0.116435185</v>
      </c>
      <c r="D47" s="55">
        <v>0.116435185</v>
      </c>
      <c r="E47" s="21">
        <v>373</v>
      </c>
      <c r="F47" s="51">
        <v>0</v>
      </c>
      <c r="G47" s="40">
        <v>40.09076359</v>
      </c>
      <c r="H47" s="40">
        <v>-75.00242317</v>
      </c>
      <c r="I47" s="44">
        <v>1049</v>
      </c>
      <c r="J47" s="47">
        <f t="shared" si="2"/>
        <v>1007.55</v>
      </c>
      <c r="K47" s="45">
        <f t="shared" si="0"/>
        <v>46.84545561088688</v>
      </c>
      <c r="L47" s="45">
        <f t="shared" si="4"/>
        <v>37.24545561088688</v>
      </c>
      <c r="M47" s="45">
        <f t="shared" si="1"/>
        <v>46.24545561088688</v>
      </c>
      <c r="N47" s="46">
        <f t="shared" si="3"/>
        <v>41.74545561088688</v>
      </c>
      <c r="O47" s="47">
        <v>25.9</v>
      </c>
      <c r="P47" s="47">
        <v>77.3</v>
      </c>
      <c r="S47" s="18">
        <v>5.793E-05</v>
      </c>
      <c r="T47" s="18">
        <v>3.683E-05</v>
      </c>
      <c r="U47" s="18">
        <v>2.026E-05</v>
      </c>
      <c r="V47" s="48">
        <v>983.1</v>
      </c>
      <c r="W47" s="48">
        <v>307</v>
      </c>
      <c r="X47" s="48">
        <v>304.8</v>
      </c>
      <c r="Y47" s="48">
        <v>33</v>
      </c>
      <c r="Z47" s="46">
        <v>41.74545561088688</v>
      </c>
    </row>
    <row r="48" spans="1:26" ht="12.75">
      <c r="A48" s="17">
        <v>37082</v>
      </c>
      <c r="B48" s="39">
        <f>191</f>
        <v>191</v>
      </c>
      <c r="C48" s="20">
        <v>0.116550922</v>
      </c>
      <c r="D48" s="55">
        <v>0.116550922</v>
      </c>
      <c r="E48" s="21">
        <v>383</v>
      </c>
      <c r="F48" s="51">
        <v>0</v>
      </c>
      <c r="G48" s="40">
        <v>40.09076722</v>
      </c>
      <c r="H48" s="40">
        <v>-75.00241955</v>
      </c>
      <c r="I48" s="44">
        <v>1048.9</v>
      </c>
      <c r="J48" s="47">
        <f t="shared" si="2"/>
        <v>1007.45</v>
      </c>
      <c r="K48" s="45">
        <f t="shared" si="0"/>
        <v>47.669669147246</v>
      </c>
      <c r="L48" s="45">
        <f t="shared" si="4"/>
        <v>38.069669147245996</v>
      </c>
      <c r="M48" s="45">
        <f t="shared" si="1"/>
        <v>47.069669147245996</v>
      </c>
      <c r="N48" s="46">
        <f t="shared" si="3"/>
        <v>42.569669147245996</v>
      </c>
      <c r="O48" s="47">
        <v>25.8</v>
      </c>
      <c r="P48" s="47">
        <v>77.5</v>
      </c>
      <c r="Z48" s="46">
        <v>42.569669147245996</v>
      </c>
    </row>
    <row r="49" spans="1:26" ht="12.75">
      <c r="A49" s="17">
        <v>37082</v>
      </c>
      <c r="B49" s="39">
        <f>191</f>
        <v>191</v>
      </c>
      <c r="C49" s="20">
        <v>0.116666667</v>
      </c>
      <c r="D49" s="55">
        <v>0.116666667</v>
      </c>
      <c r="E49" s="21">
        <v>393</v>
      </c>
      <c r="F49" s="51">
        <v>0</v>
      </c>
      <c r="G49" s="40">
        <v>40.09076366</v>
      </c>
      <c r="H49" s="40">
        <v>-75.00241231</v>
      </c>
      <c r="I49" s="44">
        <v>1049</v>
      </c>
      <c r="J49" s="47">
        <f t="shared" si="2"/>
        <v>1007.55</v>
      </c>
      <c r="K49" s="45">
        <f t="shared" si="0"/>
        <v>46.84545561088688</v>
      </c>
      <c r="L49" s="45">
        <f t="shared" si="4"/>
        <v>37.24545561088688</v>
      </c>
      <c r="M49" s="45">
        <f t="shared" si="1"/>
        <v>46.24545561088688</v>
      </c>
      <c r="N49" s="46">
        <f t="shared" si="3"/>
        <v>41.74545561088688</v>
      </c>
      <c r="O49" s="47">
        <v>25.7</v>
      </c>
      <c r="P49" s="47">
        <v>77.9</v>
      </c>
      <c r="Z49" s="46">
        <v>41.74545561088688</v>
      </c>
    </row>
    <row r="50" spans="1:26" ht="12.75">
      <c r="A50" s="17">
        <v>37082</v>
      </c>
      <c r="B50" s="39">
        <f>191</f>
        <v>191</v>
      </c>
      <c r="C50" s="20">
        <v>0.116782404</v>
      </c>
      <c r="D50" s="55">
        <v>0.116782404</v>
      </c>
      <c r="E50" s="21">
        <v>403</v>
      </c>
      <c r="F50" s="51">
        <v>0</v>
      </c>
      <c r="G50" s="40">
        <v>40.09078299</v>
      </c>
      <c r="H50" s="40">
        <v>-75.00241716</v>
      </c>
      <c r="I50" s="44">
        <v>1048.9</v>
      </c>
      <c r="J50" s="47">
        <f t="shared" si="2"/>
        <v>1007.45</v>
      </c>
      <c r="K50" s="45">
        <f t="shared" si="0"/>
        <v>47.669669147246</v>
      </c>
      <c r="L50" s="45">
        <f t="shared" si="4"/>
        <v>38.069669147245996</v>
      </c>
      <c r="M50" s="45">
        <f t="shared" si="1"/>
        <v>47.069669147245996</v>
      </c>
      <c r="N50" s="46">
        <f t="shared" si="3"/>
        <v>42.569669147245996</v>
      </c>
      <c r="O50" s="47">
        <v>25.6</v>
      </c>
      <c r="P50" s="47">
        <v>78.4</v>
      </c>
      <c r="Z50" s="46">
        <v>42.569669147245996</v>
      </c>
    </row>
    <row r="51" spans="1:26" ht="12.75">
      <c r="A51" s="17">
        <v>37082</v>
      </c>
      <c r="B51" s="39">
        <f>191</f>
        <v>191</v>
      </c>
      <c r="C51" s="20">
        <v>0.116898149</v>
      </c>
      <c r="D51" s="55">
        <v>0.116898149</v>
      </c>
      <c r="E51" s="21">
        <v>413</v>
      </c>
      <c r="F51" s="51">
        <v>0</v>
      </c>
      <c r="G51" s="40">
        <v>40.09079474</v>
      </c>
      <c r="H51" s="40">
        <v>-75.0024274</v>
      </c>
      <c r="I51" s="44">
        <v>1049</v>
      </c>
      <c r="J51" s="47">
        <f t="shared" si="2"/>
        <v>1007.55</v>
      </c>
      <c r="K51" s="45">
        <f t="shared" si="0"/>
        <v>46.84545561088688</v>
      </c>
      <c r="L51" s="45">
        <f t="shared" si="4"/>
        <v>37.24545561088688</v>
      </c>
      <c r="M51" s="45">
        <f t="shared" si="1"/>
        <v>46.24545561088688</v>
      </c>
      <c r="N51" s="46">
        <f t="shared" si="3"/>
        <v>41.74545561088688</v>
      </c>
      <c r="O51" s="47">
        <v>25.4</v>
      </c>
      <c r="P51" s="47">
        <v>78.6</v>
      </c>
      <c r="S51" s="18">
        <v>5.633E-05</v>
      </c>
      <c r="T51" s="18">
        <v>3.664E-05</v>
      </c>
      <c r="U51" s="18">
        <v>2.014E-05</v>
      </c>
      <c r="V51" s="48">
        <v>983.1</v>
      </c>
      <c r="W51" s="48">
        <v>307</v>
      </c>
      <c r="X51" s="48">
        <v>304.8</v>
      </c>
      <c r="Y51" s="48">
        <v>33</v>
      </c>
      <c r="Z51" s="46">
        <v>41.74545561088688</v>
      </c>
    </row>
    <row r="52" spans="1:26" ht="12.75">
      <c r="A52" s="17">
        <v>37082</v>
      </c>
      <c r="B52" s="39">
        <f>191</f>
        <v>191</v>
      </c>
      <c r="C52" s="20">
        <v>0.117013887</v>
      </c>
      <c r="D52" s="55">
        <v>0.117013887</v>
      </c>
      <c r="E52" s="21">
        <v>423</v>
      </c>
      <c r="F52" s="51">
        <v>0</v>
      </c>
      <c r="G52" s="40">
        <v>40.09075188</v>
      </c>
      <c r="H52" s="40">
        <v>-75.00239765</v>
      </c>
      <c r="I52" s="44">
        <v>1049.2</v>
      </c>
      <c r="J52" s="47">
        <f t="shared" si="2"/>
        <v>1007.75</v>
      </c>
      <c r="K52" s="45">
        <f t="shared" si="0"/>
        <v>45.19727392096178</v>
      </c>
      <c r="L52" s="45">
        <f t="shared" si="4"/>
        <v>35.597273920961776</v>
      </c>
      <c r="M52" s="45">
        <f t="shared" si="1"/>
        <v>44.597273920961776</v>
      </c>
      <c r="N52" s="46">
        <f t="shared" si="3"/>
        <v>40.097273920961776</v>
      </c>
      <c r="O52" s="47">
        <v>25.3</v>
      </c>
      <c r="P52" s="47">
        <v>78.9</v>
      </c>
      <c r="R52" s="18">
        <v>2.17E-05</v>
      </c>
      <c r="Z52" s="46">
        <v>40.097273920961776</v>
      </c>
    </row>
    <row r="53" spans="1:26" ht="12.75">
      <c r="A53" s="17">
        <v>37082</v>
      </c>
      <c r="B53" s="39">
        <f>191</f>
        <v>191</v>
      </c>
      <c r="C53" s="20">
        <v>0.117129631</v>
      </c>
      <c r="D53" s="55">
        <v>0.117129631</v>
      </c>
      <c r="E53" s="21">
        <v>433</v>
      </c>
      <c r="F53" s="51">
        <v>0</v>
      </c>
      <c r="G53" s="40">
        <v>40.09073827</v>
      </c>
      <c r="H53" s="40">
        <v>-75.00240264</v>
      </c>
      <c r="I53" s="44">
        <v>1049.2</v>
      </c>
      <c r="J53" s="47">
        <f t="shared" si="2"/>
        <v>1007.75</v>
      </c>
      <c r="K53" s="45">
        <f t="shared" si="0"/>
        <v>45.19727392096178</v>
      </c>
      <c r="L53" s="45">
        <f t="shared" si="4"/>
        <v>35.597273920961776</v>
      </c>
      <c r="M53" s="45">
        <f t="shared" si="1"/>
        <v>44.597273920961776</v>
      </c>
      <c r="N53" s="46">
        <f t="shared" si="3"/>
        <v>40.097273920961776</v>
      </c>
      <c r="O53" s="47">
        <v>25.3</v>
      </c>
      <c r="P53" s="47">
        <v>79.2</v>
      </c>
      <c r="Z53" s="46">
        <v>40.097273920961776</v>
      </c>
    </row>
    <row r="54" spans="1:26" ht="12.75">
      <c r="A54" s="17">
        <v>37082</v>
      </c>
      <c r="B54" s="39">
        <f>191</f>
        <v>191</v>
      </c>
      <c r="C54" s="20">
        <v>0.117245369</v>
      </c>
      <c r="D54" s="55">
        <v>0.117245369</v>
      </c>
      <c r="E54" s="21">
        <v>443</v>
      </c>
      <c r="F54" s="51">
        <v>0</v>
      </c>
      <c r="G54" s="40">
        <v>40.09073683</v>
      </c>
      <c r="H54" s="40">
        <v>-75.0024039</v>
      </c>
      <c r="I54" s="44">
        <v>1049</v>
      </c>
      <c r="J54" s="47">
        <f t="shared" si="2"/>
        <v>1007.55</v>
      </c>
      <c r="K54" s="45">
        <f t="shared" si="0"/>
        <v>46.84545561088688</v>
      </c>
      <c r="L54" s="45">
        <f t="shared" si="4"/>
        <v>37.24545561088688</v>
      </c>
      <c r="M54" s="45">
        <f t="shared" si="1"/>
        <v>46.24545561088688</v>
      </c>
      <c r="N54" s="46">
        <f t="shared" si="3"/>
        <v>41.74545561088688</v>
      </c>
      <c r="O54" s="47">
        <v>25.4</v>
      </c>
      <c r="P54" s="47">
        <v>79.4</v>
      </c>
      <c r="S54" s="18">
        <v>5.523E-05</v>
      </c>
      <c r="T54" s="18">
        <v>3.526E-05</v>
      </c>
      <c r="U54" s="18">
        <v>1.965E-05</v>
      </c>
      <c r="V54" s="48">
        <v>983.1</v>
      </c>
      <c r="W54" s="48">
        <v>307.1</v>
      </c>
      <c r="X54" s="48">
        <v>304.8</v>
      </c>
      <c r="Y54" s="48">
        <v>33</v>
      </c>
      <c r="Z54" s="46">
        <v>41.74545561088688</v>
      </c>
    </row>
    <row r="55" spans="1:26" ht="12.75">
      <c r="A55" s="17">
        <v>37082</v>
      </c>
      <c r="B55" s="39">
        <f>191</f>
        <v>191</v>
      </c>
      <c r="C55" s="20">
        <v>0.117361113</v>
      </c>
      <c r="D55" s="55">
        <v>0.117361113</v>
      </c>
      <c r="E55" s="21">
        <v>453</v>
      </c>
      <c r="F55" s="51">
        <v>0</v>
      </c>
      <c r="G55" s="40">
        <v>40.09073949</v>
      </c>
      <c r="H55" s="40">
        <v>-75.00240965</v>
      </c>
      <c r="I55" s="44">
        <v>1049</v>
      </c>
      <c r="J55" s="47">
        <f t="shared" si="2"/>
        <v>1007.55</v>
      </c>
      <c r="K55" s="45">
        <f t="shared" si="0"/>
        <v>46.84545561088688</v>
      </c>
      <c r="L55" s="45">
        <f t="shared" si="4"/>
        <v>37.24545561088688</v>
      </c>
      <c r="M55" s="45">
        <f t="shared" si="1"/>
        <v>46.24545561088688</v>
      </c>
      <c r="N55" s="46">
        <f t="shared" si="3"/>
        <v>41.74545561088688</v>
      </c>
      <c r="O55" s="47">
        <v>25.4</v>
      </c>
      <c r="P55" s="47">
        <v>79.9</v>
      </c>
      <c r="Z55" s="46">
        <v>41.74545561088688</v>
      </c>
    </row>
    <row r="56" spans="1:26" ht="12.75">
      <c r="A56" s="17">
        <v>37082</v>
      </c>
      <c r="B56" s="39">
        <f>191</f>
        <v>191</v>
      </c>
      <c r="C56" s="20">
        <v>0.117476851</v>
      </c>
      <c r="D56" s="55">
        <v>0.117476851</v>
      </c>
      <c r="E56" s="21">
        <v>463</v>
      </c>
      <c r="F56" s="51">
        <v>0</v>
      </c>
      <c r="G56" s="40">
        <v>40.09073682</v>
      </c>
      <c r="H56" s="40">
        <v>-75.00242577</v>
      </c>
      <c r="I56" s="44">
        <v>1048.8</v>
      </c>
      <c r="J56" s="47">
        <f t="shared" si="2"/>
        <v>1007.3499999999999</v>
      </c>
      <c r="K56" s="45">
        <f t="shared" si="0"/>
        <v>48.49396449952265</v>
      </c>
      <c r="L56" s="45">
        <f t="shared" si="4"/>
        <v>38.893964499522646</v>
      </c>
      <c r="M56" s="45">
        <f t="shared" si="1"/>
        <v>47.893964499522646</v>
      </c>
      <c r="N56" s="46">
        <f t="shared" si="3"/>
        <v>43.393964499522646</v>
      </c>
      <c r="O56" s="47">
        <v>25.4</v>
      </c>
      <c r="P56" s="47">
        <v>80.1</v>
      </c>
      <c r="Z56" s="46">
        <v>43.393964499522646</v>
      </c>
    </row>
    <row r="57" spans="1:26" ht="12.75">
      <c r="A57" s="17">
        <v>37082</v>
      </c>
      <c r="B57" s="39">
        <f>191</f>
        <v>191</v>
      </c>
      <c r="C57" s="20">
        <v>0.117592596</v>
      </c>
      <c r="D57" s="55">
        <v>0.117592596</v>
      </c>
      <c r="E57" s="21">
        <v>473</v>
      </c>
      <c r="F57" s="51">
        <v>0</v>
      </c>
      <c r="G57" s="40">
        <v>40.09072166</v>
      </c>
      <c r="H57" s="40">
        <v>-75.00243139</v>
      </c>
      <c r="I57" s="44">
        <v>1048.8</v>
      </c>
      <c r="J57" s="47">
        <f t="shared" si="2"/>
        <v>1007.3499999999999</v>
      </c>
      <c r="K57" s="45">
        <f t="shared" si="0"/>
        <v>48.49396449952265</v>
      </c>
      <c r="L57" s="45">
        <f t="shared" si="4"/>
        <v>38.893964499522646</v>
      </c>
      <c r="M57" s="45">
        <f t="shared" si="1"/>
        <v>47.893964499522646</v>
      </c>
      <c r="N57" s="46">
        <f t="shared" si="3"/>
        <v>43.393964499522646</v>
      </c>
      <c r="O57" s="47">
        <v>25.3</v>
      </c>
      <c r="P57" s="47">
        <v>80.4</v>
      </c>
      <c r="S57" s="18">
        <v>5.542E-05</v>
      </c>
      <c r="T57" s="18">
        <v>3.565E-05</v>
      </c>
      <c r="U57" s="18">
        <v>2.045E-05</v>
      </c>
      <c r="V57" s="48">
        <v>983.1</v>
      </c>
      <c r="W57" s="48">
        <v>307.1</v>
      </c>
      <c r="X57" s="48">
        <v>304.8</v>
      </c>
      <c r="Y57" s="48">
        <v>33</v>
      </c>
      <c r="Z57" s="46">
        <v>43.393964499522646</v>
      </c>
    </row>
    <row r="58" spans="1:26" ht="12.75">
      <c r="A58" s="17">
        <v>37082</v>
      </c>
      <c r="B58" s="39">
        <f>191</f>
        <v>191</v>
      </c>
      <c r="C58" s="20">
        <v>0.117708333</v>
      </c>
      <c r="D58" s="55">
        <v>0.117708333</v>
      </c>
      <c r="E58" s="21">
        <v>483</v>
      </c>
      <c r="F58" s="51">
        <v>0</v>
      </c>
      <c r="G58" s="40">
        <v>40.09071</v>
      </c>
      <c r="H58" s="40">
        <v>-75.0024285</v>
      </c>
      <c r="I58" s="44">
        <v>1049</v>
      </c>
      <c r="J58" s="47">
        <f t="shared" si="2"/>
        <v>1007.55</v>
      </c>
      <c r="K58" s="45">
        <f t="shared" si="0"/>
        <v>46.84545561088688</v>
      </c>
      <c r="L58" s="45">
        <f t="shared" si="4"/>
        <v>37.24545561088688</v>
      </c>
      <c r="M58" s="45">
        <f t="shared" si="1"/>
        <v>46.24545561088688</v>
      </c>
      <c r="N58" s="46">
        <f t="shared" si="3"/>
        <v>41.74545561088688</v>
      </c>
      <c r="O58" s="47">
        <v>25.3</v>
      </c>
      <c r="P58" s="47">
        <v>80.5</v>
      </c>
      <c r="R58" s="18">
        <v>9.22E-06</v>
      </c>
      <c r="Z58" s="46">
        <v>41.74545561088688</v>
      </c>
    </row>
    <row r="59" spans="1:26" ht="12.75">
      <c r="A59" s="17">
        <v>37082</v>
      </c>
      <c r="B59" s="39">
        <f>191</f>
        <v>191</v>
      </c>
      <c r="C59" s="20">
        <v>0.117824078</v>
      </c>
      <c r="D59" s="55">
        <v>0.117824078</v>
      </c>
      <c r="E59" s="21">
        <v>493</v>
      </c>
      <c r="F59" s="51">
        <v>0</v>
      </c>
      <c r="G59" s="40">
        <v>40.09071</v>
      </c>
      <c r="H59" s="40">
        <v>-75.00244132</v>
      </c>
      <c r="I59" s="44">
        <v>1049</v>
      </c>
      <c r="J59" s="47">
        <f t="shared" si="2"/>
        <v>1007.55</v>
      </c>
      <c r="K59" s="45">
        <f t="shared" si="0"/>
        <v>46.84545561088688</v>
      </c>
      <c r="L59" s="45">
        <f t="shared" si="4"/>
        <v>37.24545561088688</v>
      </c>
      <c r="M59" s="45">
        <f t="shared" si="1"/>
        <v>46.24545561088688</v>
      </c>
      <c r="N59" s="46">
        <f t="shared" si="3"/>
        <v>41.74545561088688</v>
      </c>
      <c r="O59" s="47">
        <v>25.3</v>
      </c>
      <c r="P59" s="47">
        <v>81.1</v>
      </c>
      <c r="Z59" s="46">
        <v>41.74545561088688</v>
      </c>
    </row>
    <row r="60" spans="1:26" ht="12.75">
      <c r="A60" s="17">
        <v>37082</v>
      </c>
      <c r="B60" s="39">
        <f>191</f>
        <v>191</v>
      </c>
      <c r="C60" s="20">
        <v>0.117939815</v>
      </c>
      <c r="D60" s="55">
        <v>0.117939815</v>
      </c>
      <c r="E60" s="21">
        <v>503</v>
      </c>
      <c r="F60" s="51">
        <v>0</v>
      </c>
      <c r="G60" s="40">
        <v>40.09071</v>
      </c>
      <c r="H60" s="40">
        <v>-75.00247351</v>
      </c>
      <c r="I60" s="44">
        <v>1049.1</v>
      </c>
      <c r="J60" s="47">
        <f t="shared" si="2"/>
        <v>1007.6499999999999</v>
      </c>
      <c r="K60" s="45">
        <f t="shared" si="0"/>
        <v>46.02132387420448</v>
      </c>
      <c r="L60" s="45">
        <f t="shared" si="4"/>
        <v>36.421323874204475</v>
      </c>
      <c r="M60" s="45">
        <f t="shared" si="1"/>
        <v>45.421323874204475</v>
      </c>
      <c r="N60" s="46">
        <f t="shared" si="3"/>
        <v>40.921323874204475</v>
      </c>
      <c r="O60" s="47">
        <v>25.3</v>
      </c>
      <c r="P60" s="47">
        <v>81</v>
      </c>
      <c r="S60" s="18">
        <v>5.657E-05</v>
      </c>
      <c r="T60" s="18">
        <v>3.582E-05</v>
      </c>
      <c r="U60" s="18">
        <v>1.977E-05</v>
      </c>
      <c r="V60" s="48">
        <v>983.2</v>
      </c>
      <c r="W60" s="48">
        <v>307.2</v>
      </c>
      <c r="X60" s="48">
        <v>304.8</v>
      </c>
      <c r="Y60" s="48">
        <v>32.9</v>
      </c>
      <c r="Z60" s="46">
        <v>40.921323874204475</v>
      </c>
    </row>
    <row r="61" spans="1:26" ht="12.75">
      <c r="A61" s="17">
        <v>37082</v>
      </c>
      <c r="B61" s="39">
        <f>191</f>
        <v>191</v>
      </c>
      <c r="C61" s="20">
        <v>0.118055552</v>
      </c>
      <c r="D61" s="55">
        <v>0.118055552</v>
      </c>
      <c r="E61" s="21">
        <v>513</v>
      </c>
      <c r="F61" s="51">
        <v>0</v>
      </c>
      <c r="G61" s="40">
        <v>40.09074519</v>
      </c>
      <c r="H61" s="40">
        <v>-75.00249433</v>
      </c>
      <c r="I61" s="44">
        <v>1049</v>
      </c>
      <c r="J61" s="47">
        <f t="shared" si="2"/>
        <v>1007.55</v>
      </c>
      <c r="K61" s="45">
        <f t="shared" si="0"/>
        <v>46.84545561088688</v>
      </c>
      <c r="L61" s="45">
        <f t="shared" si="4"/>
        <v>37.24545561088688</v>
      </c>
      <c r="M61" s="45">
        <f t="shared" si="1"/>
        <v>46.24545561088688</v>
      </c>
      <c r="N61" s="46">
        <f t="shared" si="3"/>
        <v>41.74545561088688</v>
      </c>
      <c r="O61" s="47">
        <v>25.4</v>
      </c>
      <c r="P61" s="47">
        <v>81.1</v>
      </c>
      <c r="Z61" s="46">
        <v>41.74545561088688</v>
      </c>
    </row>
    <row r="62" spans="1:26" ht="12.75">
      <c r="A62" s="17">
        <v>37082</v>
      </c>
      <c r="B62" s="39">
        <f>191</f>
        <v>191</v>
      </c>
      <c r="C62" s="20">
        <v>0.118171297</v>
      </c>
      <c r="D62" s="55">
        <v>0.118171297</v>
      </c>
      <c r="E62" s="21">
        <v>523</v>
      </c>
      <c r="F62" s="51">
        <v>0</v>
      </c>
      <c r="G62" s="40">
        <v>40.09077421</v>
      </c>
      <c r="H62" s="40">
        <v>-75.00248753</v>
      </c>
      <c r="I62" s="44">
        <v>1048.9</v>
      </c>
      <c r="J62" s="47">
        <f t="shared" si="2"/>
        <v>1007.45</v>
      </c>
      <c r="K62" s="45">
        <f t="shared" si="0"/>
        <v>47.669669147246</v>
      </c>
      <c r="L62" s="45">
        <f t="shared" si="4"/>
        <v>38.069669147245996</v>
      </c>
      <c r="M62" s="45">
        <f t="shared" si="1"/>
        <v>47.069669147245996</v>
      </c>
      <c r="N62" s="46">
        <f t="shared" si="3"/>
        <v>42.569669147245996</v>
      </c>
      <c r="O62" s="47">
        <v>25.4</v>
      </c>
      <c r="P62" s="47">
        <v>81.1</v>
      </c>
      <c r="Z62" s="46">
        <v>42.569669147245996</v>
      </c>
    </row>
    <row r="63" spans="1:26" ht="12.75">
      <c r="A63" s="17">
        <v>37082</v>
      </c>
      <c r="B63" s="39">
        <f>191</f>
        <v>191</v>
      </c>
      <c r="C63" s="20">
        <v>0.118287034</v>
      </c>
      <c r="D63" s="55">
        <v>0.118287034</v>
      </c>
      <c r="E63" s="21">
        <v>533</v>
      </c>
      <c r="F63" s="51">
        <v>0</v>
      </c>
      <c r="G63" s="40">
        <v>40.0907883</v>
      </c>
      <c r="H63" s="40">
        <v>-75.00246927</v>
      </c>
      <c r="I63" s="44">
        <v>1048.8</v>
      </c>
      <c r="J63" s="47">
        <f t="shared" si="2"/>
        <v>1007.3499999999999</v>
      </c>
      <c r="K63" s="45">
        <f t="shared" si="0"/>
        <v>48.49396449952265</v>
      </c>
      <c r="L63" s="45">
        <f t="shared" si="4"/>
        <v>38.893964499522646</v>
      </c>
      <c r="M63" s="45">
        <f t="shared" si="1"/>
        <v>47.893964499522646</v>
      </c>
      <c r="N63" s="46">
        <f t="shared" si="3"/>
        <v>43.393964499522646</v>
      </c>
      <c r="O63" s="47">
        <v>25.4</v>
      </c>
      <c r="P63" s="47">
        <v>81.1</v>
      </c>
      <c r="S63" s="18">
        <v>5.527E-05</v>
      </c>
      <c r="T63" s="18">
        <v>3.589E-05</v>
      </c>
      <c r="U63" s="18">
        <v>2.035E-05</v>
      </c>
      <c r="V63" s="48">
        <v>983.2</v>
      </c>
      <c r="W63" s="48">
        <v>307.2</v>
      </c>
      <c r="X63" s="48">
        <v>304.8</v>
      </c>
      <c r="Y63" s="48">
        <v>33</v>
      </c>
      <c r="Z63" s="46">
        <v>43.393964499522646</v>
      </c>
    </row>
    <row r="64" spans="1:26" ht="12.75">
      <c r="A64" s="17">
        <v>37082</v>
      </c>
      <c r="B64" s="39">
        <f>191</f>
        <v>191</v>
      </c>
      <c r="C64" s="20">
        <v>0.118402779</v>
      </c>
      <c r="D64" s="55">
        <v>0.118402779</v>
      </c>
      <c r="E64" s="21">
        <v>543</v>
      </c>
      <c r="F64" s="51">
        <v>0</v>
      </c>
      <c r="G64" s="40">
        <v>40.09076358</v>
      </c>
      <c r="H64" s="40">
        <v>-75.00243375</v>
      </c>
      <c r="I64" s="44">
        <v>1048.9</v>
      </c>
      <c r="J64" s="47">
        <f t="shared" si="2"/>
        <v>1007.45</v>
      </c>
      <c r="K64" s="45">
        <f t="shared" si="0"/>
        <v>47.669669147246</v>
      </c>
      <c r="L64" s="45">
        <f t="shared" si="4"/>
        <v>38.069669147245996</v>
      </c>
      <c r="M64" s="45">
        <f t="shared" si="1"/>
        <v>47.069669147245996</v>
      </c>
      <c r="N64" s="46">
        <f t="shared" si="3"/>
        <v>42.569669147245996</v>
      </c>
      <c r="O64" s="47">
        <v>25.2</v>
      </c>
      <c r="P64" s="47">
        <v>81.3</v>
      </c>
      <c r="R64" s="18">
        <v>9.83E-06</v>
      </c>
      <c r="Z64" s="46">
        <v>42.569669147245996</v>
      </c>
    </row>
    <row r="65" spans="1:26" ht="12.75">
      <c r="A65" s="17">
        <v>37082</v>
      </c>
      <c r="B65" s="39">
        <f>191</f>
        <v>191</v>
      </c>
      <c r="C65" s="20">
        <v>0.118518516</v>
      </c>
      <c r="D65" s="55">
        <v>0.118518516</v>
      </c>
      <c r="E65" s="21">
        <v>553</v>
      </c>
      <c r="F65" s="51">
        <v>0</v>
      </c>
      <c r="G65" s="40">
        <v>40.09074299</v>
      </c>
      <c r="H65" s="40">
        <v>-75.00240392</v>
      </c>
      <c r="I65" s="44">
        <v>1049</v>
      </c>
      <c r="J65" s="47">
        <f t="shared" si="2"/>
        <v>1007.55</v>
      </c>
      <c r="K65" s="45">
        <f t="shared" si="0"/>
        <v>46.84545561088688</v>
      </c>
      <c r="L65" s="45">
        <f t="shared" si="4"/>
        <v>37.24545561088688</v>
      </c>
      <c r="M65" s="45">
        <f t="shared" si="1"/>
        <v>46.24545561088688</v>
      </c>
      <c r="N65" s="46">
        <f t="shared" si="3"/>
        <v>41.74545561088688</v>
      </c>
      <c r="O65" s="47">
        <v>25.4</v>
      </c>
      <c r="P65" s="47">
        <v>81.1</v>
      </c>
      <c r="Z65" s="46">
        <v>41.74545561088688</v>
      </c>
    </row>
    <row r="66" spans="1:26" ht="12.75">
      <c r="A66" s="17">
        <v>37082</v>
      </c>
      <c r="B66" s="39">
        <f>191</f>
        <v>191</v>
      </c>
      <c r="C66" s="20">
        <v>0.118634261</v>
      </c>
      <c r="D66" s="55">
        <v>0.118634261</v>
      </c>
      <c r="E66" s="21">
        <v>563</v>
      </c>
      <c r="F66" s="51">
        <v>0</v>
      </c>
      <c r="G66" s="40">
        <v>40.09075813</v>
      </c>
      <c r="H66" s="40">
        <v>-75.00239635</v>
      </c>
      <c r="I66" s="44">
        <v>1049</v>
      </c>
      <c r="J66" s="47">
        <f t="shared" si="2"/>
        <v>1007.55</v>
      </c>
      <c r="K66" s="45">
        <f t="shared" si="0"/>
        <v>46.84545561088688</v>
      </c>
      <c r="L66" s="45">
        <f t="shared" si="4"/>
        <v>37.24545561088688</v>
      </c>
      <c r="M66" s="45">
        <f t="shared" si="1"/>
        <v>46.24545561088688</v>
      </c>
      <c r="N66" s="46">
        <f t="shared" si="3"/>
        <v>41.74545561088688</v>
      </c>
      <c r="O66" s="47">
        <v>25.4</v>
      </c>
      <c r="P66" s="47">
        <v>81.1</v>
      </c>
      <c r="Q66" s="47">
        <v>10.7</v>
      </c>
      <c r="S66" s="18">
        <v>5.751E-05</v>
      </c>
      <c r="T66" s="18">
        <v>3.716E-05</v>
      </c>
      <c r="U66" s="18">
        <v>2.159E-05</v>
      </c>
      <c r="V66" s="48">
        <v>983.1</v>
      </c>
      <c r="W66" s="48">
        <v>307.3</v>
      </c>
      <c r="X66" s="48">
        <v>304.7</v>
      </c>
      <c r="Y66" s="48">
        <v>32.9</v>
      </c>
      <c r="Z66" s="46">
        <v>41.74545561088688</v>
      </c>
    </row>
    <row r="67" spans="1:26" ht="12.75">
      <c r="A67" s="17">
        <v>37082</v>
      </c>
      <c r="B67" s="39">
        <f>191</f>
        <v>191</v>
      </c>
      <c r="C67" s="20">
        <v>0.118749999</v>
      </c>
      <c r="D67" s="55">
        <v>0.118749999</v>
      </c>
      <c r="E67" s="21">
        <v>573</v>
      </c>
      <c r="F67" s="51">
        <v>0</v>
      </c>
      <c r="G67" s="40">
        <v>40.090769</v>
      </c>
      <c r="H67" s="40">
        <v>-75.00240167</v>
      </c>
      <c r="I67" s="44">
        <v>1047.6</v>
      </c>
      <c r="J67" s="47">
        <f t="shared" si="2"/>
        <v>1006.1499999999999</v>
      </c>
      <c r="K67" s="45">
        <f t="shared" si="0"/>
        <v>58.39189628615013</v>
      </c>
      <c r="L67" s="45">
        <f t="shared" si="4"/>
        <v>48.79189628615013</v>
      </c>
      <c r="M67" s="45">
        <f t="shared" si="1"/>
        <v>57.79189628615013</v>
      </c>
      <c r="N67" s="46">
        <f t="shared" si="3"/>
        <v>53.29189628615013</v>
      </c>
      <c r="O67" s="47">
        <v>25.3</v>
      </c>
      <c r="P67" s="47">
        <v>80.6</v>
      </c>
      <c r="Q67" s="47">
        <v>11.8</v>
      </c>
      <c r="Z67" s="46">
        <v>53.29189628615013</v>
      </c>
    </row>
    <row r="68" spans="1:26" ht="12.75">
      <c r="A68" s="17">
        <v>37082</v>
      </c>
      <c r="B68" s="39">
        <f>191</f>
        <v>191</v>
      </c>
      <c r="C68" s="20">
        <v>0.118865743</v>
      </c>
      <c r="D68" s="55">
        <v>0.118865743</v>
      </c>
      <c r="E68" s="21">
        <v>583</v>
      </c>
      <c r="F68" s="51">
        <v>0</v>
      </c>
      <c r="G68" s="40">
        <v>40.09075814</v>
      </c>
      <c r="H68" s="40">
        <v>-75.00237477</v>
      </c>
      <c r="I68" s="44">
        <v>1049.1</v>
      </c>
      <c r="J68" s="47">
        <f t="shared" si="2"/>
        <v>1007.6499999999999</v>
      </c>
      <c r="K68" s="45">
        <f t="shared" si="0"/>
        <v>46.02132387420448</v>
      </c>
      <c r="L68" s="45">
        <f t="shared" si="4"/>
        <v>36.421323874204475</v>
      </c>
      <c r="M68" s="45">
        <f t="shared" si="1"/>
        <v>45.421323874204475</v>
      </c>
      <c r="N68" s="46">
        <f t="shared" si="3"/>
        <v>40.921323874204475</v>
      </c>
      <c r="O68" s="47">
        <v>25.5</v>
      </c>
      <c r="P68" s="47">
        <v>80.6</v>
      </c>
      <c r="Q68" s="47">
        <v>13.4</v>
      </c>
      <c r="Z68" s="46">
        <v>40.921323874204475</v>
      </c>
    </row>
    <row r="69" spans="1:26" ht="12.75">
      <c r="A69" s="17">
        <v>37082</v>
      </c>
      <c r="B69" s="39">
        <f>191</f>
        <v>191</v>
      </c>
      <c r="C69" s="20">
        <v>0.118981481</v>
      </c>
      <c r="D69" s="55">
        <v>0.118981481</v>
      </c>
      <c r="E69" s="21">
        <v>593</v>
      </c>
      <c r="F69" s="51">
        <v>0</v>
      </c>
      <c r="G69" s="40">
        <v>40.09076895</v>
      </c>
      <c r="H69" s="40">
        <v>-75.00235873</v>
      </c>
      <c r="I69" s="44">
        <v>1049.2</v>
      </c>
      <c r="J69" s="47">
        <f t="shared" si="2"/>
        <v>1007.75</v>
      </c>
      <c r="K69" s="45">
        <f t="shared" si="0"/>
        <v>45.19727392096178</v>
      </c>
      <c r="L69" s="45">
        <f t="shared" si="4"/>
        <v>35.597273920961776</v>
      </c>
      <c r="M69" s="45">
        <f t="shared" si="1"/>
        <v>44.597273920961776</v>
      </c>
      <c r="N69" s="46">
        <f t="shared" si="3"/>
        <v>40.097273920961776</v>
      </c>
      <c r="O69" s="47">
        <v>25.4</v>
      </c>
      <c r="P69" s="47">
        <v>81.1</v>
      </c>
      <c r="Q69" s="47">
        <v>15.7</v>
      </c>
      <c r="Z69" s="46">
        <v>40.097273920961776</v>
      </c>
    </row>
    <row r="70" spans="1:26" ht="12.75">
      <c r="A70" s="17">
        <v>37082</v>
      </c>
      <c r="B70" s="39">
        <f>191</f>
        <v>191</v>
      </c>
      <c r="C70" s="20">
        <v>0.119097225</v>
      </c>
      <c r="D70" s="55">
        <v>0.119097225</v>
      </c>
      <c r="E70" s="21">
        <v>603</v>
      </c>
      <c r="F70" s="51">
        <v>0</v>
      </c>
      <c r="G70" s="40">
        <v>40.09050118</v>
      </c>
      <c r="H70" s="40">
        <v>-75.00200002</v>
      </c>
      <c r="I70" s="44">
        <v>1049</v>
      </c>
      <c r="J70" s="47">
        <f t="shared" si="2"/>
        <v>1007.55</v>
      </c>
      <c r="K70" s="45">
        <f t="shared" si="0"/>
        <v>46.84545561088688</v>
      </c>
      <c r="L70" s="45">
        <f t="shared" si="4"/>
        <v>37.24545561088688</v>
      </c>
      <c r="M70" s="45">
        <f t="shared" si="1"/>
        <v>46.24545561088688</v>
      </c>
      <c r="N70" s="46">
        <f t="shared" si="3"/>
        <v>41.74545561088688</v>
      </c>
      <c r="O70" s="47">
        <v>25.1</v>
      </c>
      <c r="P70" s="47">
        <v>81.6</v>
      </c>
      <c r="Q70" s="47">
        <v>10.6</v>
      </c>
      <c r="R70" s="18">
        <v>7.88E-06</v>
      </c>
      <c r="S70" s="18">
        <v>5.63E-05</v>
      </c>
      <c r="T70" s="18">
        <v>3.648E-05</v>
      </c>
      <c r="U70" s="18">
        <v>2.063E-05</v>
      </c>
      <c r="V70" s="48">
        <v>983.2</v>
      </c>
      <c r="W70" s="48">
        <v>307.4</v>
      </c>
      <c r="X70" s="48">
        <v>304.7</v>
      </c>
      <c r="Y70" s="48">
        <v>32.9</v>
      </c>
      <c r="Z70" s="46">
        <v>41.74545561088688</v>
      </c>
    </row>
    <row r="71" spans="1:26" ht="12.75">
      <c r="A71" s="17">
        <v>37082</v>
      </c>
      <c r="B71" s="39">
        <f>191</f>
        <v>191</v>
      </c>
      <c r="C71" s="20">
        <v>0.119212963</v>
      </c>
      <c r="D71" s="55">
        <v>0.119212963</v>
      </c>
      <c r="E71" s="21">
        <v>613</v>
      </c>
      <c r="F71" s="51">
        <v>0</v>
      </c>
      <c r="G71" s="40">
        <v>40.09009387</v>
      </c>
      <c r="H71" s="40">
        <v>-75.00190541</v>
      </c>
      <c r="I71" s="44">
        <v>1049.1</v>
      </c>
      <c r="J71" s="47">
        <f t="shared" si="2"/>
        <v>1007.6499999999999</v>
      </c>
      <c r="K71" s="45">
        <f t="shared" si="0"/>
        <v>46.02132387420448</v>
      </c>
      <c r="L71" s="45">
        <f t="shared" si="4"/>
        <v>36.421323874204475</v>
      </c>
      <c r="M71" s="45">
        <f t="shared" si="1"/>
        <v>45.421323874204475</v>
      </c>
      <c r="N71" s="46">
        <f t="shared" si="3"/>
        <v>40.921323874204475</v>
      </c>
      <c r="O71" s="47">
        <v>24.9</v>
      </c>
      <c r="P71" s="47">
        <v>82.1</v>
      </c>
      <c r="Q71" s="47">
        <v>10.6</v>
      </c>
      <c r="Z71" s="46">
        <v>40.921323874204475</v>
      </c>
    </row>
    <row r="72" spans="1:26" ht="12.75">
      <c r="A72" s="17">
        <v>37082</v>
      </c>
      <c r="B72" s="39">
        <f>191</f>
        <v>191</v>
      </c>
      <c r="C72" s="20">
        <v>0.1193287</v>
      </c>
      <c r="D72" s="55">
        <v>0.1193287</v>
      </c>
      <c r="E72" s="21">
        <v>623</v>
      </c>
      <c r="F72" s="51">
        <v>0</v>
      </c>
      <c r="G72" s="40">
        <v>40.08955472</v>
      </c>
      <c r="H72" s="40">
        <v>-75.00255595</v>
      </c>
      <c r="I72" s="44">
        <v>1049.3</v>
      </c>
      <c r="J72" s="47">
        <f t="shared" si="2"/>
        <v>1007.8499999999999</v>
      </c>
      <c r="K72" s="45">
        <f t="shared" si="0"/>
        <v>44.37330573493296</v>
      </c>
      <c r="L72" s="45">
        <f t="shared" si="4"/>
        <v>34.77330573493296</v>
      </c>
      <c r="M72" s="45">
        <f t="shared" si="1"/>
        <v>43.77330573493296</v>
      </c>
      <c r="N72" s="46">
        <f t="shared" si="3"/>
        <v>39.27330573493296</v>
      </c>
      <c r="O72" s="47">
        <v>24.4</v>
      </c>
      <c r="P72" s="47">
        <v>83.2</v>
      </c>
      <c r="Q72" s="47">
        <v>8.3</v>
      </c>
      <c r="Z72" s="46">
        <v>39.27330573493296</v>
      </c>
    </row>
    <row r="73" spans="1:26" ht="12.75">
      <c r="A73" s="17">
        <v>37082</v>
      </c>
      <c r="B73" s="39">
        <f>191</f>
        <v>191</v>
      </c>
      <c r="C73" s="20">
        <v>0.119444445</v>
      </c>
      <c r="D73" s="55">
        <v>0.119444445</v>
      </c>
      <c r="E73" s="21">
        <v>633</v>
      </c>
      <c r="F73" s="51">
        <v>0</v>
      </c>
      <c r="G73" s="40">
        <v>40.08818993</v>
      </c>
      <c r="H73" s="40">
        <v>-75.00464408</v>
      </c>
      <c r="I73" s="44">
        <v>1050</v>
      </c>
      <c r="J73" s="47">
        <f t="shared" si="2"/>
        <v>1008.55</v>
      </c>
      <c r="K73" s="45">
        <f aca="true" t="shared" si="5" ref="K73:K136">(8303.951372*(LN(1013.25/J73)))</f>
        <v>38.60781655232028</v>
      </c>
      <c r="L73" s="45">
        <f t="shared" si="4"/>
        <v>29.00781655232028</v>
      </c>
      <c r="M73" s="45">
        <f aca="true" t="shared" si="6" ref="M73:M136">K73-0.6</f>
        <v>38.00781655232028</v>
      </c>
      <c r="N73" s="46">
        <f t="shared" si="3"/>
        <v>33.50781655232028</v>
      </c>
      <c r="O73" s="47">
        <v>25.1</v>
      </c>
      <c r="P73" s="47">
        <v>82.8</v>
      </c>
      <c r="Q73" s="47">
        <v>10.7</v>
      </c>
      <c r="S73" s="18">
        <v>5.673E-05</v>
      </c>
      <c r="T73" s="18">
        <v>3.579E-05</v>
      </c>
      <c r="U73" s="18">
        <v>2.053E-05</v>
      </c>
      <c r="V73" s="48">
        <v>983.4</v>
      </c>
      <c r="W73" s="48">
        <v>307.4</v>
      </c>
      <c r="X73" s="48">
        <v>304.7</v>
      </c>
      <c r="Y73" s="48">
        <v>32.9</v>
      </c>
      <c r="Z73" s="46">
        <v>33.50781655232028</v>
      </c>
    </row>
    <row r="74" spans="1:26" ht="12.75">
      <c r="A74" s="17">
        <v>37082</v>
      </c>
      <c r="B74" s="39">
        <f>191</f>
        <v>191</v>
      </c>
      <c r="C74" s="20">
        <v>0.119560182</v>
      </c>
      <c r="D74" s="55">
        <v>0.119560182</v>
      </c>
      <c r="E74" s="21">
        <v>643</v>
      </c>
      <c r="F74" s="51">
        <v>0</v>
      </c>
      <c r="G74" s="40">
        <v>40.08590452</v>
      </c>
      <c r="H74" s="40">
        <v>-75.0079553</v>
      </c>
      <c r="I74" s="44">
        <v>1048.3</v>
      </c>
      <c r="J74" s="47">
        <f aca="true" t="shared" si="7" ref="J74:J137">I74-41.45</f>
        <v>1006.8499999999999</v>
      </c>
      <c r="K74" s="45">
        <f t="shared" si="5"/>
        <v>52.61666906836686</v>
      </c>
      <c r="L74" s="45">
        <f t="shared" si="4"/>
        <v>43.01666906836686</v>
      </c>
      <c r="M74" s="45">
        <f t="shared" si="6"/>
        <v>52.01666906836686</v>
      </c>
      <c r="N74" s="46">
        <f aca="true" t="shared" si="8" ref="N74:N137">AVERAGE(L74:M74)</f>
        <v>47.51666906836686</v>
      </c>
      <c r="O74" s="47">
        <v>26.8</v>
      </c>
      <c r="P74" s="47">
        <v>77.9</v>
      </c>
      <c r="Q74" s="47">
        <v>8.7</v>
      </c>
      <c r="Z74" s="46">
        <v>47.51666906836686</v>
      </c>
    </row>
    <row r="75" spans="1:26" ht="12.75">
      <c r="A75" s="17">
        <v>37082</v>
      </c>
      <c r="B75" s="39">
        <f>191</f>
        <v>191</v>
      </c>
      <c r="C75" s="20">
        <v>0.119675927</v>
      </c>
      <c r="D75" s="55">
        <v>0.119675927</v>
      </c>
      <c r="E75" s="21">
        <v>653</v>
      </c>
      <c r="F75" s="51">
        <v>0</v>
      </c>
      <c r="G75" s="40">
        <v>40.0831336</v>
      </c>
      <c r="H75" s="40">
        <v>-75.01210065</v>
      </c>
      <c r="I75" s="44">
        <v>1043.3</v>
      </c>
      <c r="J75" s="47">
        <f t="shared" si="7"/>
        <v>1001.8499999999999</v>
      </c>
      <c r="K75" s="45">
        <f t="shared" si="5"/>
        <v>93.95668262155989</v>
      </c>
      <c r="L75" s="45">
        <f t="shared" si="4"/>
        <v>84.3566826215599</v>
      </c>
      <c r="M75" s="45">
        <f t="shared" si="6"/>
        <v>93.3566826215599</v>
      </c>
      <c r="N75" s="46">
        <f t="shared" si="8"/>
        <v>88.8566826215599</v>
      </c>
      <c r="O75" s="47">
        <v>28</v>
      </c>
      <c r="P75" s="47">
        <v>73</v>
      </c>
      <c r="Q75" s="47">
        <v>9.2</v>
      </c>
      <c r="Z75" s="46">
        <v>88.8566826215599</v>
      </c>
    </row>
    <row r="76" spans="1:26" ht="12.75">
      <c r="A76" s="17">
        <v>37082</v>
      </c>
      <c r="B76" s="39">
        <f>191</f>
        <v>191</v>
      </c>
      <c r="C76" s="20">
        <v>0.119791664</v>
      </c>
      <c r="D76" s="55">
        <v>0.119791664</v>
      </c>
      <c r="E76" s="21">
        <v>663</v>
      </c>
      <c r="F76" s="51">
        <v>0</v>
      </c>
      <c r="G76" s="40">
        <v>40.0802442</v>
      </c>
      <c r="H76" s="40">
        <v>-75.01657346</v>
      </c>
      <c r="I76" s="44">
        <v>1039.2</v>
      </c>
      <c r="J76" s="47">
        <f t="shared" si="7"/>
        <v>997.75</v>
      </c>
      <c r="K76" s="45">
        <f t="shared" si="5"/>
        <v>128.00974157080424</v>
      </c>
      <c r="L76" s="45">
        <f t="shared" si="4"/>
        <v>118.40974157080424</v>
      </c>
      <c r="M76" s="45">
        <f t="shared" si="6"/>
        <v>127.40974157080424</v>
      </c>
      <c r="N76" s="46">
        <f t="shared" si="8"/>
        <v>122.90974157080424</v>
      </c>
      <c r="O76" s="47">
        <v>28.7</v>
      </c>
      <c r="P76" s="47">
        <v>68</v>
      </c>
      <c r="Q76" s="47">
        <v>8.9</v>
      </c>
      <c r="R76" s="18">
        <v>-6.61E-06</v>
      </c>
      <c r="S76" s="18">
        <v>5.841E-05</v>
      </c>
      <c r="T76" s="18">
        <v>3.747E-05</v>
      </c>
      <c r="U76" s="18">
        <v>2.156E-05</v>
      </c>
      <c r="V76" s="48">
        <v>979.6</v>
      </c>
      <c r="W76" s="48">
        <v>307.4</v>
      </c>
      <c r="X76" s="48">
        <v>304.8</v>
      </c>
      <c r="Y76" s="48">
        <v>32.9</v>
      </c>
      <c r="Z76" s="46">
        <v>122.90974157080424</v>
      </c>
    </row>
    <row r="77" spans="1:26" ht="12.75">
      <c r="A77" s="17">
        <v>37082</v>
      </c>
      <c r="B77" s="39">
        <f>191</f>
        <v>191</v>
      </c>
      <c r="C77" s="20">
        <v>0.119907409</v>
      </c>
      <c r="D77" s="55">
        <v>0.119907409</v>
      </c>
      <c r="E77" s="21">
        <v>673</v>
      </c>
      <c r="F77" s="51">
        <v>0</v>
      </c>
      <c r="G77" s="40">
        <v>40.07718491</v>
      </c>
      <c r="H77" s="40">
        <v>-75.02108427</v>
      </c>
      <c r="I77" s="44">
        <v>1034</v>
      </c>
      <c r="J77" s="47">
        <f t="shared" si="7"/>
        <v>992.55</v>
      </c>
      <c r="K77" s="45">
        <f t="shared" si="5"/>
        <v>171.40083375358194</v>
      </c>
      <c r="L77" s="45">
        <f t="shared" si="4"/>
        <v>161.80083375358194</v>
      </c>
      <c r="M77" s="45">
        <f t="shared" si="6"/>
        <v>170.80083375358194</v>
      </c>
      <c r="N77" s="46">
        <f t="shared" si="8"/>
        <v>166.30083375358194</v>
      </c>
      <c r="O77" s="47">
        <v>29.2</v>
      </c>
      <c r="P77" s="47">
        <v>63.7</v>
      </c>
      <c r="Q77" s="47">
        <v>9.7</v>
      </c>
      <c r="Z77" s="46">
        <v>166.30083375358194</v>
      </c>
    </row>
    <row r="78" spans="1:26" ht="12.75">
      <c r="A78" s="17">
        <v>37082</v>
      </c>
      <c r="B78" s="39">
        <f>191</f>
        <v>191</v>
      </c>
      <c r="C78" s="20">
        <v>0.120023146</v>
      </c>
      <c r="D78" s="55">
        <v>0.120023146</v>
      </c>
      <c r="E78" s="21">
        <v>683</v>
      </c>
      <c r="F78" s="51">
        <v>0</v>
      </c>
      <c r="G78" s="40">
        <v>40.07367768</v>
      </c>
      <c r="H78" s="40">
        <v>-75.02535127</v>
      </c>
      <c r="I78" s="44">
        <v>1030.1</v>
      </c>
      <c r="J78" s="47">
        <f t="shared" si="7"/>
        <v>988.6499999999999</v>
      </c>
      <c r="K78" s="45">
        <f t="shared" si="5"/>
        <v>204.09359791887218</v>
      </c>
      <c r="L78" s="45">
        <f t="shared" si="4"/>
        <v>194.49359791887218</v>
      </c>
      <c r="M78" s="45">
        <f t="shared" si="6"/>
        <v>203.49359791887218</v>
      </c>
      <c r="N78" s="46">
        <f t="shared" si="8"/>
        <v>198.99359791887218</v>
      </c>
      <c r="O78" s="47">
        <v>29.5</v>
      </c>
      <c r="P78" s="47">
        <v>61.4</v>
      </c>
      <c r="Q78" s="47">
        <v>14.3</v>
      </c>
      <c r="Z78" s="46">
        <v>198.99359791887218</v>
      </c>
    </row>
    <row r="79" spans="1:26" ht="12.75">
      <c r="A79" s="17">
        <v>37082</v>
      </c>
      <c r="B79" s="39">
        <f>191</f>
        <v>191</v>
      </c>
      <c r="C79" s="20">
        <v>0.120138891</v>
      </c>
      <c r="D79" s="55">
        <v>0.120138891</v>
      </c>
      <c r="E79" s="21">
        <v>693</v>
      </c>
      <c r="F79" s="51">
        <v>0</v>
      </c>
      <c r="G79" s="40">
        <v>40.06953534</v>
      </c>
      <c r="H79" s="40">
        <v>-75.02843762</v>
      </c>
      <c r="I79" s="44">
        <v>1028.2</v>
      </c>
      <c r="J79" s="47">
        <f t="shared" si="7"/>
        <v>986.75</v>
      </c>
      <c r="K79" s="45">
        <f t="shared" si="5"/>
        <v>220.0675904997717</v>
      </c>
      <c r="L79" s="45">
        <f t="shared" si="4"/>
        <v>210.46759049977172</v>
      </c>
      <c r="M79" s="45">
        <f t="shared" si="6"/>
        <v>219.46759049977172</v>
      </c>
      <c r="N79" s="46">
        <f t="shared" si="8"/>
        <v>214.96759049977172</v>
      </c>
      <c r="O79" s="47">
        <v>29.6</v>
      </c>
      <c r="P79" s="47">
        <v>60.6</v>
      </c>
      <c r="Q79" s="47">
        <v>22.6</v>
      </c>
      <c r="S79" s="18">
        <v>6.199E-05</v>
      </c>
      <c r="T79" s="18">
        <v>3.975E-05</v>
      </c>
      <c r="U79" s="18">
        <v>2.322E-05</v>
      </c>
      <c r="V79" s="48">
        <v>966.4</v>
      </c>
      <c r="W79" s="48">
        <v>307.5</v>
      </c>
      <c r="X79" s="48">
        <v>304.8</v>
      </c>
      <c r="Y79" s="48">
        <v>32.7</v>
      </c>
      <c r="Z79" s="46">
        <v>214.96759049977172</v>
      </c>
    </row>
    <row r="80" spans="1:26" ht="12.75">
      <c r="A80" s="17">
        <v>37082</v>
      </c>
      <c r="B80" s="39">
        <f>191</f>
        <v>191</v>
      </c>
      <c r="C80" s="20">
        <v>0.120254628</v>
      </c>
      <c r="D80" s="55">
        <v>0.120254628</v>
      </c>
      <c r="E80" s="21">
        <v>703</v>
      </c>
      <c r="F80" s="51">
        <v>0</v>
      </c>
      <c r="G80" s="40">
        <v>40.06440972</v>
      </c>
      <c r="H80" s="40">
        <v>-75.02910063</v>
      </c>
      <c r="I80" s="44">
        <v>1025.2</v>
      </c>
      <c r="J80" s="47">
        <f t="shared" si="7"/>
        <v>983.75</v>
      </c>
      <c r="K80" s="45">
        <f t="shared" si="5"/>
        <v>245.35241502504996</v>
      </c>
      <c r="L80" s="45">
        <f t="shared" si="4"/>
        <v>235.75241502504997</v>
      </c>
      <c r="M80" s="45">
        <f t="shared" si="6"/>
        <v>244.75241502504997</v>
      </c>
      <c r="N80" s="46">
        <f t="shared" si="8"/>
        <v>240.25241502504997</v>
      </c>
      <c r="O80" s="47">
        <v>29.4</v>
      </c>
      <c r="P80" s="47">
        <v>60.3</v>
      </c>
      <c r="Q80" s="47">
        <v>31.6</v>
      </c>
      <c r="Z80" s="46">
        <v>240.25241502504997</v>
      </c>
    </row>
    <row r="81" spans="1:26" ht="12.75">
      <c r="A81" s="17">
        <v>37082</v>
      </c>
      <c r="B81" s="39">
        <f>191</f>
        <v>191</v>
      </c>
      <c r="C81" s="20">
        <v>0.120370373</v>
      </c>
      <c r="D81" s="55">
        <v>0.120370373</v>
      </c>
      <c r="E81" s="21">
        <v>713</v>
      </c>
      <c r="F81" s="51">
        <v>0</v>
      </c>
      <c r="G81" s="40">
        <v>40.05946467</v>
      </c>
      <c r="H81" s="40">
        <v>-75.02648672</v>
      </c>
      <c r="I81" s="44">
        <v>1022.6</v>
      </c>
      <c r="J81" s="47">
        <f t="shared" si="7"/>
        <v>981.15</v>
      </c>
      <c r="K81" s="45">
        <f t="shared" si="5"/>
        <v>267.32837936740526</v>
      </c>
      <c r="L81" s="45">
        <f aca="true" t="shared" si="9" ref="L81:L144">K81-9.6</f>
        <v>257.72837936740524</v>
      </c>
      <c r="M81" s="45">
        <f t="shared" si="6"/>
        <v>266.72837936740524</v>
      </c>
      <c r="N81" s="46">
        <f t="shared" si="8"/>
        <v>262.22837936740524</v>
      </c>
      <c r="O81" s="47">
        <v>29.2</v>
      </c>
      <c r="P81" s="47">
        <v>60.2</v>
      </c>
      <c r="Q81" s="47">
        <v>34.2</v>
      </c>
      <c r="Z81" s="46">
        <v>262.22837936740524</v>
      </c>
    </row>
    <row r="82" spans="1:26" ht="12.75">
      <c r="A82" s="17">
        <v>37082</v>
      </c>
      <c r="B82" s="39">
        <f>191</f>
        <v>191</v>
      </c>
      <c r="C82" s="20">
        <v>0.12048611</v>
      </c>
      <c r="D82" s="55">
        <v>0.12048611</v>
      </c>
      <c r="E82" s="21">
        <v>723</v>
      </c>
      <c r="F82" s="51">
        <v>0</v>
      </c>
      <c r="G82" s="40">
        <v>40.05508769</v>
      </c>
      <c r="H82" s="40">
        <v>-75.02209009</v>
      </c>
      <c r="I82" s="44">
        <v>1018.8</v>
      </c>
      <c r="J82" s="47">
        <f t="shared" si="7"/>
        <v>977.3499999999999</v>
      </c>
      <c r="K82" s="45">
        <f t="shared" si="5"/>
        <v>299.55207588120163</v>
      </c>
      <c r="L82" s="45">
        <f t="shared" si="9"/>
        <v>289.9520758812016</v>
      </c>
      <c r="M82" s="45">
        <f t="shared" si="6"/>
        <v>298.9520758812016</v>
      </c>
      <c r="N82" s="46">
        <f t="shared" si="8"/>
        <v>294.4520758812016</v>
      </c>
      <c r="O82" s="47">
        <v>28.9</v>
      </c>
      <c r="P82" s="47">
        <v>60.2</v>
      </c>
      <c r="Q82" s="47">
        <v>37.6</v>
      </c>
      <c r="R82" s="18">
        <v>2.2E-06</v>
      </c>
      <c r="S82" s="18">
        <v>5.962E-05</v>
      </c>
      <c r="T82" s="18">
        <v>3.855E-05</v>
      </c>
      <c r="U82" s="18">
        <v>2.149E-05</v>
      </c>
      <c r="V82" s="48">
        <v>957.5</v>
      </c>
      <c r="W82" s="48">
        <v>307.5</v>
      </c>
      <c r="X82" s="48">
        <v>304.8</v>
      </c>
      <c r="Y82" s="48">
        <v>31.8</v>
      </c>
      <c r="Z82" s="46">
        <v>294.4520758812016</v>
      </c>
    </row>
    <row r="83" spans="1:26" ht="12.75">
      <c r="A83" s="17">
        <v>37082</v>
      </c>
      <c r="B83" s="39">
        <f>191</f>
        <v>191</v>
      </c>
      <c r="C83" s="20">
        <v>0.120601855</v>
      </c>
      <c r="D83" s="55">
        <v>0.120601855</v>
      </c>
      <c r="E83" s="21">
        <v>733</v>
      </c>
      <c r="F83" s="51">
        <v>0</v>
      </c>
      <c r="G83" s="40">
        <v>40.05035586</v>
      </c>
      <c r="H83" s="40">
        <v>-75.01900009</v>
      </c>
      <c r="I83" s="44">
        <v>1014.5</v>
      </c>
      <c r="J83" s="47">
        <f t="shared" si="7"/>
        <v>973.05</v>
      </c>
      <c r="K83" s="45">
        <f t="shared" si="5"/>
        <v>336.1671791955879</v>
      </c>
      <c r="L83" s="45">
        <f t="shared" si="9"/>
        <v>326.56717919558787</v>
      </c>
      <c r="M83" s="45">
        <f t="shared" si="6"/>
        <v>335.56717919558787</v>
      </c>
      <c r="N83" s="46">
        <f t="shared" si="8"/>
        <v>331.06717919558787</v>
      </c>
      <c r="O83" s="47">
        <v>28.4</v>
      </c>
      <c r="P83" s="47">
        <v>60.9</v>
      </c>
      <c r="Q83" s="47">
        <v>39.7</v>
      </c>
      <c r="Z83" s="46">
        <v>331.06717919558787</v>
      </c>
    </row>
    <row r="84" spans="1:26" ht="12.75">
      <c r="A84" s="17">
        <v>37082</v>
      </c>
      <c r="B84" s="39">
        <f>191</f>
        <v>191</v>
      </c>
      <c r="C84" s="20">
        <v>0.120717593</v>
      </c>
      <c r="D84" s="55">
        <v>0.120717593</v>
      </c>
      <c r="E84" s="21">
        <v>743</v>
      </c>
      <c r="F84" s="51">
        <v>0</v>
      </c>
      <c r="G84" s="40">
        <v>40.04577856</v>
      </c>
      <c r="H84" s="40">
        <v>-75.0192925</v>
      </c>
      <c r="I84" s="44">
        <v>1015.1</v>
      </c>
      <c r="J84" s="47">
        <f t="shared" si="7"/>
        <v>973.65</v>
      </c>
      <c r="K84" s="45">
        <f t="shared" si="5"/>
        <v>331.04839255052946</v>
      </c>
      <c r="L84" s="45">
        <f t="shared" si="9"/>
        <v>321.44839255052943</v>
      </c>
      <c r="M84" s="45">
        <f t="shared" si="6"/>
        <v>330.44839255052943</v>
      </c>
      <c r="N84" s="46">
        <f t="shared" si="8"/>
        <v>325.94839255052943</v>
      </c>
      <c r="O84" s="47">
        <v>28.5</v>
      </c>
      <c r="P84" s="47">
        <v>61</v>
      </c>
      <c r="Q84" s="47">
        <v>37.1</v>
      </c>
      <c r="Z84" s="46">
        <v>325.94839255052943</v>
      </c>
    </row>
    <row r="85" spans="1:26" ht="12.75">
      <c r="A85" s="17">
        <v>37082</v>
      </c>
      <c r="B85" s="39">
        <f>191</f>
        <v>191</v>
      </c>
      <c r="C85" s="20">
        <v>0.12083333</v>
      </c>
      <c r="D85" s="55">
        <v>0.12083333</v>
      </c>
      <c r="E85" s="21">
        <v>753</v>
      </c>
      <c r="F85" s="51">
        <v>0</v>
      </c>
      <c r="G85" s="40">
        <v>40.04235603</v>
      </c>
      <c r="H85" s="40">
        <v>-75.02312038</v>
      </c>
      <c r="I85" s="44">
        <v>1015.6</v>
      </c>
      <c r="J85" s="47">
        <f t="shared" si="7"/>
        <v>974.15</v>
      </c>
      <c r="K85" s="45">
        <f t="shared" si="5"/>
        <v>326.7851460393894</v>
      </c>
      <c r="L85" s="45">
        <f t="shared" si="9"/>
        <v>317.1851460393894</v>
      </c>
      <c r="M85" s="45">
        <f t="shared" si="6"/>
        <v>326.1851460393894</v>
      </c>
      <c r="N85" s="46">
        <f t="shared" si="8"/>
        <v>321.6851460393894</v>
      </c>
      <c r="O85" s="47">
        <v>28.4</v>
      </c>
      <c r="P85" s="47">
        <v>61.6</v>
      </c>
      <c r="Q85" s="47">
        <v>32.2</v>
      </c>
      <c r="S85" s="18">
        <v>5.736E-05</v>
      </c>
      <c r="T85" s="18">
        <v>3.543E-05</v>
      </c>
      <c r="U85" s="18">
        <v>1.995E-05</v>
      </c>
      <c r="V85" s="48">
        <v>950</v>
      </c>
      <c r="W85" s="48">
        <v>307.6</v>
      </c>
      <c r="X85" s="48">
        <v>304.8</v>
      </c>
      <c r="Y85" s="48">
        <v>30</v>
      </c>
      <c r="Z85" s="46">
        <v>321.6851460393894</v>
      </c>
    </row>
    <row r="86" spans="1:26" ht="12.75">
      <c r="A86" s="17">
        <v>37082</v>
      </c>
      <c r="B86" s="39">
        <f>191</f>
        <v>191</v>
      </c>
      <c r="C86" s="20">
        <v>0.120949075</v>
      </c>
      <c r="D86" s="55">
        <v>0.120949075</v>
      </c>
      <c r="E86" s="21">
        <v>763</v>
      </c>
      <c r="F86" s="51">
        <v>0</v>
      </c>
      <c r="G86" s="40">
        <v>40.03977183</v>
      </c>
      <c r="H86" s="40">
        <v>-75.02862742</v>
      </c>
      <c r="I86" s="44">
        <v>1013.2</v>
      </c>
      <c r="J86" s="47">
        <f t="shared" si="7"/>
        <v>971.75</v>
      </c>
      <c r="K86" s="45">
        <f t="shared" si="5"/>
        <v>347.2687201164469</v>
      </c>
      <c r="L86" s="45">
        <f t="shared" si="9"/>
        <v>337.6687201164469</v>
      </c>
      <c r="M86" s="45">
        <f t="shared" si="6"/>
        <v>346.6687201164469</v>
      </c>
      <c r="N86" s="46">
        <f t="shared" si="8"/>
        <v>342.1687201164469</v>
      </c>
      <c r="O86" s="47">
        <v>28.7</v>
      </c>
      <c r="P86" s="47">
        <v>60.4</v>
      </c>
      <c r="Q86" s="47">
        <v>34.6</v>
      </c>
      <c r="Z86" s="46">
        <v>342.1687201164469</v>
      </c>
    </row>
    <row r="87" spans="1:26" ht="12.75">
      <c r="A87" s="17">
        <v>37082</v>
      </c>
      <c r="B87" s="39">
        <f>191</f>
        <v>191</v>
      </c>
      <c r="C87" s="20">
        <v>0.121064812</v>
      </c>
      <c r="D87" s="55">
        <v>0.121064812</v>
      </c>
      <c r="E87" s="21">
        <v>773</v>
      </c>
      <c r="F87" s="51">
        <v>1</v>
      </c>
      <c r="G87" s="40">
        <v>40.03704099</v>
      </c>
      <c r="H87" s="40">
        <v>-75.03417884</v>
      </c>
      <c r="I87" s="44">
        <v>1010.7</v>
      </c>
      <c r="J87" s="47">
        <f t="shared" si="7"/>
        <v>969.25</v>
      </c>
      <c r="K87" s="45">
        <f t="shared" si="5"/>
        <v>368.65964222851636</v>
      </c>
      <c r="L87" s="45">
        <f t="shared" si="9"/>
        <v>359.05964222851634</v>
      </c>
      <c r="M87" s="45">
        <f t="shared" si="6"/>
        <v>368.05964222851634</v>
      </c>
      <c r="N87" s="46">
        <f t="shared" si="8"/>
        <v>363.55964222851634</v>
      </c>
      <c r="O87" s="47">
        <v>28.5</v>
      </c>
      <c r="P87" s="47">
        <v>60.7</v>
      </c>
      <c r="Q87" s="47">
        <v>40.5</v>
      </c>
      <c r="Z87" s="46">
        <v>363.55964222851634</v>
      </c>
    </row>
    <row r="88" spans="1:26" ht="12.75">
      <c r="A88" s="17">
        <v>37082</v>
      </c>
      <c r="B88" s="39">
        <f>191</f>
        <v>191</v>
      </c>
      <c r="C88" s="20">
        <v>0.121180557</v>
      </c>
      <c r="D88" s="55">
        <v>0.121180557</v>
      </c>
      <c r="E88" s="21">
        <v>783</v>
      </c>
      <c r="F88" s="51">
        <v>0</v>
      </c>
      <c r="G88" s="40">
        <v>40.03289461</v>
      </c>
      <c r="H88" s="40">
        <v>-75.03776264</v>
      </c>
      <c r="I88" s="44">
        <v>1011.7</v>
      </c>
      <c r="J88" s="47">
        <f t="shared" si="7"/>
        <v>970.25</v>
      </c>
      <c r="K88" s="45">
        <f t="shared" si="5"/>
        <v>360.0966599053999</v>
      </c>
      <c r="L88" s="45">
        <f t="shared" si="9"/>
        <v>350.4966599053999</v>
      </c>
      <c r="M88" s="45">
        <f t="shared" si="6"/>
        <v>359.4966599053999</v>
      </c>
      <c r="N88" s="46">
        <f t="shared" si="8"/>
        <v>354.9966599053999</v>
      </c>
      <c r="O88" s="47">
        <v>28.6</v>
      </c>
      <c r="P88" s="47">
        <v>60.2</v>
      </c>
      <c r="Q88" s="47">
        <v>44.6</v>
      </c>
      <c r="R88" s="18">
        <v>3.01E-06</v>
      </c>
      <c r="S88" s="18">
        <v>5.663E-05</v>
      </c>
      <c r="T88" s="18">
        <v>3.74E-05</v>
      </c>
      <c r="U88" s="18">
        <v>2.288E-05</v>
      </c>
      <c r="V88" s="48">
        <v>946.8</v>
      </c>
      <c r="W88" s="48">
        <v>307.7</v>
      </c>
      <c r="X88" s="48">
        <v>304.8</v>
      </c>
      <c r="Y88" s="48">
        <v>29</v>
      </c>
      <c r="Z88" s="46">
        <v>354.9966599053999</v>
      </c>
    </row>
    <row r="89" spans="1:26" ht="12.75">
      <c r="A89" s="17">
        <v>37082</v>
      </c>
      <c r="B89" s="39">
        <f>191</f>
        <v>191</v>
      </c>
      <c r="C89" s="20">
        <v>0.121296294</v>
      </c>
      <c r="D89" s="55">
        <v>0.121296294</v>
      </c>
      <c r="E89" s="21">
        <v>793</v>
      </c>
      <c r="F89" s="51">
        <v>0</v>
      </c>
      <c r="G89" s="40">
        <v>40.02752238</v>
      </c>
      <c r="H89" s="40">
        <v>-75.03832293</v>
      </c>
      <c r="I89" s="44">
        <v>1011.1</v>
      </c>
      <c r="J89" s="47">
        <f t="shared" si="7"/>
        <v>969.65</v>
      </c>
      <c r="K89" s="45">
        <f t="shared" si="5"/>
        <v>365.23338961525843</v>
      </c>
      <c r="L89" s="45">
        <f t="shared" si="9"/>
        <v>355.6333896152584</v>
      </c>
      <c r="M89" s="45">
        <f t="shared" si="6"/>
        <v>364.6333896152584</v>
      </c>
      <c r="N89" s="46">
        <f t="shared" si="8"/>
        <v>360.1333896152584</v>
      </c>
      <c r="O89" s="47">
        <v>28.6</v>
      </c>
      <c r="P89" s="47">
        <v>60.1</v>
      </c>
      <c r="Q89" s="47">
        <v>44.6</v>
      </c>
      <c r="Z89" s="46">
        <v>360.1333896152584</v>
      </c>
    </row>
    <row r="90" spans="1:26" ht="12.75">
      <c r="A90" s="17">
        <v>37082</v>
      </c>
      <c r="B90" s="39">
        <f>191</f>
        <v>191</v>
      </c>
      <c r="C90" s="20">
        <v>0.121412039</v>
      </c>
      <c r="D90" s="55">
        <v>0.121412039</v>
      </c>
      <c r="E90" s="21">
        <v>803</v>
      </c>
      <c r="F90" s="51">
        <v>0</v>
      </c>
      <c r="G90" s="40">
        <v>40.02177508</v>
      </c>
      <c r="H90" s="40">
        <v>-75.03641436</v>
      </c>
      <c r="I90" s="44">
        <v>1010.6</v>
      </c>
      <c r="J90" s="47">
        <f t="shared" si="7"/>
        <v>969.15</v>
      </c>
      <c r="K90" s="45">
        <f t="shared" si="5"/>
        <v>369.5164263163589</v>
      </c>
      <c r="L90" s="45">
        <f t="shared" si="9"/>
        <v>359.91642631635887</v>
      </c>
      <c r="M90" s="45">
        <f t="shared" si="6"/>
        <v>368.91642631635887</v>
      </c>
      <c r="N90" s="46">
        <f t="shared" si="8"/>
        <v>364.41642631635887</v>
      </c>
      <c r="O90" s="47">
        <v>28.6</v>
      </c>
      <c r="P90" s="47">
        <v>60</v>
      </c>
      <c r="Q90" s="47">
        <v>45.5</v>
      </c>
      <c r="Z90" s="46">
        <v>364.41642631635887</v>
      </c>
    </row>
    <row r="91" spans="1:26" ht="12.75">
      <c r="A91" s="17">
        <v>37082</v>
      </c>
      <c r="B91" s="39">
        <f>191</f>
        <v>191</v>
      </c>
      <c r="C91" s="20">
        <v>0.121527776</v>
      </c>
      <c r="D91" s="55">
        <v>0.121527776</v>
      </c>
      <c r="E91" s="21">
        <v>813</v>
      </c>
      <c r="F91" s="51">
        <v>0</v>
      </c>
      <c r="G91" s="40">
        <v>40.01638789</v>
      </c>
      <c r="H91" s="40">
        <v>-75.03323262</v>
      </c>
      <c r="I91" s="44">
        <v>1010.8</v>
      </c>
      <c r="J91" s="47">
        <f t="shared" si="7"/>
        <v>969.3499999999999</v>
      </c>
      <c r="K91" s="45">
        <f t="shared" si="5"/>
        <v>367.8029465327196</v>
      </c>
      <c r="L91" s="45">
        <f t="shared" si="9"/>
        <v>358.2029465327196</v>
      </c>
      <c r="M91" s="45">
        <f t="shared" si="6"/>
        <v>367.2029465327196</v>
      </c>
      <c r="N91" s="46">
        <f t="shared" si="8"/>
        <v>362.7029465327196</v>
      </c>
      <c r="O91" s="47">
        <v>28.6</v>
      </c>
      <c r="P91" s="47">
        <v>59.8</v>
      </c>
      <c r="Q91" s="47">
        <v>48.1</v>
      </c>
      <c r="Z91" s="46">
        <v>362.7029465327196</v>
      </c>
    </row>
    <row r="92" spans="1:26" ht="12.75">
      <c r="A92" s="17">
        <v>37082</v>
      </c>
      <c r="B92" s="39">
        <f>191</f>
        <v>191</v>
      </c>
      <c r="C92" s="20">
        <v>0.121643521</v>
      </c>
      <c r="D92" s="55">
        <v>0.121643521</v>
      </c>
      <c r="E92" s="21">
        <v>823</v>
      </c>
      <c r="F92" s="51">
        <v>0</v>
      </c>
      <c r="G92" s="40">
        <v>40.01188684</v>
      </c>
      <c r="H92" s="40">
        <v>-75.02818077</v>
      </c>
      <c r="I92" s="44">
        <v>1011.5</v>
      </c>
      <c r="J92" s="47">
        <f t="shared" si="7"/>
        <v>970.05</v>
      </c>
      <c r="K92" s="45">
        <f t="shared" si="5"/>
        <v>361.8085501082373</v>
      </c>
      <c r="L92" s="45">
        <f t="shared" si="9"/>
        <v>352.20855010823726</v>
      </c>
      <c r="M92" s="45">
        <f t="shared" si="6"/>
        <v>361.20855010823726</v>
      </c>
      <c r="N92" s="46">
        <f t="shared" si="8"/>
        <v>356.70855010823726</v>
      </c>
      <c r="O92" s="47">
        <v>28.6</v>
      </c>
      <c r="P92" s="47">
        <v>59.7</v>
      </c>
      <c r="Q92" s="47">
        <v>51.5</v>
      </c>
      <c r="S92" s="18">
        <v>5.593E-05</v>
      </c>
      <c r="T92" s="18">
        <v>3.613E-05</v>
      </c>
      <c r="U92" s="18">
        <v>2.081E-05</v>
      </c>
      <c r="V92" s="48">
        <v>946</v>
      </c>
      <c r="W92" s="48">
        <v>307.7</v>
      </c>
      <c r="X92" s="48">
        <v>304.8</v>
      </c>
      <c r="Y92" s="48">
        <v>28.5</v>
      </c>
      <c r="Z92" s="46">
        <v>356.70855010823726</v>
      </c>
    </row>
    <row r="93" spans="1:26" ht="12.75">
      <c r="A93" s="17">
        <v>37082</v>
      </c>
      <c r="B93" s="39">
        <f>191</f>
        <v>191</v>
      </c>
      <c r="C93" s="20">
        <v>0.121759258</v>
      </c>
      <c r="D93" s="55">
        <v>0.121759258</v>
      </c>
      <c r="E93" s="21">
        <v>833</v>
      </c>
      <c r="F93" s="51">
        <v>0</v>
      </c>
      <c r="G93" s="40">
        <v>40.01006012</v>
      </c>
      <c r="H93" s="40">
        <v>-75.0204328</v>
      </c>
      <c r="I93" s="44">
        <v>1012.2</v>
      </c>
      <c r="J93" s="47">
        <f t="shared" si="7"/>
        <v>970.75</v>
      </c>
      <c r="K93" s="45">
        <f t="shared" si="5"/>
        <v>355.8184777540994</v>
      </c>
      <c r="L93" s="45">
        <f t="shared" si="9"/>
        <v>346.21847775409935</v>
      </c>
      <c r="M93" s="45">
        <f t="shared" si="6"/>
        <v>355.21847775409935</v>
      </c>
      <c r="N93" s="46">
        <f t="shared" si="8"/>
        <v>350.71847775409935</v>
      </c>
      <c r="O93" s="47">
        <v>28.4</v>
      </c>
      <c r="P93" s="47">
        <v>60.8</v>
      </c>
      <c r="Q93" s="47">
        <v>53.5</v>
      </c>
      <c r="Z93" s="46">
        <v>350.71847775409935</v>
      </c>
    </row>
    <row r="94" spans="1:26" ht="12.75">
      <c r="A94" s="17">
        <v>37082</v>
      </c>
      <c r="B94" s="39">
        <f>191</f>
        <v>191</v>
      </c>
      <c r="C94" s="20">
        <v>0.121875003</v>
      </c>
      <c r="D94" s="55">
        <v>0.121875003</v>
      </c>
      <c r="E94" s="21">
        <v>843</v>
      </c>
      <c r="F94" s="51">
        <v>0</v>
      </c>
      <c r="G94" s="40">
        <v>40.01175312</v>
      </c>
      <c r="H94" s="40">
        <v>-75.01239791</v>
      </c>
      <c r="I94" s="44">
        <v>1012.7</v>
      </c>
      <c r="J94" s="47">
        <f t="shared" si="7"/>
        <v>971.25</v>
      </c>
      <c r="K94" s="45">
        <f t="shared" si="5"/>
        <v>351.5424985803162</v>
      </c>
      <c r="L94" s="45">
        <f t="shared" si="9"/>
        <v>341.94249858031617</v>
      </c>
      <c r="M94" s="45">
        <f t="shared" si="6"/>
        <v>350.94249858031617</v>
      </c>
      <c r="N94" s="46">
        <f t="shared" si="8"/>
        <v>346.44249858031617</v>
      </c>
      <c r="O94" s="47">
        <v>28.7</v>
      </c>
      <c r="P94" s="47">
        <v>60</v>
      </c>
      <c r="Q94" s="47">
        <v>50</v>
      </c>
      <c r="R94" s="18">
        <v>6.08E-06</v>
      </c>
      <c r="Z94" s="46">
        <v>346.44249858031617</v>
      </c>
    </row>
    <row r="95" spans="1:26" ht="12.75">
      <c r="A95" s="17">
        <v>37082</v>
      </c>
      <c r="B95" s="39">
        <f>191</f>
        <v>191</v>
      </c>
      <c r="C95" s="20">
        <v>0.12199074</v>
      </c>
      <c r="D95" s="55">
        <v>0.12199074</v>
      </c>
      <c r="E95" s="21">
        <v>853</v>
      </c>
      <c r="F95" s="51">
        <v>0</v>
      </c>
      <c r="G95" s="40">
        <v>40.01493673</v>
      </c>
      <c r="H95" s="40">
        <v>-75.00529539</v>
      </c>
      <c r="I95" s="44">
        <v>1011.4</v>
      </c>
      <c r="J95" s="47">
        <f t="shared" si="7"/>
        <v>969.9499999999999</v>
      </c>
      <c r="K95" s="45">
        <f t="shared" si="5"/>
        <v>362.6646275700268</v>
      </c>
      <c r="L95" s="45">
        <f t="shared" si="9"/>
        <v>353.0646275700268</v>
      </c>
      <c r="M95" s="45">
        <f t="shared" si="6"/>
        <v>362.0646275700268</v>
      </c>
      <c r="N95" s="46">
        <f t="shared" si="8"/>
        <v>357.5646275700268</v>
      </c>
      <c r="O95" s="47">
        <v>28.5</v>
      </c>
      <c r="P95" s="47">
        <v>60</v>
      </c>
      <c r="Q95" s="47">
        <v>49.5</v>
      </c>
      <c r="S95" s="18">
        <v>5.501E-05</v>
      </c>
      <c r="T95" s="18">
        <v>3.463E-05</v>
      </c>
      <c r="U95" s="18">
        <v>1.985E-05</v>
      </c>
      <c r="V95" s="48">
        <v>947.3</v>
      </c>
      <c r="W95" s="48">
        <v>307.8</v>
      </c>
      <c r="X95" s="48">
        <v>304.9</v>
      </c>
      <c r="Y95" s="48">
        <v>28.1</v>
      </c>
      <c r="Z95" s="46">
        <v>357.5646275700268</v>
      </c>
    </row>
    <row r="96" spans="1:26" ht="12.75">
      <c r="A96" s="17">
        <v>37082</v>
      </c>
      <c r="B96" s="39">
        <f>191</f>
        <v>191</v>
      </c>
      <c r="C96" s="20">
        <v>0.122106485</v>
      </c>
      <c r="D96" s="55">
        <v>0.122106485</v>
      </c>
      <c r="E96" s="21">
        <v>863</v>
      </c>
      <c r="F96" s="51">
        <v>0</v>
      </c>
      <c r="G96" s="40">
        <v>40.01842577</v>
      </c>
      <c r="H96" s="40">
        <v>-74.99891944</v>
      </c>
      <c r="I96" s="44">
        <v>1011.5</v>
      </c>
      <c r="J96" s="47">
        <f t="shared" si="7"/>
        <v>970.05</v>
      </c>
      <c r="K96" s="45">
        <f t="shared" si="5"/>
        <v>361.8085501082373</v>
      </c>
      <c r="L96" s="45">
        <f t="shared" si="9"/>
        <v>352.20855010823726</v>
      </c>
      <c r="M96" s="45">
        <f t="shared" si="6"/>
        <v>361.20855010823726</v>
      </c>
      <c r="N96" s="46">
        <f t="shared" si="8"/>
        <v>356.70855010823726</v>
      </c>
      <c r="O96" s="47">
        <v>28.7</v>
      </c>
      <c r="P96" s="47">
        <v>59.8</v>
      </c>
      <c r="Q96" s="47">
        <v>50.9</v>
      </c>
      <c r="Z96" s="46">
        <v>356.70855010823726</v>
      </c>
    </row>
    <row r="97" spans="1:26" ht="12.75">
      <c r="A97" s="17">
        <v>37082</v>
      </c>
      <c r="B97" s="39">
        <f>191</f>
        <v>191</v>
      </c>
      <c r="C97" s="20">
        <v>0.122222222</v>
      </c>
      <c r="D97" s="55">
        <v>0.122222222</v>
      </c>
      <c r="E97" s="21">
        <v>873</v>
      </c>
      <c r="F97" s="51">
        <v>0</v>
      </c>
      <c r="G97" s="40">
        <v>40.02206129</v>
      </c>
      <c r="H97" s="40">
        <v>-74.99283903</v>
      </c>
      <c r="I97" s="44">
        <v>1012.4</v>
      </c>
      <c r="J97" s="47">
        <f t="shared" si="7"/>
        <v>970.9499999999999</v>
      </c>
      <c r="K97" s="45">
        <f t="shared" si="5"/>
        <v>354.107821854349</v>
      </c>
      <c r="L97" s="45">
        <f t="shared" si="9"/>
        <v>344.507821854349</v>
      </c>
      <c r="M97" s="45">
        <f t="shared" si="6"/>
        <v>353.507821854349</v>
      </c>
      <c r="N97" s="46">
        <f t="shared" si="8"/>
        <v>349.007821854349</v>
      </c>
      <c r="O97" s="47">
        <v>28.8</v>
      </c>
      <c r="P97" s="47">
        <v>59.9</v>
      </c>
      <c r="Q97" s="47">
        <v>52</v>
      </c>
      <c r="Z97" s="46">
        <v>349.007821854349</v>
      </c>
    </row>
    <row r="98" spans="1:26" ht="12.75">
      <c r="A98" s="17">
        <v>37082</v>
      </c>
      <c r="B98" s="39">
        <f>191</f>
        <v>191</v>
      </c>
      <c r="C98" s="20">
        <v>0.12233796</v>
      </c>
      <c r="D98" s="55">
        <v>0.12233796</v>
      </c>
      <c r="E98" s="21">
        <v>883</v>
      </c>
      <c r="F98" s="51">
        <v>0</v>
      </c>
      <c r="G98" s="40">
        <v>40.02582589</v>
      </c>
      <c r="H98" s="40">
        <v>-74.98693146</v>
      </c>
      <c r="I98" s="44">
        <v>1013.5</v>
      </c>
      <c r="J98" s="47">
        <f t="shared" si="7"/>
        <v>972.05</v>
      </c>
      <c r="K98" s="45">
        <f t="shared" si="5"/>
        <v>344.70550843687096</v>
      </c>
      <c r="L98" s="45">
        <f t="shared" si="9"/>
        <v>335.10550843687093</v>
      </c>
      <c r="M98" s="45">
        <f t="shared" si="6"/>
        <v>344.10550843687093</v>
      </c>
      <c r="N98" s="46">
        <f t="shared" si="8"/>
        <v>339.60550843687093</v>
      </c>
      <c r="O98" s="47">
        <v>28.7</v>
      </c>
      <c r="P98" s="47">
        <v>60.1</v>
      </c>
      <c r="Q98" s="47">
        <v>50.4</v>
      </c>
      <c r="S98" s="18">
        <v>5.69E-05</v>
      </c>
      <c r="T98" s="18">
        <v>3.679E-05</v>
      </c>
      <c r="U98" s="18">
        <v>2.028E-05</v>
      </c>
      <c r="V98" s="48">
        <v>947.3</v>
      </c>
      <c r="W98" s="48">
        <v>307.8</v>
      </c>
      <c r="X98" s="48">
        <v>304.9</v>
      </c>
      <c r="Y98" s="48">
        <v>27.8</v>
      </c>
      <c r="Z98" s="46">
        <v>339.60550843687093</v>
      </c>
    </row>
    <row r="99" spans="1:26" ht="12.75">
      <c r="A99" s="17">
        <v>37082</v>
      </c>
      <c r="B99" s="39">
        <f>191</f>
        <v>191</v>
      </c>
      <c r="C99" s="20">
        <v>0.122453704</v>
      </c>
      <c r="D99" s="55">
        <v>0.122453704</v>
      </c>
      <c r="E99" s="21">
        <v>893</v>
      </c>
      <c r="F99" s="51">
        <v>0</v>
      </c>
      <c r="G99" s="40">
        <v>40.02977665</v>
      </c>
      <c r="H99" s="40">
        <v>-74.98110228</v>
      </c>
      <c r="I99" s="44">
        <v>1014.4</v>
      </c>
      <c r="J99" s="47">
        <f t="shared" si="7"/>
        <v>972.9499999999999</v>
      </c>
      <c r="K99" s="45">
        <f t="shared" si="5"/>
        <v>337.02061715851875</v>
      </c>
      <c r="L99" s="45">
        <f t="shared" si="9"/>
        <v>327.4206171585187</v>
      </c>
      <c r="M99" s="45">
        <f t="shared" si="6"/>
        <v>336.4206171585187</v>
      </c>
      <c r="N99" s="46">
        <f t="shared" si="8"/>
        <v>331.9206171585187</v>
      </c>
      <c r="O99" s="47">
        <v>28.6</v>
      </c>
      <c r="P99" s="47">
        <v>60.6</v>
      </c>
      <c r="Q99" s="47">
        <v>49.5</v>
      </c>
      <c r="Z99" s="46">
        <v>331.9206171585187</v>
      </c>
    </row>
    <row r="100" spans="1:26" ht="12.75">
      <c r="A100" s="17">
        <v>37082</v>
      </c>
      <c r="B100" s="39">
        <f>191</f>
        <v>191</v>
      </c>
      <c r="C100" s="20">
        <v>0.122569442</v>
      </c>
      <c r="D100" s="55">
        <v>0.122569442</v>
      </c>
      <c r="E100" s="21">
        <v>903</v>
      </c>
      <c r="F100" s="51">
        <v>0</v>
      </c>
      <c r="G100" s="40">
        <v>40.03375686</v>
      </c>
      <c r="H100" s="40">
        <v>-74.97528421</v>
      </c>
      <c r="I100" s="44">
        <v>1014.7</v>
      </c>
      <c r="J100" s="47">
        <f t="shared" si="7"/>
        <v>973.25</v>
      </c>
      <c r="K100" s="45">
        <f t="shared" si="5"/>
        <v>334.46056636072615</v>
      </c>
      <c r="L100" s="45">
        <f t="shared" si="9"/>
        <v>324.8605663607261</v>
      </c>
      <c r="M100" s="45">
        <f t="shared" si="6"/>
        <v>333.8605663607261</v>
      </c>
      <c r="N100" s="46">
        <f t="shared" si="8"/>
        <v>329.3605663607261</v>
      </c>
      <c r="O100" s="47">
        <v>28.7</v>
      </c>
      <c r="P100" s="47">
        <v>60.5</v>
      </c>
      <c r="Q100" s="47">
        <v>44.1</v>
      </c>
      <c r="R100" s="18">
        <v>1.04E-05</v>
      </c>
      <c r="Z100" s="46">
        <v>329.3605663607261</v>
      </c>
    </row>
    <row r="101" spans="1:26" ht="12.75">
      <c r="A101" s="17">
        <v>37082</v>
      </c>
      <c r="B101" s="39">
        <f>191</f>
        <v>191</v>
      </c>
      <c r="C101" s="20">
        <v>0.122685187</v>
      </c>
      <c r="D101" s="55">
        <v>0.122685187</v>
      </c>
      <c r="E101" s="21">
        <v>913</v>
      </c>
      <c r="F101" s="51">
        <v>0</v>
      </c>
      <c r="G101" s="40">
        <v>40.03768624</v>
      </c>
      <c r="H101" s="40">
        <v>-74.96926147</v>
      </c>
      <c r="I101" s="44">
        <v>1014.5</v>
      </c>
      <c r="J101" s="47">
        <f t="shared" si="7"/>
        <v>973.05</v>
      </c>
      <c r="K101" s="45">
        <f t="shared" si="5"/>
        <v>336.1671791955879</v>
      </c>
      <c r="L101" s="45">
        <f t="shared" si="9"/>
        <v>326.56717919558787</v>
      </c>
      <c r="M101" s="45">
        <f t="shared" si="6"/>
        <v>335.56717919558787</v>
      </c>
      <c r="N101" s="46">
        <f t="shared" si="8"/>
        <v>331.06717919558787</v>
      </c>
      <c r="O101" s="47">
        <v>28.7</v>
      </c>
      <c r="P101" s="47">
        <v>60.5</v>
      </c>
      <c r="Q101" s="47">
        <v>41.1</v>
      </c>
      <c r="S101" s="18">
        <v>6.126E-05</v>
      </c>
      <c r="T101" s="18">
        <v>3.774E-05</v>
      </c>
      <c r="U101" s="18">
        <v>2.179E-05</v>
      </c>
      <c r="V101" s="48">
        <v>949.4</v>
      </c>
      <c r="W101" s="48">
        <v>307.9</v>
      </c>
      <c r="X101" s="48">
        <v>304.9</v>
      </c>
      <c r="Y101" s="48">
        <v>27.6</v>
      </c>
      <c r="Z101" s="46">
        <v>331.06717919558787</v>
      </c>
    </row>
    <row r="102" spans="1:26" ht="12.75">
      <c r="A102" s="17">
        <v>37082</v>
      </c>
      <c r="B102" s="39">
        <f>191</f>
        <v>191</v>
      </c>
      <c r="C102" s="20">
        <v>0.122800924</v>
      </c>
      <c r="D102" s="55">
        <v>0.122800924</v>
      </c>
      <c r="E102" s="21">
        <v>923</v>
      </c>
      <c r="F102" s="51">
        <v>0</v>
      </c>
      <c r="G102" s="40">
        <v>40.04151677</v>
      </c>
      <c r="H102" s="40">
        <v>-74.96317804</v>
      </c>
      <c r="I102" s="44">
        <v>1015</v>
      </c>
      <c r="J102" s="47">
        <f t="shared" si="7"/>
        <v>973.55</v>
      </c>
      <c r="K102" s="45">
        <f t="shared" si="5"/>
        <v>331.9013045656583</v>
      </c>
      <c r="L102" s="45">
        <f t="shared" si="9"/>
        <v>322.30130456565826</v>
      </c>
      <c r="M102" s="45">
        <f t="shared" si="6"/>
        <v>331.30130456565826</v>
      </c>
      <c r="N102" s="46">
        <f t="shared" si="8"/>
        <v>326.80130456565826</v>
      </c>
      <c r="O102" s="47">
        <v>28.4</v>
      </c>
      <c r="P102" s="47">
        <v>62</v>
      </c>
      <c r="Q102" s="47">
        <v>42.6</v>
      </c>
      <c r="Z102" s="46">
        <v>326.80130456565826</v>
      </c>
    </row>
    <row r="103" spans="1:26" ht="12.75">
      <c r="A103" s="17">
        <v>37082</v>
      </c>
      <c r="B103" s="39">
        <f>191</f>
        <v>191</v>
      </c>
      <c r="C103" s="20">
        <v>0.122916669</v>
      </c>
      <c r="D103" s="55">
        <v>0.122916669</v>
      </c>
      <c r="E103" s="21">
        <v>933</v>
      </c>
      <c r="F103" s="51">
        <v>0</v>
      </c>
      <c r="G103" s="40">
        <v>40.04533528</v>
      </c>
      <c r="H103" s="40">
        <v>-74.95724216</v>
      </c>
      <c r="I103" s="44">
        <v>1015.6</v>
      </c>
      <c r="J103" s="47">
        <f t="shared" si="7"/>
        <v>974.15</v>
      </c>
      <c r="K103" s="45">
        <f t="shared" si="5"/>
        <v>326.7851460393894</v>
      </c>
      <c r="L103" s="45">
        <f t="shared" si="9"/>
        <v>317.1851460393894</v>
      </c>
      <c r="M103" s="45">
        <f t="shared" si="6"/>
        <v>326.1851460393894</v>
      </c>
      <c r="N103" s="46">
        <f t="shared" si="8"/>
        <v>321.6851460393894</v>
      </c>
      <c r="O103" s="47">
        <v>28.4</v>
      </c>
      <c r="P103" s="47">
        <v>62.3</v>
      </c>
      <c r="Q103" s="47">
        <v>40.6</v>
      </c>
      <c r="Z103" s="46">
        <v>321.6851460393894</v>
      </c>
    </row>
    <row r="104" spans="1:26" ht="12.75">
      <c r="A104" s="17">
        <v>37082</v>
      </c>
      <c r="B104" s="39">
        <f>191</f>
        <v>191</v>
      </c>
      <c r="C104" s="20">
        <v>0.123032406</v>
      </c>
      <c r="D104" s="55">
        <v>0.123032406</v>
      </c>
      <c r="E104" s="21">
        <v>943</v>
      </c>
      <c r="F104" s="51">
        <v>0</v>
      </c>
      <c r="G104" s="40">
        <v>40.04933067</v>
      </c>
      <c r="H104" s="40">
        <v>-74.95148082</v>
      </c>
      <c r="I104" s="44">
        <v>1015.3</v>
      </c>
      <c r="J104" s="47">
        <f t="shared" si="7"/>
        <v>973.8499999999999</v>
      </c>
      <c r="K104" s="45">
        <f t="shared" si="5"/>
        <v>329.3428312871265</v>
      </c>
      <c r="L104" s="45">
        <f t="shared" si="9"/>
        <v>319.7428312871265</v>
      </c>
      <c r="M104" s="45">
        <f t="shared" si="6"/>
        <v>328.7428312871265</v>
      </c>
      <c r="N104" s="46">
        <f t="shared" si="8"/>
        <v>324.2428312871265</v>
      </c>
      <c r="O104" s="47">
        <v>28.4</v>
      </c>
      <c r="P104" s="47">
        <v>62</v>
      </c>
      <c r="Q104" s="47">
        <v>37.6</v>
      </c>
      <c r="S104" s="18">
        <v>6.019E-05</v>
      </c>
      <c r="T104" s="18">
        <v>3.815E-05</v>
      </c>
      <c r="U104" s="18">
        <v>2.143E-05</v>
      </c>
      <c r="V104" s="48">
        <v>950.3</v>
      </c>
      <c r="W104" s="48">
        <v>308</v>
      </c>
      <c r="X104" s="48">
        <v>304.9</v>
      </c>
      <c r="Y104" s="48">
        <v>27.6</v>
      </c>
      <c r="Z104" s="46">
        <v>324.2428312871265</v>
      </c>
    </row>
    <row r="105" spans="1:26" ht="12.75">
      <c r="A105" s="17">
        <v>37082</v>
      </c>
      <c r="B105" s="39">
        <f>191</f>
        <v>191</v>
      </c>
      <c r="C105" s="20">
        <v>0.123148151</v>
      </c>
      <c r="D105" s="55">
        <v>0.123148151</v>
      </c>
      <c r="E105" s="21">
        <v>953</v>
      </c>
      <c r="F105" s="51">
        <v>0</v>
      </c>
      <c r="G105" s="40">
        <v>40.05364005</v>
      </c>
      <c r="H105" s="40">
        <v>-74.94622433</v>
      </c>
      <c r="I105" s="44">
        <v>1015.5</v>
      </c>
      <c r="J105" s="47">
        <f t="shared" si="7"/>
        <v>974.05</v>
      </c>
      <c r="K105" s="45">
        <f t="shared" si="5"/>
        <v>327.6376202596234</v>
      </c>
      <c r="L105" s="45">
        <f t="shared" si="9"/>
        <v>318.0376202596234</v>
      </c>
      <c r="M105" s="45">
        <f t="shared" si="6"/>
        <v>327.0376202596234</v>
      </c>
      <c r="N105" s="46">
        <f t="shared" si="8"/>
        <v>322.5376202596234</v>
      </c>
      <c r="O105" s="47">
        <v>28.5</v>
      </c>
      <c r="P105" s="47">
        <v>61.5</v>
      </c>
      <c r="Q105" s="47">
        <v>38.6</v>
      </c>
      <c r="Z105" s="46">
        <v>322.5376202596234</v>
      </c>
    </row>
    <row r="106" spans="1:26" ht="12.75">
      <c r="A106" s="17">
        <v>37082</v>
      </c>
      <c r="B106" s="39">
        <f>191</f>
        <v>191</v>
      </c>
      <c r="C106" s="20">
        <v>0.123263888</v>
      </c>
      <c r="D106" s="55">
        <v>0.123263888</v>
      </c>
      <c r="E106" s="21">
        <v>963</v>
      </c>
      <c r="F106" s="51">
        <v>0</v>
      </c>
      <c r="G106" s="40">
        <v>40.05900143</v>
      </c>
      <c r="H106" s="40">
        <v>-74.94543432</v>
      </c>
      <c r="I106" s="44">
        <v>1015.8</v>
      </c>
      <c r="J106" s="47">
        <f t="shared" si="7"/>
        <v>974.3499999999999</v>
      </c>
      <c r="K106" s="45">
        <f t="shared" si="5"/>
        <v>325.0804600961191</v>
      </c>
      <c r="L106" s="45">
        <f t="shared" si="9"/>
        <v>315.4804600961191</v>
      </c>
      <c r="M106" s="45">
        <f t="shared" si="6"/>
        <v>324.4804600961191</v>
      </c>
      <c r="N106" s="46">
        <f t="shared" si="8"/>
        <v>319.9804600961191</v>
      </c>
      <c r="O106" s="47">
        <v>28.3</v>
      </c>
      <c r="P106" s="47">
        <v>62.5</v>
      </c>
      <c r="Q106" s="47">
        <v>37.2</v>
      </c>
      <c r="R106" s="18">
        <v>7.21E-06</v>
      </c>
      <c r="Z106" s="46">
        <v>319.9804600961191</v>
      </c>
    </row>
    <row r="107" spans="1:26" ht="12.75">
      <c r="A107" s="17">
        <v>37082</v>
      </c>
      <c r="B107" s="39">
        <f>191</f>
        <v>191</v>
      </c>
      <c r="C107" s="20">
        <v>0.123379633</v>
      </c>
      <c r="D107" s="55">
        <v>0.123379633</v>
      </c>
      <c r="E107" s="21">
        <v>973</v>
      </c>
      <c r="F107" s="51">
        <v>0</v>
      </c>
      <c r="G107" s="40">
        <v>40.06368833</v>
      </c>
      <c r="H107" s="40">
        <v>-74.94839728</v>
      </c>
      <c r="I107" s="44">
        <v>1016.7</v>
      </c>
      <c r="J107" s="47">
        <f t="shared" si="7"/>
        <v>975.25</v>
      </c>
      <c r="K107" s="45">
        <f t="shared" si="5"/>
        <v>317.41370100124226</v>
      </c>
      <c r="L107" s="45">
        <f t="shared" si="9"/>
        <v>307.81370100124224</v>
      </c>
      <c r="M107" s="45">
        <f t="shared" si="6"/>
        <v>316.81370100124224</v>
      </c>
      <c r="N107" s="46">
        <f t="shared" si="8"/>
        <v>312.31370100124224</v>
      </c>
      <c r="O107" s="47">
        <v>28.5</v>
      </c>
      <c r="P107" s="47">
        <v>61.8</v>
      </c>
      <c r="Q107" s="47">
        <v>37.6</v>
      </c>
      <c r="S107" s="18">
        <v>6.287E-05</v>
      </c>
      <c r="T107" s="18">
        <v>4.051E-05</v>
      </c>
      <c r="U107" s="18">
        <v>2.349E-05</v>
      </c>
      <c r="V107" s="48">
        <v>951.1</v>
      </c>
      <c r="W107" s="48">
        <v>308</v>
      </c>
      <c r="X107" s="48">
        <v>305</v>
      </c>
      <c r="Y107" s="48">
        <v>27.8</v>
      </c>
      <c r="Z107" s="46">
        <v>312.31370100124224</v>
      </c>
    </row>
    <row r="108" spans="1:26" ht="12.75">
      <c r="A108" s="17">
        <v>37082</v>
      </c>
      <c r="B108" s="39">
        <f>191</f>
        <v>191</v>
      </c>
      <c r="C108" s="20">
        <v>0.12349537</v>
      </c>
      <c r="D108" s="55">
        <v>0.12349537</v>
      </c>
      <c r="E108" s="21">
        <v>983</v>
      </c>
      <c r="F108" s="51">
        <v>0</v>
      </c>
      <c r="G108" s="40">
        <v>40.06669983</v>
      </c>
      <c r="H108" s="40">
        <v>-74.95353192</v>
      </c>
      <c r="I108" s="44">
        <v>1017.2</v>
      </c>
      <c r="J108" s="47">
        <f t="shared" si="7"/>
        <v>975.75</v>
      </c>
      <c r="K108" s="45">
        <f t="shared" si="5"/>
        <v>313.1574470013469</v>
      </c>
      <c r="L108" s="45">
        <f t="shared" si="9"/>
        <v>303.5574470013469</v>
      </c>
      <c r="M108" s="45">
        <f t="shared" si="6"/>
        <v>312.5574470013469</v>
      </c>
      <c r="N108" s="46">
        <f t="shared" si="8"/>
        <v>308.0574470013469</v>
      </c>
      <c r="O108" s="47">
        <v>28.2</v>
      </c>
      <c r="P108" s="47">
        <v>62.4</v>
      </c>
      <c r="Q108" s="47">
        <v>39</v>
      </c>
      <c r="Z108" s="46">
        <v>308.0574470013469</v>
      </c>
    </row>
    <row r="109" spans="1:26" ht="12.75">
      <c r="A109" s="17">
        <v>37082</v>
      </c>
      <c r="B109" s="39">
        <f>191</f>
        <v>191</v>
      </c>
      <c r="C109" s="20">
        <v>0.123611107</v>
      </c>
      <c r="D109" s="55">
        <v>0.123611107</v>
      </c>
      <c r="E109" s="21">
        <v>993</v>
      </c>
      <c r="F109" s="51">
        <v>0</v>
      </c>
      <c r="G109" s="40">
        <v>40.06749623</v>
      </c>
      <c r="H109" s="40">
        <v>-74.95982453</v>
      </c>
      <c r="I109" s="44">
        <v>1016.4</v>
      </c>
      <c r="J109" s="47">
        <f t="shared" si="7"/>
        <v>974.9499999999999</v>
      </c>
      <c r="K109" s="45">
        <f t="shared" si="5"/>
        <v>319.9685009512487</v>
      </c>
      <c r="L109" s="45">
        <f t="shared" si="9"/>
        <v>310.3685009512487</v>
      </c>
      <c r="M109" s="45">
        <f t="shared" si="6"/>
        <v>319.3685009512487</v>
      </c>
      <c r="N109" s="46">
        <f t="shared" si="8"/>
        <v>314.8685009512487</v>
      </c>
      <c r="O109" s="47">
        <v>28.5</v>
      </c>
      <c r="P109" s="47">
        <v>61.7</v>
      </c>
      <c r="Q109" s="47">
        <v>44.6</v>
      </c>
      <c r="Z109" s="46">
        <v>314.8685009512487</v>
      </c>
    </row>
    <row r="110" spans="1:26" ht="12.75">
      <c r="A110" s="17">
        <v>37082</v>
      </c>
      <c r="B110" s="39">
        <f>191</f>
        <v>191</v>
      </c>
      <c r="C110" s="20">
        <v>0.123726852</v>
      </c>
      <c r="D110" s="55">
        <v>0.123726852</v>
      </c>
      <c r="E110" s="21">
        <v>1003</v>
      </c>
      <c r="F110" s="51">
        <v>0</v>
      </c>
      <c r="G110" s="40">
        <v>40.06570328</v>
      </c>
      <c r="H110" s="40">
        <v>-74.96597142</v>
      </c>
      <c r="I110" s="44">
        <v>1014.3</v>
      </c>
      <c r="J110" s="47">
        <f t="shared" si="7"/>
        <v>972.8499999999999</v>
      </c>
      <c r="K110" s="45">
        <f t="shared" si="5"/>
        <v>337.87414284248456</v>
      </c>
      <c r="L110" s="45">
        <f t="shared" si="9"/>
        <v>328.27414284248454</v>
      </c>
      <c r="M110" s="45">
        <f t="shared" si="6"/>
        <v>337.27414284248454</v>
      </c>
      <c r="N110" s="46">
        <f t="shared" si="8"/>
        <v>332.77414284248454</v>
      </c>
      <c r="O110" s="47">
        <v>28.1</v>
      </c>
      <c r="P110" s="47">
        <v>61.8</v>
      </c>
      <c r="Q110" s="47">
        <v>41.3</v>
      </c>
      <c r="S110" s="18">
        <v>6.318E-05</v>
      </c>
      <c r="T110" s="18">
        <v>3.938E-05</v>
      </c>
      <c r="U110" s="18">
        <v>2.297E-05</v>
      </c>
      <c r="V110" s="48">
        <v>951.5</v>
      </c>
      <c r="W110" s="48">
        <v>308.1</v>
      </c>
      <c r="X110" s="48">
        <v>305</v>
      </c>
      <c r="Y110" s="48">
        <v>28</v>
      </c>
      <c r="Z110" s="46">
        <v>332.77414284248454</v>
      </c>
    </row>
    <row r="111" spans="1:26" ht="12.75">
      <c r="A111" s="17">
        <v>37082</v>
      </c>
      <c r="B111" s="39">
        <f>191</f>
        <v>191</v>
      </c>
      <c r="C111" s="20">
        <v>0.12384259</v>
      </c>
      <c r="D111" s="55">
        <v>0.12384259</v>
      </c>
      <c r="E111" s="21">
        <v>1013</v>
      </c>
      <c r="F111" s="51">
        <v>0</v>
      </c>
      <c r="G111" s="40">
        <v>40.06290426</v>
      </c>
      <c r="H111" s="40">
        <v>-74.9713944</v>
      </c>
      <c r="I111" s="44">
        <v>1015.3</v>
      </c>
      <c r="J111" s="47">
        <f t="shared" si="7"/>
        <v>973.8499999999999</v>
      </c>
      <c r="K111" s="45">
        <f t="shared" si="5"/>
        <v>329.3428312871265</v>
      </c>
      <c r="L111" s="45">
        <f t="shared" si="9"/>
        <v>319.7428312871265</v>
      </c>
      <c r="M111" s="45">
        <f t="shared" si="6"/>
        <v>328.7428312871265</v>
      </c>
      <c r="N111" s="46">
        <f t="shared" si="8"/>
        <v>324.2428312871265</v>
      </c>
      <c r="O111" s="47">
        <v>28.1</v>
      </c>
      <c r="P111" s="47">
        <v>62.5</v>
      </c>
      <c r="Q111" s="47">
        <v>43</v>
      </c>
      <c r="Z111" s="46">
        <v>324.2428312871265</v>
      </c>
    </row>
    <row r="112" spans="1:26" ht="12.75">
      <c r="A112" s="17">
        <v>37082</v>
      </c>
      <c r="B112" s="39">
        <f>191</f>
        <v>191</v>
      </c>
      <c r="C112" s="20">
        <v>0.123958334</v>
      </c>
      <c r="D112" s="55">
        <v>0.123958334</v>
      </c>
      <c r="E112" s="21">
        <v>1023</v>
      </c>
      <c r="F112" s="51">
        <v>0</v>
      </c>
      <c r="G112" s="40">
        <v>40.06031201</v>
      </c>
      <c r="H112" s="40">
        <v>-74.97679235</v>
      </c>
      <c r="I112" s="44">
        <v>1016</v>
      </c>
      <c r="J112" s="47">
        <f t="shared" si="7"/>
        <v>974.55</v>
      </c>
      <c r="K112" s="45">
        <f t="shared" si="5"/>
        <v>323.37612402938316</v>
      </c>
      <c r="L112" s="45">
        <f t="shared" si="9"/>
        <v>313.77612402938314</v>
      </c>
      <c r="M112" s="45">
        <f t="shared" si="6"/>
        <v>322.77612402938314</v>
      </c>
      <c r="N112" s="46">
        <f t="shared" si="8"/>
        <v>318.27612402938314</v>
      </c>
      <c r="O112" s="47">
        <v>28.2</v>
      </c>
      <c r="P112" s="47">
        <v>62.6</v>
      </c>
      <c r="Q112" s="47">
        <v>39.1</v>
      </c>
      <c r="R112" s="18">
        <v>4E-06</v>
      </c>
      <c r="Z112" s="46">
        <v>318.27612402938314</v>
      </c>
    </row>
    <row r="113" spans="1:26" ht="12.75">
      <c r="A113" s="17">
        <v>37082</v>
      </c>
      <c r="B113" s="39">
        <f>191</f>
        <v>191</v>
      </c>
      <c r="C113" s="20">
        <v>0.124074072</v>
      </c>
      <c r="D113" s="55">
        <v>0.124074072</v>
      </c>
      <c r="E113" s="21">
        <v>1033</v>
      </c>
      <c r="F113" s="51">
        <v>0</v>
      </c>
      <c r="G113" s="40">
        <v>40.05773115</v>
      </c>
      <c r="H113" s="40">
        <v>-74.98233961</v>
      </c>
      <c r="I113" s="44">
        <v>1015.5</v>
      </c>
      <c r="J113" s="47">
        <f t="shared" si="7"/>
        <v>974.05</v>
      </c>
      <c r="K113" s="45">
        <f t="shared" si="5"/>
        <v>327.6376202596234</v>
      </c>
      <c r="L113" s="45">
        <f t="shared" si="9"/>
        <v>318.0376202596234</v>
      </c>
      <c r="M113" s="45">
        <f t="shared" si="6"/>
        <v>327.0376202596234</v>
      </c>
      <c r="N113" s="46">
        <f t="shared" si="8"/>
        <v>322.5376202596234</v>
      </c>
      <c r="O113" s="47">
        <v>28.5</v>
      </c>
      <c r="P113" s="47">
        <v>61.3</v>
      </c>
      <c r="Q113" s="47">
        <v>41.1</v>
      </c>
      <c r="Z113" s="46">
        <v>322.5376202596234</v>
      </c>
    </row>
    <row r="114" spans="1:26" ht="12.75">
      <c r="A114" s="17">
        <v>37082</v>
      </c>
      <c r="B114" s="39">
        <f>191</f>
        <v>191</v>
      </c>
      <c r="C114" s="20">
        <v>0.124189816</v>
      </c>
      <c r="D114" s="55">
        <v>0.124189816</v>
      </c>
      <c r="E114" s="21">
        <v>1043</v>
      </c>
      <c r="F114" s="51">
        <v>0</v>
      </c>
      <c r="G114" s="40">
        <v>40.05503181</v>
      </c>
      <c r="H114" s="40">
        <v>-74.98793538</v>
      </c>
      <c r="I114" s="44">
        <v>1015.6</v>
      </c>
      <c r="J114" s="47">
        <f t="shared" si="7"/>
        <v>974.15</v>
      </c>
      <c r="K114" s="45">
        <f t="shared" si="5"/>
        <v>326.7851460393894</v>
      </c>
      <c r="L114" s="45">
        <f t="shared" si="9"/>
        <v>317.1851460393894</v>
      </c>
      <c r="M114" s="45">
        <f t="shared" si="6"/>
        <v>326.1851460393894</v>
      </c>
      <c r="N114" s="46">
        <f t="shared" si="8"/>
        <v>321.6851460393894</v>
      </c>
      <c r="O114" s="47">
        <v>28.2</v>
      </c>
      <c r="P114" s="47">
        <v>62.1</v>
      </c>
      <c r="Q114" s="47">
        <v>42</v>
      </c>
      <c r="S114" s="18">
        <v>6.198E-05</v>
      </c>
      <c r="T114" s="18">
        <v>3.957E-05</v>
      </c>
      <c r="U114" s="18">
        <v>2.258E-05</v>
      </c>
      <c r="V114" s="48">
        <v>950.8</v>
      </c>
      <c r="W114" s="48">
        <v>308.2</v>
      </c>
      <c r="X114" s="48">
        <v>305</v>
      </c>
      <c r="Y114" s="48">
        <v>28</v>
      </c>
      <c r="Z114" s="46">
        <v>321.6851460393894</v>
      </c>
    </row>
    <row r="115" spans="1:26" ht="12.75">
      <c r="A115" s="17">
        <v>37082</v>
      </c>
      <c r="B115" s="39">
        <f>191</f>
        <v>191</v>
      </c>
      <c r="C115" s="20">
        <v>0.124305554</v>
      </c>
      <c r="D115" s="55">
        <v>0.124305554</v>
      </c>
      <c r="E115" s="21">
        <v>1053</v>
      </c>
      <c r="F115" s="51">
        <v>0</v>
      </c>
      <c r="G115" s="40">
        <v>40.05207211</v>
      </c>
      <c r="H115" s="40">
        <v>-74.99324654</v>
      </c>
      <c r="I115" s="44">
        <v>1014.3</v>
      </c>
      <c r="J115" s="47">
        <f t="shared" si="7"/>
        <v>972.8499999999999</v>
      </c>
      <c r="K115" s="45">
        <f t="shared" si="5"/>
        <v>337.87414284248456</v>
      </c>
      <c r="L115" s="45">
        <f t="shared" si="9"/>
        <v>328.27414284248454</v>
      </c>
      <c r="M115" s="45">
        <f t="shared" si="6"/>
        <v>337.27414284248454</v>
      </c>
      <c r="N115" s="46">
        <f t="shared" si="8"/>
        <v>332.77414284248454</v>
      </c>
      <c r="O115" s="47">
        <v>28.6</v>
      </c>
      <c r="P115" s="47">
        <v>60.6</v>
      </c>
      <c r="Q115" s="47">
        <v>39.7</v>
      </c>
      <c r="Z115" s="46">
        <v>332.77414284248454</v>
      </c>
    </row>
    <row r="116" spans="1:26" ht="12.75">
      <c r="A116" s="17">
        <v>37082</v>
      </c>
      <c r="B116" s="39">
        <f>191</f>
        <v>191</v>
      </c>
      <c r="C116" s="20">
        <v>0.124421299</v>
      </c>
      <c r="D116" s="55">
        <v>0.124421299</v>
      </c>
      <c r="E116" s="21">
        <v>1063</v>
      </c>
      <c r="F116" s="51">
        <v>0</v>
      </c>
      <c r="G116" s="40">
        <v>40.04899837</v>
      </c>
      <c r="H116" s="40">
        <v>-74.99830052</v>
      </c>
      <c r="I116" s="44">
        <v>1013.9</v>
      </c>
      <c r="J116" s="47">
        <f t="shared" si="7"/>
        <v>972.4499999999999</v>
      </c>
      <c r="K116" s="45">
        <f t="shared" si="5"/>
        <v>341.28912314949406</v>
      </c>
      <c r="L116" s="45">
        <f t="shared" si="9"/>
        <v>331.68912314949404</v>
      </c>
      <c r="M116" s="45">
        <f t="shared" si="6"/>
        <v>340.68912314949404</v>
      </c>
      <c r="N116" s="46">
        <f t="shared" si="8"/>
        <v>336.18912314949404</v>
      </c>
      <c r="O116" s="47">
        <v>28.6</v>
      </c>
      <c r="P116" s="47">
        <v>60.3</v>
      </c>
      <c r="Q116" s="47">
        <v>40.1</v>
      </c>
      <c r="Z116" s="46">
        <v>336.18912314949404</v>
      </c>
    </row>
    <row r="117" spans="1:26" ht="12.75">
      <c r="A117" s="17">
        <v>37082</v>
      </c>
      <c r="B117" s="39">
        <f>191</f>
        <v>191</v>
      </c>
      <c r="C117" s="20">
        <v>0.124537036</v>
      </c>
      <c r="D117" s="55">
        <v>0.124537036</v>
      </c>
      <c r="E117" s="21">
        <v>1073</v>
      </c>
      <c r="F117" s="51">
        <v>0</v>
      </c>
      <c r="G117" s="40">
        <v>40.04590337</v>
      </c>
      <c r="H117" s="40">
        <v>-75.00327756</v>
      </c>
      <c r="I117" s="44">
        <v>1013.8</v>
      </c>
      <c r="J117" s="47">
        <f t="shared" si="7"/>
        <v>972.3499999999999</v>
      </c>
      <c r="K117" s="45">
        <f t="shared" si="5"/>
        <v>342.14308770927596</v>
      </c>
      <c r="L117" s="45">
        <f t="shared" si="9"/>
        <v>332.54308770927594</v>
      </c>
      <c r="M117" s="45">
        <f t="shared" si="6"/>
        <v>341.54308770927594</v>
      </c>
      <c r="N117" s="46">
        <f t="shared" si="8"/>
        <v>337.04308770927594</v>
      </c>
      <c r="O117" s="47">
        <v>28.4</v>
      </c>
      <c r="P117" s="47">
        <v>60.5</v>
      </c>
      <c r="Q117" s="47">
        <v>43.6</v>
      </c>
      <c r="S117" s="18">
        <v>6.159E-05</v>
      </c>
      <c r="T117" s="18">
        <v>3.969E-05</v>
      </c>
      <c r="U117" s="18">
        <v>2.493E-05</v>
      </c>
      <c r="V117" s="48">
        <v>949.5</v>
      </c>
      <c r="W117" s="48">
        <v>308.2</v>
      </c>
      <c r="X117" s="48">
        <v>305.1</v>
      </c>
      <c r="Y117" s="48">
        <v>27.8</v>
      </c>
      <c r="Z117" s="46">
        <v>337.04308770927594</v>
      </c>
    </row>
    <row r="118" spans="1:26" ht="12.75">
      <c r="A118" s="17">
        <v>37082</v>
      </c>
      <c r="B118" s="39">
        <f>191</f>
        <v>191</v>
      </c>
      <c r="C118" s="20">
        <v>0.124652781</v>
      </c>
      <c r="D118" s="55">
        <v>0.124652781</v>
      </c>
      <c r="E118" s="21">
        <v>1083</v>
      </c>
      <c r="F118" s="51">
        <v>0</v>
      </c>
      <c r="G118" s="40">
        <v>40.04279068</v>
      </c>
      <c r="H118" s="40">
        <v>-75.00819296</v>
      </c>
      <c r="I118" s="44">
        <v>1012.9</v>
      </c>
      <c r="J118" s="47">
        <f t="shared" si="7"/>
        <v>971.4499999999999</v>
      </c>
      <c r="K118" s="45">
        <f t="shared" si="5"/>
        <v>349.8327232364482</v>
      </c>
      <c r="L118" s="45">
        <f t="shared" si="9"/>
        <v>340.2327232364482</v>
      </c>
      <c r="M118" s="45">
        <f t="shared" si="6"/>
        <v>349.2327232364482</v>
      </c>
      <c r="N118" s="46">
        <f t="shared" si="8"/>
        <v>344.7327232364482</v>
      </c>
      <c r="O118" s="47">
        <v>28.3</v>
      </c>
      <c r="P118" s="47">
        <v>60.9</v>
      </c>
      <c r="Q118" s="47">
        <v>44.5</v>
      </c>
      <c r="R118" s="18">
        <v>4.04E-06</v>
      </c>
      <c r="Z118" s="46">
        <v>344.7327232364482</v>
      </c>
    </row>
    <row r="119" spans="1:26" ht="12.75">
      <c r="A119" s="17">
        <v>37082</v>
      </c>
      <c r="B119" s="39">
        <f>191</f>
        <v>191</v>
      </c>
      <c r="C119" s="20">
        <v>0.124768518</v>
      </c>
      <c r="D119" s="55">
        <v>0.124768518</v>
      </c>
      <c r="E119" s="21">
        <v>1093</v>
      </c>
      <c r="F119" s="51">
        <v>0</v>
      </c>
      <c r="G119" s="40">
        <v>40.03942805</v>
      </c>
      <c r="H119" s="40">
        <v>-75.01273173</v>
      </c>
      <c r="I119" s="44">
        <v>1012.9</v>
      </c>
      <c r="J119" s="47">
        <f t="shared" si="7"/>
        <v>971.4499999999999</v>
      </c>
      <c r="K119" s="45">
        <f t="shared" si="5"/>
        <v>349.8327232364482</v>
      </c>
      <c r="L119" s="45">
        <f t="shared" si="9"/>
        <v>340.2327232364482</v>
      </c>
      <c r="M119" s="45">
        <f t="shared" si="6"/>
        <v>349.2327232364482</v>
      </c>
      <c r="N119" s="46">
        <f t="shared" si="8"/>
        <v>344.7327232364482</v>
      </c>
      <c r="O119" s="47">
        <v>28.3</v>
      </c>
      <c r="P119" s="47">
        <v>60.7</v>
      </c>
      <c r="Q119" s="47">
        <v>43.6</v>
      </c>
      <c r="Z119" s="46">
        <v>344.7327232364482</v>
      </c>
    </row>
    <row r="120" spans="1:26" ht="12.75">
      <c r="A120" s="17">
        <v>37082</v>
      </c>
      <c r="B120" s="39">
        <f>191</f>
        <v>191</v>
      </c>
      <c r="C120" s="20">
        <v>0.124884263</v>
      </c>
      <c r="D120" s="55">
        <v>0.124884263</v>
      </c>
      <c r="E120" s="21">
        <v>1103</v>
      </c>
      <c r="F120" s="51">
        <v>0</v>
      </c>
      <c r="G120" s="40">
        <v>40.03504599</v>
      </c>
      <c r="H120" s="40">
        <v>-75.01513923</v>
      </c>
      <c r="I120" s="44">
        <v>1012.4</v>
      </c>
      <c r="J120" s="47">
        <f t="shared" si="7"/>
        <v>970.9499999999999</v>
      </c>
      <c r="K120" s="45">
        <f t="shared" si="5"/>
        <v>354.107821854349</v>
      </c>
      <c r="L120" s="45">
        <f t="shared" si="9"/>
        <v>344.507821854349</v>
      </c>
      <c r="M120" s="45">
        <f t="shared" si="6"/>
        <v>353.507821854349</v>
      </c>
      <c r="N120" s="46">
        <f t="shared" si="8"/>
        <v>349.007821854349</v>
      </c>
      <c r="O120" s="47">
        <v>28.3</v>
      </c>
      <c r="P120" s="47">
        <v>60.6</v>
      </c>
      <c r="Q120" s="47">
        <v>42.6</v>
      </c>
      <c r="S120" s="18">
        <v>5.861E-05</v>
      </c>
      <c r="T120" s="18">
        <v>3.645E-05</v>
      </c>
      <c r="U120" s="18">
        <v>2.136E-05</v>
      </c>
      <c r="V120" s="48">
        <v>948.1</v>
      </c>
      <c r="W120" s="48">
        <v>308.3</v>
      </c>
      <c r="X120" s="48">
        <v>305.1</v>
      </c>
      <c r="Y120" s="48">
        <v>27.6</v>
      </c>
      <c r="Z120" s="46">
        <v>349.007821854349</v>
      </c>
    </row>
    <row r="121" spans="1:26" ht="12.75">
      <c r="A121" s="17">
        <v>37082</v>
      </c>
      <c r="B121" s="39">
        <f>191</f>
        <v>191</v>
      </c>
      <c r="C121" s="20">
        <v>0.125</v>
      </c>
      <c r="D121" s="55">
        <v>0.125</v>
      </c>
      <c r="E121" s="21">
        <v>1113</v>
      </c>
      <c r="F121" s="51">
        <v>0</v>
      </c>
      <c r="G121" s="40">
        <v>40.02985289</v>
      </c>
      <c r="H121" s="40">
        <v>-75.01405629</v>
      </c>
      <c r="I121" s="44">
        <v>1012.9</v>
      </c>
      <c r="J121" s="47">
        <f t="shared" si="7"/>
        <v>971.4499999999999</v>
      </c>
      <c r="K121" s="45">
        <f t="shared" si="5"/>
        <v>349.8327232364482</v>
      </c>
      <c r="L121" s="45">
        <f t="shared" si="9"/>
        <v>340.2327232364482</v>
      </c>
      <c r="M121" s="45">
        <f t="shared" si="6"/>
        <v>349.2327232364482</v>
      </c>
      <c r="N121" s="46">
        <f t="shared" si="8"/>
        <v>344.7327232364482</v>
      </c>
      <c r="O121" s="47">
        <v>28.4</v>
      </c>
      <c r="P121" s="47">
        <v>60.3</v>
      </c>
      <c r="Q121" s="47">
        <v>46.1</v>
      </c>
      <c r="Z121" s="46">
        <v>344.7327232364482</v>
      </c>
    </row>
    <row r="122" spans="1:26" ht="12.75">
      <c r="A122" s="17">
        <v>37082</v>
      </c>
      <c r="B122" s="39">
        <f>191</f>
        <v>191</v>
      </c>
      <c r="C122" s="20">
        <v>0.125115737</v>
      </c>
      <c r="D122" s="55">
        <v>0.125115737</v>
      </c>
      <c r="E122" s="21">
        <v>1123</v>
      </c>
      <c r="F122" s="51">
        <v>0</v>
      </c>
      <c r="G122" s="40">
        <v>40.02552043</v>
      </c>
      <c r="H122" s="40">
        <v>-75.00946394</v>
      </c>
      <c r="I122" s="44">
        <v>1013.4</v>
      </c>
      <c r="J122" s="47">
        <f t="shared" si="7"/>
        <v>971.9499999999999</v>
      </c>
      <c r="K122" s="45">
        <f t="shared" si="5"/>
        <v>345.5598244223986</v>
      </c>
      <c r="L122" s="45">
        <f t="shared" si="9"/>
        <v>335.9598244223986</v>
      </c>
      <c r="M122" s="45">
        <f t="shared" si="6"/>
        <v>344.9598244223986</v>
      </c>
      <c r="N122" s="46">
        <f t="shared" si="8"/>
        <v>340.4598244223986</v>
      </c>
      <c r="O122" s="47">
        <v>28.4</v>
      </c>
      <c r="P122" s="47">
        <v>60.2</v>
      </c>
      <c r="Q122" s="47">
        <v>46.6</v>
      </c>
      <c r="Z122" s="46">
        <v>340.4598244223986</v>
      </c>
    </row>
    <row r="123" spans="1:26" ht="12.75">
      <c r="A123" s="17">
        <v>37082</v>
      </c>
      <c r="B123" s="39">
        <f>191</f>
        <v>191</v>
      </c>
      <c r="C123" s="20">
        <v>0.125231475</v>
      </c>
      <c r="D123" s="55">
        <v>0.125231475</v>
      </c>
      <c r="E123" s="21">
        <v>1133</v>
      </c>
      <c r="F123" s="51">
        <v>0</v>
      </c>
      <c r="G123" s="40">
        <v>40.02377139</v>
      </c>
      <c r="H123" s="40">
        <v>-75.00240813</v>
      </c>
      <c r="I123" s="44">
        <v>1014</v>
      </c>
      <c r="J123" s="47">
        <f t="shared" si="7"/>
        <v>972.55</v>
      </c>
      <c r="K123" s="45">
        <f t="shared" si="5"/>
        <v>340.43524640097957</v>
      </c>
      <c r="L123" s="45">
        <f t="shared" si="9"/>
        <v>330.83524640097954</v>
      </c>
      <c r="M123" s="45">
        <f t="shared" si="6"/>
        <v>339.83524640097954</v>
      </c>
      <c r="N123" s="46">
        <f t="shared" si="8"/>
        <v>335.33524640097954</v>
      </c>
      <c r="O123" s="47">
        <v>28.4</v>
      </c>
      <c r="P123" s="47">
        <v>60.4</v>
      </c>
      <c r="Q123" s="47">
        <v>48</v>
      </c>
      <c r="S123" s="18">
        <v>5.657E-05</v>
      </c>
      <c r="T123" s="18">
        <v>3.622E-05</v>
      </c>
      <c r="U123" s="18">
        <v>2.154E-05</v>
      </c>
      <c r="V123" s="48">
        <v>948.6</v>
      </c>
      <c r="W123" s="48">
        <v>308.3</v>
      </c>
      <c r="X123" s="48">
        <v>305.1</v>
      </c>
      <c r="Y123" s="48">
        <v>27.2</v>
      </c>
      <c r="Z123" s="46">
        <v>335.33524640097954</v>
      </c>
    </row>
    <row r="124" spans="1:26" ht="12.75">
      <c r="A124" s="17">
        <v>37082</v>
      </c>
      <c r="B124" s="39">
        <f>191</f>
        <v>191</v>
      </c>
      <c r="C124" s="20">
        <v>0.125347227</v>
      </c>
      <c r="D124" s="55">
        <v>0.125347227</v>
      </c>
      <c r="E124" s="21">
        <v>1143</v>
      </c>
      <c r="F124" s="51">
        <v>0</v>
      </c>
      <c r="G124" s="40">
        <v>40.02525033</v>
      </c>
      <c r="H124" s="40">
        <v>-74.995059</v>
      </c>
      <c r="I124" s="44">
        <v>1014.5</v>
      </c>
      <c r="J124" s="47">
        <f t="shared" si="7"/>
        <v>973.05</v>
      </c>
      <c r="K124" s="45">
        <f t="shared" si="5"/>
        <v>336.1671791955879</v>
      </c>
      <c r="L124" s="45">
        <f t="shared" si="9"/>
        <v>326.56717919558787</v>
      </c>
      <c r="M124" s="45">
        <f t="shared" si="6"/>
        <v>335.56717919558787</v>
      </c>
      <c r="N124" s="46">
        <f t="shared" si="8"/>
        <v>331.06717919558787</v>
      </c>
      <c r="O124" s="47">
        <v>28.4</v>
      </c>
      <c r="P124" s="47">
        <v>60.7</v>
      </c>
      <c r="Q124" s="47">
        <v>50.6</v>
      </c>
      <c r="R124" s="18">
        <v>7.58E-06</v>
      </c>
      <c r="Z124" s="46">
        <v>331.06717919558787</v>
      </c>
    </row>
    <row r="125" spans="1:26" ht="12.75">
      <c r="A125" s="17">
        <v>37082</v>
      </c>
      <c r="B125" s="39">
        <f>191</f>
        <v>191</v>
      </c>
      <c r="C125" s="20">
        <v>0.125462964</v>
      </c>
      <c r="D125" s="55">
        <v>0.125462964</v>
      </c>
      <c r="E125" s="21">
        <v>1153</v>
      </c>
      <c r="F125" s="51">
        <v>0</v>
      </c>
      <c r="G125" s="40">
        <v>40.02845651</v>
      </c>
      <c r="H125" s="40">
        <v>-74.98856471</v>
      </c>
      <c r="I125" s="44">
        <v>1015.1</v>
      </c>
      <c r="J125" s="47">
        <f t="shared" si="7"/>
        <v>973.65</v>
      </c>
      <c r="K125" s="45">
        <f t="shared" si="5"/>
        <v>331.04839255052946</v>
      </c>
      <c r="L125" s="45">
        <f t="shared" si="9"/>
        <v>321.44839255052943</v>
      </c>
      <c r="M125" s="45">
        <f t="shared" si="6"/>
        <v>330.44839255052943</v>
      </c>
      <c r="N125" s="46">
        <f t="shared" si="8"/>
        <v>325.94839255052943</v>
      </c>
      <c r="O125" s="47">
        <v>28.5</v>
      </c>
      <c r="P125" s="47">
        <v>60.7</v>
      </c>
      <c r="Q125" s="47">
        <v>48.1</v>
      </c>
      <c r="Z125" s="46">
        <v>325.94839255052943</v>
      </c>
    </row>
    <row r="126" spans="1:26" ht="12.75">
      <c r="A126" s="17">
        <v>37082</v>
      </c>
      <c r="B126" s="39">
        <f>191</f>
        <v>191</v>
      </c>
      <c r="C126" s="20">
        <v>0.125578701</v>
      </c>
      <c r="D126" s="55">
        <v>0.125578701</v>
      </c>
      <c r="E126" s="21">
        <v>1163</v>
      </c>
      <c r="F126" s="51">
        <v>0</v>
      </c>
      <c r="G126" s="40">
        <v>40.03205397</v>
      </c>
      <c r="H126" s="40">
        <v>-74.98243371</v>
      </c>
      <c r="I126" s="44">
        <v>1015</v>
      </c>
      <c r="J126" s="47">
        <f t="shared" si="7"/>
        <v>973.55</v>
      </c>
      <c r="K126" s="45">
        <f t="shared" si="5"/>
        <v>331.9013045656583</v>
      </c>
      <c r="L126" s="45">
        <f t="shared" si="9"/>
        <v>322.30130456565826</v>
      </c>
      <c r="M126" s="45">
        <f t="shared" si="6"/>
        <v>331.30130456565826</v>
      </c>
      <c r="N126" s="46">
        <f t="shared" si="8"/>
        <v>326.80130456565826</v>
      </c>
      <c r="O126" s="47">
        <v>28.5</v>
      </c>
      <c r="P126" s="47">
        <v>60.9</v>
      </c>
      <c r="Q126" s="47">
        <v>48</v>
      </c>
      <c r="S126" s="18">
        <v>5.502E-05</v>
      </c>
      <c r="T126" s="18">
        <v>3.346E-05</v>
      </c>
      <c r="U126" s="18">
        <v>1.951E-05</v>
      </c>
      <c r="V126" s="48">
        <v>949.9</v>
      </c>
      <c r="W126" s="48">
        <v>308.4</v>
      </c>
      <c r="X126" s="48">
        <v>305.2</v>
      </c>
      <c r="Y126" s="48">
        <v>27</v>
      </c>
      <c r="Z126" s="46">
        <v>326.80130456565826</v>
      </c>
    </row>
    <row r="127" spans="1:26" ht="12.75">
      <c r="A127" s="17">
        <v>37082</v>
      </c>
      <c r="B127" s="39">
        <f>191</f>
        <v>191</v>
      </c>
      <c r="C127" s="20">
        <v>0.125694439</v>
      </c>
      <c r="D127" s="55">
        <v>0.125694439</v>
      </c>
      <c r="E127" s="21">
        <v>1173</v>
      </c>
      <c r="F127" s="51">
        <v>0</v>
      </c>
      <c r="G127" s="40">
        <v>40.03565904</v>
      </c>
      <c r="H127" s="40">
        <v>-74.97630027</v>
      </c>
      <c r="I127" s="44">
        <v>1014.5</v>
      </c>
      <c r="J127" s="47">
        <f t="shared" si="7"/>
        <v>973.05</v>
      </c>
      <c r="K127" s="45">
        <f t="shared" si="5"/>
        <v>336.1671791955879</v>
      </c>
      <c r="L127" s="45">
        <f t="shared" si="9"/>
        <v>326.56717919558787</v>
      </c>
      <c r="M127" s="45">
        <f t="shared" si="6"/>
        <v>335.56717919558787</v>
      </c>
      <c r="N127" s="46">
        <f t="shared" si="8"/>
        <v>331.06717919558787</v>
      </c>
      <c r="O127" s="47">
        <v>28.5</v>
      </c>
      <c r="P127" s="47">
        <v>60.8</v>
      </c>
      <c r="Q127" s="47">
        <v>48.9</v>
      </c>
      <c r="Z127" s="46">
        <v>331.06717919558787</v>
      </c>
    </row>
    <row r="128" spans="1:26" ht="12.75">
      <c r="A128" s="17">
        <v>37082</v>
      </c>
      <c r="B128" s="39">
        <f>191</f>
        <v>191</v>
      </c>
      <c r="C128" s="20">
        <v>0.125810191</v>
      </c>
      <c r="D128" s="55">
        <v>0.125810191</v>
      </c>
      <c r="E128" s="21">
        <v>1183</v>
      </c>
      <c r="F128" s="51">
        <v>0</v>
      </c>
      <c r="G128" s="40">
        <v>40.03925515</v>
      </c>
      <c r="H128" s="40">
        <v>-74.97028307</v>
      </c>
      <c r="I128" s="44">
        <v>1014.5</v>
      </c>
      <c r="J128" s="47">
        <f t="shared" si="7"/>
        <v>973.05</v>
      </c>
      <c r="K128" s="45">
        <f t="shared" si="5"/>
        <v>336.1671791955879</v>
      </c>
      <c r="L128" s="45">
        <f t="shared" si="9"/>
        <v>326.56717919558787</v>
      </c>
      <c r="M128" s="45">
        <f t="shared" si="6"/>
        <v>335.56717919558787</v>
      </c>
      <c r="N128" s="46">
        <f t="shared" si="8"/>
        <v>331.06717919558787</v>
      </c>
      <c r="O128" s="47">
        <v>28.5</v>
      </c>
      <c r="P128" s="47">
        <v>60.6</v>
      </c>
      <c r="Q128" s="47">
        <v>45.6</v>
      </c>
      <c r="Z128" s="46">
        <v>331.06717919558787</v>
      </c>
    </row>
    <row r="129" spans="1:26" ht="12.75">
      <c r="A129" s="17">
        <v>37082</v>
      </c>
      <c r="B129" s="39">
        <f>191</f>
        <v>191</v>
      </c>
      <c r="C129" s="20">
        <v>0.125925928</v>
      </c>
      <c r="D129" s="55">
        <v>0.125925928</v>
      </c>
      <c r="E129" s="21">
        <v>1193</v>
      </c>
      <c r="F129" s="51">
        <v>0</v>
      </c>
      <c r="G129" s="40">
        <v>40.04376428</v>
      </c>
      <c r="H129" s="40">
        <v>-74.96579987</v>
      </c>
      <c r="I129" s="44">
        <v>1014.4</v>
      </c>
      <c r="J129" s="47">
        <f t="shared" si="7"/>
        <v>972.9499999999999</v>
      </c>
      <c r="K129" s="45">
        <f t="shared" si="5"/>
        <v>337.02061715851875</v>
      </c>
      <c r="L129" s="45">
        <f t="shared" si="9"/>
        <v>327.4206171585187</v>
      </c>
      <c r="M129" s="45">
        <f t="shared" si="6"/>
        <v>336.4206171585187</v>
      </c>
      <c r="N129" s="46">
        <f t="shared" si="8"/>
        <v>331.9206171585187</v>
      </c>
      <c r="O129" s="47">
        <v>28.4</v>
      </c>
      <c r="P129" s="47">
        <v>60.6</v>
      </c>
      <c r="Q129" s="47">
        <v>45.1</v>
      </c>
      <c r="S129" s="18">
        <v>6.028E-05</v>
      </c>
      <c r="T129" s="18">
        <v>3.76E-05</v>
      </c>
      <c r="U129" s="18">
        <v>2.21E-05</v>
      </c>
      <c r="V129" s="48">
        <v>949.8</v>
      </c>
      <c r="W129" s="48">
        <v>308.4</v>
      </c>
      <c r="X129" s="48">
        <v>305.2</v>
      </c>
      <c r="Y129" s="48">
        <v>26.9</v>
      </c>
      <c r="Z129" s="46">
        <v>331.9206171585187</v>
      </c>
    </row>
    <row r="130" spans="1:26" ht="12.75">
      <c r="A130" s="17">
        <v>37082</v>
      </c>
      <c r="B130" s="39">
        <f>191</f>
        <v>191</v>
      </c>
      <c r="C130" s="20">
        <v>0.126041666</v>
      </c>
      <c r="D130" s="55">
        <v>0.126041666</v>
      </c>
      <c r="E130" s="21">
        <v>1203</v>
      </c>
      <c r="F130" s="51">
        <v>0</v>
      </c>
      <c r="G130" s="40">
        <v>40.04876109</v>
      </c>
      <c r="H130" s="40">
        <v>-74.96566835</v>
      </c>
      <c r="I130" s="44">
        <v>1015.6</v>
      </c>
      <c r="J130" s="47">
        <f t="shared" si="7"/>
        <v>974.15</v>
      </c>
      <c r="K130" s="45">
        <f t="shared" si="5"/>
        <v>326.7851460393894</v>
      </c>
      <c r="L130" s="45">
        <f t="shared" si="9"/>
        <v>317.1851460393894</v>
      </c>
      <c r="M130" s="45">
        <f t="shared" si="6"/>
        <v>326.1851460393894</v>
      </c>
      <c r="N130" s="46">
        <f t="shared" si="8"/>
        <v>321.6851460393894</v>
      </c>
      <c r="O130" s="47">
        <v>28.2</v>
      </c>
      <c r="P130" s="47">
        <v>62.1</v>
      </c>
      <c r="Q130" s="47">
        <v>41.6</v>
      </c>
      <c r="R130" s="18">
        <v>6.36E-06</v>
      </c>
      <c r="Z130" s="46">
        <v>321.6851460393894</v>
      </c>
    </row>
    <row r="131" spans="1:26" ht="12.75">
      <c r="A131" s="17">
        <v>37082</v>
      </c>
      <c r="B131" s="39">
        <f>191</f>
        <v>191</v>
      </c>
      <c r="C131" s="20">
        <v>0.126157403</v>
      </c>
      <c r="D131" s="55">
        <v>0.126157403</v>
      </c>
      <c r="E131" s="21">
        <v>1213</v>
      </c>
      <c r="F131" s="51">
        <v>0</v>
      </c>
      <c r="G131" s="40">
        <v>40.05268901</v>
      </c>
      <c r="H131" s="40">
        <v>-74.9692559</v>
      </c>
      <c r="I131" s="44">
        <v>1015.2</v>
      </c>
      <c r="J131" s="47">
        <f t="shared" si="7"/>
        <v>973.75</v>
      </c>
      <c r="K131" s="45">
        <f t="shared" si="5"/>
        <v>330.19556813034853</v>
      </c>
      <c r="L131" s="45">
        <f t="shared" si="9"/>
        <v>320.5955681303485</v>
      </c>
      <c r="M131" s="45">
        <f t="shared" si="6"/>
        <v>329.5955681303485</v>
      </c>
      <c r="N131" s="46">
        <f t="shared" si="8"/>
        <v>325.0955681303485</v>
      </c>
      <c r="O131" s="47">
        <v>28.3</v>
      </c>
      <c r="P131" s="47">
        <v>61.5</v>
      </c>
      <c r="Q131" s="47">
        <v>41.1</v>
      </c>
      <c r="Z131" s="46">
        <v>325.0955681303485</v>
      </c>
    </row>
    <row r="132" spans="1:26" ht="12.75">
      <c r="A132" s="17">
        <v>37082</v>
      </c>
      <c r="B132" s="39">
        <f>191</f>
        <v>191</v>
      </c>
      <c r="C132" s="20">
        <v>0.126273155</v>
      </c>
      <c r="D132" s="55">
        <v>0.126273155</v>
      </c>
      <c r="E132" s="21">
        <v>1223</v>
      </c>
      <c r="F132" s="51">
        <v>0</v>
      </c>
      <c r="G132" s="40">
        <v>40.05511748</v>
      </c>
      <c r="H132" s="40">
        <v>-74.97475771</v>
      </c>
      <c r="I132" s="44">
        <v>1014.6</v>
      </c>
      <c r="J132" s="47">
        <f t="shared" si="7"/>
        <v>973.15</v>
      </c>
      <c r="K132" s="45">
        <f t="shared" si="5"/>
        <v>335.3138289356655</v>
      </c>
      <c r="L132" s="45">
        <f t="shared" si="9"/>
        <v>325.7138289356655</v>
      </c>
      <c r="M132" s="45">
        <f t="shared" si="6"/>
        <v>334.7138289356655</v>
      </c>
      <c r="N132" s="46">
        <f t="shared" si="8"/>
        <v>330.2138289356655</v>
      </c>
      <c r="O132" s="47">
        <v>28.2</v>
      </c>
      <c r="P132" s="47">
        <v>61.3</v>
      </c>
      <c r="Q132" s="47">
        <v>40.6</v>
      </c>
      <c r="Z132" s="46">
        <v>330.2138289356655</v>
      </c>
    </row>
    <row r="133" spans="1:26" ht="12.75">
      <c r="A133" s="17">
        <v>37082</v>
      </c>
      <c r="B133" s="39">
        <f>191</f>
        <v>191</v>
      </c>
      <c r="C133" s="20">
        <v>0.126388893</v>
      </c>
      <c r="D133" s="55">
        <v>0.126388893</v>
      </c>
      <c r="E133" s="21">
        <v>1233</v>
      </c>
      <c r="F133" s="51">
        <v>0</v>
      </c>
      <c r="G133" s="40">
        <v>40.0555422</v>
      </c>
      <c r="H133" s="40">
        <v>-74.98092034</v>
      </c>
      <c r="I133" s="44">
        <v>1014.5</v>
      </c>
      <c r="J133" s="47">
        <f t="shared" si="7"/>
        <v>973.05</v>
      </c>
      <c r="K133" s="45">
        <f t="shared" si="5"/>
        <v>336.1671791955879</v>
      </c>
      <c r="L133" s="45">
        <f t="shared" si="9"/>
        <v>326.56717919558787</v>
      </c>
      <c r="M133" s="45">
        <f t="shared" si="6"/>
        <v>335.56717919558787</v>
      </c>
      <c r="N133" s="46">
        <f t="shared" si="8"/>
        <v>331.06717919558787</v>
      </c>
      <c r="O133" s="47">
        <v>28.4</v>
      </c>
      <c r="P133" s="47">
        <v>61.1</v>
      </c>
      <c r="Q133" s="47">
        <v>47.1</v>
      </c>
      <c r="S133" s="18">
        <v>6.146E-05</v>
      </c>
      <c r="T133" s="18">
        <v>3.9E-05</v>
      </c>
      <c r="U133" s="18">
        <v>2.25E-05</v>
      </c>
      <c r="V133" s="48">
        <v>949.9</v>
      </c>
      <c r="W133" s="48">
        <v>308.5</v>
      </c>
      <c r="X133" s="48">
        <v>305.3</v>
      </c>
      <c r="Y133" s="48">
        <v>27</v>
      </c>
      <c r="Z133" s="46">
        <v>331.06717919558787</v>
      </c>
    </row>
    <row r="134" spans="1:26" ht="12.75">
      <c r="A134" s="17">
        <v>37082</v>
      </c>
      <c r="B134" s="39">
        <f>191</f>
        <v>191</v>
      </c>
      <c r="C134" s="20">
        <v>0.12650463</v>
      </c>
      <c r="D134" s="55">
        <v>0.12650463</v>
      </c>
      <c r="E134" s="21">
        <v>1243</v>
      </c>
      <c r="F134" s="51">
        <v>0</v>
      </c>
      <c r="G134" s="40">
        <v>40.05406783</v>
      </c>
      <c r="H134" s="40">
        <v>-74.98699702</v>
      </c>
      <c r="I134" s="44">
        <v>1014.4</v>
      </c>
      <c r="J134" s="47">
        <f t="shared" si="7"/>
        <v>972.9499999999999</v>
      </c>
      <c r="K134" s="45">
        <f t="shared" si="5"/>
        <v>337.02061715851875</v>
      </c>
      <c r="L134" s="45">
        <f t="shared" si="9"/>
        <v>327.4206171585187</v>
      </c>
      <c r="M134" s="45">
        <f t="shared" si="6"/>
        <v>336.4206171585187</v>
      </c>
      <c r="N134" s="46">
        <f t="shared" si="8"/>
        <v>331.9206171585187</v>
      </c>
      <c r="O134" s="47">
        <v>28.6</v>
      </c>
      <c r="P134" s="47">
        <v>60.2</v>
      </c>
      <c r="Q134" s="47">
        <v>42.6</v>
      </c>
      <c r="Z134" s="46">
        <v>331.9206171585187</v>
      </c>
    </row>
    <row r="135" spans="1:26" ht="12.75">
      <c r="A135" s="17">
        <v>37082</v>
      </c>
      <c r="B135" s="39">
        <f>191</f>
        <v>191</v>
      </c>
      <c r="C135" s="20">
        <v>0.126620367</v>
      </c>
      <c r="D135" s="55">
        <v>0.126620367</v>
      </c>
      <c r="E135" s="21">
        <v>1253</v>
      </c>
      <c r="F135" s="51">
        <v>0</v>
      </c>
      <c r="G135" s="40">
        <v>40.05155817</v>
      </c>
      <c r="H135" s="40">
        <v>-74.99249148</v>
      </c>
      <c r="I135" s="44">
        <v>1014.5</v>
      </c>
      <c r="J135" s="47">
        <f t="shared" si="7"/>
        <v>973.05</v>
      </c>
      <c r="K135" s="45">
        <f t="shared" si="5"/>
        <v>336.1671791955879</v>
      </c>
      <c r="L135" s="45">
        <f t="shared" si="9"/>
        <v>326.56717919558787</v>
      </c>
      <c r="M135" s="45">
        <f t="shared" si="6"/>
        <v>335.56717919558787</v>
      </c>
      <c r="N135" s="46">
        <f t="shared" si="8"/>
        <v>331.06717919558787</v>
      </c>
      <c r="O135" s="47">
        <v>28.2</v>
      </c>
      <c r="P135" s="47">
        <v>61.2</v>
      </c>
      <c r="Q135" s="47">
        <v>43.6</v>
      </c>
      <c r="Z135" s="46">
        <v>331.06717919558787</v>
      </c>
    </row>
    <row r="136" spans="1:26" ht="12.75">
      <c r="A136" s="17">
        <v>37082</v>
      </c>
      <c r="B136" s="39">
        <f>191</f>
        <v>191</v>
      </c>
      <c r="C136" s="20">
        <v>0.126736104</v>
      </c>
      <c r="D136" s="55">
        <v>0.126736104</v>
      </c>
      <c r="E136" s="21">
        <v>1263</v>
      </c>
      <c r="F136" s="51">
        <v>0</v>
      </c>
      <c r="G136" s="40">
        <v>40.04858719</v>
      </c>
      <c r="H136" s="40">
        <v>-74.99777883</v>
      </c>
      <c r="I136" s="44">
        <v>1014.1</v>
      </c>
      <c r="J136" s="47">
        <f t="shared" si="7"/>
        <v>972.65</v>
      </c>
      <c r="K136" s="45">
        <f t="shared" si="5"/>
        <v>339.5814574456709</v>
      </c>
      <c r="L136" s="45">
        <f t="shared" si="9"/>
        <v>329.98145744567086</v>
      </c>
      <c r="M136" s="45">
        <f t="shared" si="6"/>
        <v>338.98145744567086</v>
      </c>
      <c r="N136" s="46">
        <f t="shared" si="8"/>
        <v>334.48145744567086</v>
      </c>
      <c r="O136" s="47">
        <v>28.5</v>
      </c>
      <c r="P136" s="47">
        <v>60.7</v>
      </c>
      <c r="Q136" s="47">
        <v>42.6</v>
      </c>
      <c r="R136" s="18">
        <v>4.61E-06</v>
      </c>
      <c r="S136" s="18">
        <v>6.086E-05</v>
      </c>
      <c r="T136" s="18">
        <v>3.809E-05</v>
      </c>
      <c r="U136" s="18">
        <v>2.19E-05</v>
      </c>
      <c r="V136" s="48">
        <v>949.6</v>
      </c>
      <c r="W136" s="48">
        <v>308.5</v>
      </c>
      <c r="X136" s="48">
        <v>305.3</v>
      </c>
      <c r="Y136" s="48">
        <v>26.9</v>
      </c>
      <c r="Z136" s="46">
        <v>334.48145744567086</v>
      </c>
    </row>
    <row r="137" spans="1:26" ht="12.75">
      <c r="A137" s="17">
        <v>37082</v>
      </c>
      <c r="B137" s="39">
        <f>191</f>
        <v>191</v>
      </c>
      <c r="C137" s="20">
        <v>0.126851857</v>
      </c>
      <c r="D137" s="55">
        <v>0.126851857</v>
      </c>
      <c r="E137" s="21">
        <v>1273</v>
      </c>
      <c r="F137" s="51">
        <v>0</v>
      </c>
      <c r="G137" s="40">
        <v>40.04545927</v>
      </c>
      <c r="H137" s="40">
        <v>-75.0029549</v>
      </c>
      <c r="I137" s="44">
        <v>1014.8</v>
      </c>
      <c r="J137" s="47">
        <f t="shared" si="7"/>
        <v>973.3499999999999</v>
      </c>
      <c r="K137" s="45">
        <f aca="true" t="shared" si="10" ref="K137:K200">(8303.951372*(LN(1013.25/J137)))</f>
        <v>333.60739145275255</v>
      </c>
      <c r="L137" s="45">
        <f t="shared" si="9"/>
        <v>324.00739145275253</v>
      </c>
      <c r="M137" s="45">
        <f aca="true" t="shared" si="11" ref="M137:M200">K137-0.6</f>
        <v>333.00739145275253</v>
      </c>
      <c r="N137" s="46">
        <f t="shared" si="8"/>
        <v>328.50739145275253</v>
      </c>
      <c r="O137" s="47">
        <v>28.5</v>
      </c>
      <c r="P137" s="47">
        <v>60.6</v>
      </c>
      <c r="Q137" s="47">
        <v>41.1</v>
      </c>
      <c r="Z137" s="46">
        <v>328.50739145275253</v>
      </c>
    </row>
    <row r="138" spans="1:26" ht="12.75">
      <c r="A138" s="17">
        <v>37082</v>
      </c>
      <c r="B138" s="39">
        <f>191</f>
        <v>191</v>
      </c>
      <c r="C138" s="20">
        <v>0.126967594</v>
      </c>
      <c r="D138" s="55">
        <v>0.126967594</v>
      </c>
      <c r="E138" s="21">
        <v>1283</v>
      </c>
      <c r="F138" s="51">
        <v>0</v>
      </c>
      <c r="G138" s="40">
        <v>40.04235097</v>
      </c>
      <c r="H138" s="40">
        <v>-75.00806426</v>
      </c>
      <c r="I138" s="44">
        <v>1014.8</v>
      </c>
      <c r="J138" s="47">
        <f aca="true" t="shared" si="12" ref="J138:J201">I138-41.45</f>
        <v>973.3499999999999</v>
      </c>
      <c r="K138" s="45">
        <f t="shared" si="10"/>
        <v>333.60739145275255</v>
      </c>
      <c r="L138" s="45">
        <f t="shared" si="9"/>
        <v>324.00739145275253</v>
      </c>
      <c r="M138" s="45">
        <f t="shared" si="11"/>
        <v>333.00739145275253</v>
      </c>
      <c r="N138" s="46">
        <f aca="true" t="shared" si="13" ref="N138:N201">AVERAGE(L138:M138)</f>
        <v>328.50739145275253</v>
      </c>
      <c r="O138" s="47">
        <v>28.5</v>
      </c>
      <c r="P138" s="47">
        <v>60.3</v>
      </c>
      <c r="Q138" s="47">
        <v>37.1</v>
      </c>
      <c r="Z138" s="46">
        <v>328.50739145275253</v>
      </c>
    </row>
    <row r="139" spans="1:26" ht="12.75">
      <c r="A139" s="17">
        <v>37082</v>
      </c>
      <c r="B139" s="39">
        <f>191</f>
        <v>191</v>
      </c>
      <c r="C139" s="20">
        <v>0.127083331</v>
      </c>
      <c r="D139" s="55">
        <v>0.127083331</v>
      </c>
      <c r="E139" s="21">
        <v>1293</v>
      </c>
      <c r="F139" s="51">
        <v>0</v>
      </c>
      <c r="G139" s="40">
        <v>40.03841827</v>
      </c>
      <c r="H139" s="40">
        <v>-75.01201584</v>
      </c>
      <c r="I139" s="44">
        <v>1014.5</v>
      </c>
      <c r="J139" s="47">
        <f t="shared" si="12"/>
        <v>973.05</v>
      </c>
      <c r="K139" s="45">
        <f t="shared" si="10"/>
        <v>336.1671791955879</v>
      </c>
      <c r="L139" s="45">
        <f t="shared" si="9"/>
        <v>326.56717919558787</v>
      </c>
      <c r="M139" s="45">
        <f t="shared" si="11"/>
        <v>335.56717919558787</v>
      </c>
      <c r="N139" s="46">
        <f t="shared" si="13"/>
        <v>331.06717919558787</v>
      </c>
      <c r="O139" s="47">
        <v>28.6</v>
      </c>
      <c r="P139" s="47">
        <v>60</v>
      </c>
      <c r="Q139" s="47">
        <v>36.2</v>
      </c>
      <c r="S139" s="18">
        <v>5.794E-05</v>
      </c>
      <c r="T139" s="18">
        <v>3.706E-05</v>
      </c>
      <c r="U139" s="18">
        <v>2.052E-05</v>
      </c>
      <c r="V139" s="48">
        <v>949.7</v>
      </c>
      <c r="W139" s="48">
        <v>308.6</v>
      </c>
      <c r="X139" s="48">
        <v>305.3</v>
      </c>
      <c r="Y139" s="48">
        <v>26.9</v>
      </c>
      <c r="Z139" s="46">
        <v>331.06717919558787</v>
      </c>
    </row>
    <row r="140" spans="1:26" ht="12.75">
      <c r="A140" s="17">
        <v>37082</v>
      </c>
      <c r="B140" s="39">
        <f>191</f>
        <v>191</v>
      </c>
      <c r="C140" s="20">
        <v>0.127199069</v>
      </c>
      <c r="D140" s="55">
        <v>0.127199069</v>
      </c>
      <c r="E140" s="21">
        <v>1303</v>
      </c>
      <c r="F140" s="51">
        <v>0</v>
      </c>
      <c r="G140" s="40">
        <v>40.03332581</v>
      </c>
      <c r="H140" s="40">
        <v>-75.01239525</v>
      </c>
      <c r="I140" s="44">
        <v>1014.5</v>
      </c>
      <c r="J140" s="47">
        <f t="shared" si="12"/>
        <v>973.05</v>
      </c>
      <c r="K140" s="45">
        <f t="shared" si="10"/>
        <v>336.1671791955879</v>
      </c>
      <c r="L140" s="45">
        <f t="shared" si="9"/>
        <v>326.56717919558787</v>
      </c>
      <c r="M140" s="45">
        <f t="shared" si="11"/>
        <v>335.56717919558787</v>
      </c>
      <c r="N140" s="46">
        <f t="shared" si="13"/>
        <v>331.06717919558787</v>
      </c>
      <c r="O140" s="47">
        <v>28.6</v>
      </c>
      <c r="P140" s="47">
        <v>59.8</v>
      </c>
      <c r="Q140" s="47">
        <v>36.1</v>
      </c>
      <c r="Z140" s="46">
        <v>331.06717919558787</v>
      </c>
    </row>
    <row r="141" spans="1:26" ht="12.75">
      <c r="A141" s="17">
        <v>37082</v>
      </c>
      <c r="B141" s="39">
        <f>191</f>
        <v>191</v>
      </c>
      <c r="C141" s="20">
        <v>0.127314821</v>
      </c>
      <c r="D141" s="55">
        <v>0.127314821</v>
      </c>
      <c r="E141" s="21">
        <v>1313</v>
      </c>
      <c r="F141" s="51">
        <v>0</v>
      </c>
      <c r="G141" s="40">
        <v>40.02842208</v>
      </c>
      <c r="H141" s="40">
        <v>-75.0095152</v>
      </c>
      <c r="I141" s="44">
        <v>1014.6</v>
      </c>
      <c r="J141" s="47">
        <f t="shared" si="12"/>
        <v>973.15</v>
      </c>
      <c r="K141" s="45">
        <f t="shared" si="10"/>
        <v>335.3138289356655</v>
      </c>
      <c r="L141" s="45">
        <f t="shared" si="9"/>
        <v>325.7138289356655</v>
      </c>
      <c r="M141" s="45">
        <f t="shared" si="11"/>
        <v>334.7138289356655</v>
      </c>
      <c r="N141" s="46">
        <f t="shared" si="13"/>
        <v>330.2138289356655</v>
      </c>
      <c r="O141" s="47">
        <v>28.6</v>
      </c>
      <c r="P141" s="47">
        <v>59.6</v>
      </c>
      <c r="Q141" s="47">
        <v>41.1</v>
      </c>
      <c r="Z141" s="46">
        <v>330.2138289356655</v>
      </c>
    </row>
    <row r="142" spans="1:26" ht="12.75">
      <c r="A142" s="17">
        <v>37082</v>
      </c>
      <c r="B142" s="39">
        <f>191</f>
        <v>191</v>
      </c>
      <c r="C142" s="20">
        <v>0.127430558</v>
      </c>
      <c r="D142" s="55">
        <v>0.127430558</v>
      </c>
      <c r="E142" s="21">
        <v>1323</v>
      </c>
      <c r="F142" s="51">
        <v>0</v>
      </c>
      <c r="G142" s="40">
        <v>40.02557694</v>
      </c>
      <c r="H142" s="40">
        <v>-75.00334709</v>
      </c>
      <c r="I142" s="44">
        <v>1016.4</v>
      </c>
      <c r="J142" s="47">
        <f t="shared" si="12"/>
        <v>974.9499999999999</v>
      </c>
      <c r="K142" s="45">
        <f t="shared" si="10"/>
        <v>319.9685009512487</v>
      </c>
      <c r="L142" s="45">
        <f t="shared" si="9"/>
        <v>310.3685009512487</v>
      </c>
      <c r="M142" s="45">
        <f t="shared" si="11"/>
        <v>319.3685009512487</v>
      </c>
      <c r="N142" s="46">
        <f t="shared" si="13"/>
        <v>314.8685009512487</v>
      </c>
      <c r="O142" s="47">
        <v>28.6</v>
      </c>
      <c r="P142" s="47">
        <v>59.9</v>
      </c>
      <c r="Q142" s="47">
        <v>45.6</v>
      </c>
      <c r="R142" s="18">
        <v>1.04E-05</v>
      </c>
      <c r="S142" s="18">
        <v>5.723E-05</v>
      </c>
      <c r="T142" s="18">
        <v>3.577E-05</v>
      </c>
      <c r="U142" s="18">
        <v>2.054E-05</v>
      </c>
      <c r="V142" s="48">
        <v>950.2</v>
      </c>
      <c r="W142" s="48">
        <v>308.6</v>
      </c>
      <c r="X142" s="48">
        <v>305.3</v>
      </c>
      <c r="Y142" s="48">
        <v>26.7</v>
      </c>
      <c r="Z142" s="46">
        <v>314.8685009512487</v>
      </c>
    </row>
    <row r="143" spans="1:26" ht="12.75">
      <c r="A143" s="17">
        <v>37082</v>
      </c>
      <c r="B143" s="39">
        <f>191</f>
        <v>191</v>
      </c>
      <c r="C143" s="20">
        <v>0.127546296</v>
      </c>
      <c r="D143" s="55">
        <v>0.127546296</v>
      </c>
      <c r="E143" s="21">
        <v>1333</v>
      </c>
      <c r="F143" s="51">
        <v>0</v>
      </c>
      <c r="G143" s="40">
        <v>40.02570683</v>
      </c>
      <c r="H143" s="40">
        <v>-74.99591698</v>
      </c>
      <c r="I143" s="44">
        <v>1017.5</v>
      </c>
      <c r="J143" s="47">
        <f t="shared" si="12"/>
        <v>976.05</v>
      </c>
      <c r="K143" s="45">
        <f t="shared" si="10"/>
        <v>310.6047413642749</v>
      </c>
      <c r="L143" s="45">
        <f t="shared" si="9"/>
        <v>301.0047413642749</v>
      </c>
      <c r="M143" s="45">
        <f t="shared" si="11"/>
        <v>310.0047413642749</v>
      </c>
      <c r="N143" s="46">
        <f t="shared" si="13"/>
        <v>305.5047413642749</v>
      </c>
      <c r="O143" s="47">
        <v>28.6</v>
      </c>
      <c r="P143" s="47">
        <v>60.3</v>
      </c>
      <c r="Q143" s="47">
        <v>46.9</v>
      </c>
      <c r="Z143" s="46">
        <v>305.5047413642749</v>
      </c>
    </row>
    <row r="144" spans="1:26" ht="12.75">
      <c r="A144" s="17">
        <v>37082</v>
      </c>
      <c r="B144" s="39">
        <f>191</f>
        <v>191</v>
      </c>
      <c r="C144" s="20">
        <v>0.127662033</v>
      </c>
      <c r="D144" s="55">
        <v>0.127662033</v>
      </c>
      <c r="E144" s="21">
        <v>1343</v>
      </c>
      <c r="F144" s="51">
        <v>0</v>
      </c>
      <c r="G144" s="40">
        <v>40.02835929</v>
      </c>
      <c r="H144" s="40">
        <v>-74.98879465</v>
      </c>
      <c r="I144" s="44">
        <v>1014.8</v>
      </c>
      <c r="J144" s="47">
        <f t="shared" si="12"/>
        <v>973.3499999999999</v>
      </c>
      <c r="K144" s="45">
        <f t="shared" si="10"/>
        <v>333.60739145275255</v>
      </c>
      <c r="L144" s="45">
        <f t="shared" si="9"/>
        <v>324.00739145275253</v>
      </c>
      <c r="M144" s="45">
        <f t="shared" si="11"/>
        <v>333.00739145275253</v>
      </c>
      <c r="N144" s="46">
        <f t="shared" si="13"/>
        <v>328.50739145275253</v>
      </c>
      <c r="O144" s="47">
        <v>28.2</v>
      </c>
      <c r="P144" s="47">
        <v>60.5</v>
      </c>
      <c r="Q144" s="47">
        <v>47.1</v>
      </c>
      <c r="Z144" s="46">
        <v>328.50739145275253</v>
      </c>
    </row>
    <row r="145" spans="1:26" ht="12.75">
      <c r="A145" s="17">
        <v>37082</v>
      </c>
      <c r="B145" s="39">
        <f>191</f>
        <v>191</v>
      </c>
      <c r="C145" s="20">
        <v>0.127777785</v>
      </c>
      <c r="D145" s="55">
        <v>0.127777785</v>
      </c>
      <c r="E145" s="21">
        <v>1353</v>
      </c>
      <c r="F145" s="51">
        <v>1</v>
      </c>
      <c r="G145" s="40">
        <v>40.03192862</v>
      </c>
      <c r="H145" s="40">
        <v>-74.98267258</v>
      </c>
      <c r="I145" s="44">
        <v>1016.2</v>
      </c>
      <c r="J145" s="47">
        <f t="shared" si="12"/>
        <v>974.75</v>
      </c>
      <c r="K145" s="45">
        <f t="shared" si="10"/>
        <v>321.67213769559453</v>
      </c>
      <c r="L145" s="45">
        <f aca="true" t="shared" si="14" ref="L145:L208">K145-9.6</f>
        <v>312.0721376955945</v>
      </c>
      <c r="M145" s="45">
        <f t="shared" si="11"/>
        <v>321.0721376955945</v>
      </c>
      <c r="N145" s="46">
        <f t="shared" si="13"/>
        <v>316.5721376955945</v>
      </c>
      <c r="O145" s="47">
        <v>28</v>
      </c>
      <c r="P145" s="47">
        <v>61</v>
      </c>
      <c r="Q145" s="47">
        <v>45.8</v>
      </c>
      <c r="S145" s="18">
        <v>5.454E-05</v>
      </c>
      <c r="T145" s="18">
        <v>3.579E-05</v>
      </c>
      <c r="U145" s="18">
        <v>2.044E-05</v>
      </c>
      <c r="V145" s="48">
        <v>953</v>
      </c>
      <c r="W145" s="48">
        <v>308.7</v>
      </c>
      <c r="X145" s="48">
        <v>305.4</v>
      </c>
      <c r="Y145" s="48">
        <v>26.5</v>
      </c>
      <c r="Z145" s="46">
        <v>316.5721376955945</v>
      </c>
    </row>
    <row r="146" spans="1:26" ht="12.75">
      <c r="A146" s="17">
        <v>37082</v>
      </c>
      <c r="B146" s="39">
        <f>191</f>
        <v>191</v>
      </c>
      <c r="C146" s="20">
        <v>0.127893522</v>
      </c>
      <c r="D146" s="55">
        <v>0.127893522</v>
      </c>
      <c r="E146" s="21">
        <v>1363</v>
      </c>
      <c r="F146" s="51">
        <v>0</v>
      </c>
      <c r="G146" s="40">
        <v>40.03599083</v>
      </c>
      <c r="H146" s="40">
        <v>-74.97798738</v>
      </c>
      <c r="I146" s="44">
        <v>1019.3</v>
      </c>
      <c r="J146" s="47">
        <f t="shared" si="12"/>
        <v>977.8499999999999</v>
      </c>
      <c r="K146" s="45">
        <f t="shared" si="10"/>
        <v>295.3049648168517</v>
      </c>
      <c r="L146" s="45">
        <f t="shared" si="14"/>
        <v>285.70496481685166</v>
      </c>
      <c r="M146" s="45">
        <f t="shared" si="11"/>
        <v>294.70496481685166</v>
      </c>
      <c r="N146" s="46">
        <f t="shared" si="13"/>
        <v>290.20496481685166</v>
      </c>
      <c r="O146" s="47">
        <v>28.3</v>
      </c>
      <c r="P146" s="47">
        <v>61.5</v>
      </c>
      <c r="Q146" s="47">
        <v>39.6</v>
      </c>
      <c r="Z146" s="46">
        <v>290.20496481685166</v>
      </c>
    </row>
    <row r="147" spans="1:26" ht="12.75">
      <c r="A147" s="17">
        <v>37082</v>
      </c>
      <c r="B147" s="39">
        <f>191</f>
        <v>191</v>
      </c>
      <c r="C147" s="20">
        <v>0.12800926</v>
      </c>
      <c r="D147" s="55">
        <v>0.12800926</v>
      </c>
      <c r="E147" s="21">
        <v>1373</v>
      </c>
      <c r="F147" s="51">
        <v>0</v>
      </c>
      <c r="G147" s="40">
        <v>40.04093691</v>
      </c>
      <c r="H147" s="40">
        <v>-74.97648284</v>
      </c>
      <c r="I147" s="44">
        <v>1021.7</v>
      </c>
      <c r="J147" s="47">
        <f t="shared" si="12"/>
        <v>980.25</v>
      </c>
      <c r="K147" s="45">
        <f t="shared" si="10"/>
        <v>274.9490143825127</v>
      </c>
      <c r="L147" s="45">
        <f t="shared" si="14"/>
        <v>265.3490143825127</v>
      </c>
      <c r="M147" s="45">
        <f t="shared" si="11"/>
        <v>274.3490143825127</v>
      </c>
      <c r="N147" s="46">
        <f t="shared" si="13"/>
        <v>269.8490143825127</v>
      </c>
      <c r="O147" s="47">
        <v>28.3</v>
      </c>
      <c r="P147" s="47">
        <v>61.9</v>
      </c>
      <c r="Q147" s="47">
        <v>41.6</v>
      </c>
      <c r="Z147" s="46">
        <v>269.8490143825127</v>
      </c>
    </row>
    <row r="148" spans="1:26" ht="12.75">
      <c r="A148" s="17">
        <v>37082</v>
      </c>
      <c r="B148" s="39">
        <f>191</f>
        <v>191</v>
      </c>
      <c r="C148" s="20">
        <v>0.128124997</v>
      </c>
      <c r="D148" s="55">
        <v>0.128124997</v>
      </c>
      <c r="E148" s="21">
        <v>1383</v>
      </c>
      <c r="F148" s="51">
        <v>0</v>
      </c>
      <c r="G148" s="40">
        <v>40.04561403</v>
      </c>
      <c r="H148" s="40">
        <v>-74.97694167</v>
      </c>
      <c r="I148" s="44">
        <v>1026.1</v>
      </c>
      <c r="J148" s="47">
        <f t="shared" si="12"/>
        <v>984.6499999999999</v>
      </c>
      <c r="K148" s="45">
        <f t="shared" si="10"/>
        <v>237.7588804227426</v>
      </c>
      <c r="L148" s="45">
        <f t="shared" si="14"/>
        <v>228.1588804227426</v>
      </c>
      <c r="M148" s="45">
        <f t="shared" si="11"/>
        <v>237.1588804227426</v>
      </c>
      <c r="N148" s="46">
        <f t="shared" si="13"/>
        <v>232.6588804227426</v>
      </c>
      <c r="O148" s="47">
        <v>28.3</v>
      </c>
      <c r="P148" s="47">
        <v>62.9</v>
      </c>
      <c r="Q148" s="47">
        <v>37.6</v>
      </c>
      <c r="R148" s="18">
        <v>2.31E-05</v>
      </c>
      <c r="S148" s="18">
        <v>5.879E-05</v>
      </c>
      <c r="T148" s="18">
        <v>3.743E-05</v>
      </c>
      <c r="U148" s="18">
        <v>2.054E-05</v>
      </c>
      <c r="V148" s="48">
        <v>958.3</v>
      </c>
      <c r="W148" s="48">
        <v>308.8</v>
      </c>
      <c r="X148" s="48">
        <v>305.4</v>
      </c>
      <c r="Y148" s="48">
        <v>26.5</v>
      </c>
      <c r="Z148" s="46">
        <v>232.6588804227426</v>
      </c>
    </row>
    <row r="149" spans="1:26" ht="12.75">
      <c r="A149" s="17">
        <v>37082</v>
      </c>
      <c r="B149" s="39">
        <f>191</f>
        <v>191</v>
      </c>
      <c r="C149" s="20">
        <v>0.128240734</v>
      </c>
      <c r="D149" s="55">
        <v>0.128240734</v>
      </c>
      <c r="E149" s="21">
        <v>1393</v>
      </c>
      <c r="F149" s="51">
        <v>0</v>
      </c>
      <c r="G149" s="40">
        <v>40.04999577</v>
      </c>
      <c r="H149" s="40">
        <v>-74.97887265</v>
      </c>
      <c r="I149" s="44">
        <v>1031</v>
      </c>
      <c r="J149" s="47">
        <f t="shared" si="12"/>
        <v>989.55</v>
      </c>
      <c r="K149" s="45">
        <f t="shared" si="10"/>
        <v>196.53768168143915</v>
      </c>
      <c r="L149" s="45">
        <f t="shared" si="14"/>
        <v>186.93768168143916</v>
      </c>
      <c r="M149" s="45">
        <f t="shared" si="11"/>
        <v>195.93768168143916</v>
      </c>
      <c r="N149" s="46">
        <f t="shared" si="13"/>
        <v>191.43768168143916</v>
      </c>
      <c r="O149" s="47">
        <v>28.6</v>
      </c>
      <c r="P149" s="47">
        <v>63</v>
      </c>
      <c r="Q149" s="47">
        <v>35.6</v>
      </c>
      <c r="Z149" s="46">
        <v>191.43768168143916</v>
      </c>
    </row>
    <row r="150" spans="1:26" ht="12.75">
      <c r="A150" s="17">
        <v>37082</v>
      </c>
      <c r="B150" s="39">
        <f>191</f>
        <v>191</v>
      </c>
      <c r="C150" s="20">
        <v>0.128356487</v>
      </c>
      <c r="D150" s="55">
        <v>0.128356487</v>
      </c>
      <c r="E150" s="21">
        <v>1403</v>
      </c>
      <c r="F150" s="51">
        <v>0</v>
      </c>
      <c r="G150" s="40">
        <v>40.05384727</v>
      </c>
      <c r="H150" s="40">
        <v>-74.98257319</v>
      </c>
      <c r="I150" s="44">
        <v>1033.2</v>
      </c>
      <c r="J150" s="47">
        <f t="shared" si="12"/>
        <v>991.75</v>
      </c>
      <c r="K150" s="45">
        <f t="shared" si="10"/>
        <v>178.09655663573804</v>
      </c>
      <c r="L150" s="45">
        <f t="shared" si="14"/>
        <v>168.49655663573805</v>
      </c>
      <c r="M150" s="45">
        <f t="shared" si="11"/>
        <v>177.49655663573805</v>
      </c>
      <c r="N150" s="46">
        <f t="shared" si="13"/>
        <v>172.99655663573805</v>
      </c>
      <c r="O150" s="47">
        <v>28.6</v>
      </c>
      <c r="P150" s="47">
        <v>62.7</v>
      </c>
      <c r="Q150" s="47">
        <v>28.9</v>
      </c>
      <c r="Z150" s="46">
        <v>172.99655663573805</v>
      </c>
    </row>
    <row r="151" spans="1:26" ht="12.75">
      <c r="A151" s="17">
        <v>37082</v>
      </c>
      <c r="B151" s="39">
        <f>191</f>
        <v>191</v>
      </c>
      <c r="C151" s="20">
        <v>0.128472224</v>
      </c>
      <c r="D151" s="55">
        <v>0.128472224</v>
      </c>
      <c r="E151" s="21">
        <v>1413</v>
      </c>
      <c r="F151" s="51">
        <v>0</v>
      </c>
      <c r="G151" s="40">
        <v>40.05736899</v>
      </c>
      <c r="H151" s="40">
        <v>-74.98657055</v>
      </c>
      <c r="I151" s="44">
        <v>1037.9</v>
      </c>
      <c r="J151" s="47">
        <f t="shared" si="12"/>
        <v>996.45</v>
      </c>
      <c r="K151" s="45">
        <f t="shared" si="10"/>
        <v>138.83627683584515</v>
      </c>
      <c r="L151" s="45">
        <f t="shared" si="14"/>
        <v>129.23627683584516</v>
      </c>
      <c r="M151" s="45">
        <f t="shared" si="11"/>
        <v>138.23627683584516</v>
      </c>
      <c r="N151" s="46">
        <f t="shared" si="13"/>
        <v>133.73627683584516</v>
      </c>
      <c r="O151" s="47">
        <v>28.4</v>
      </c>
      <c r="P151" s="47">
        <v>65.7</v>
      </c>
      <c r="Q151" s="47">
        <v>30.1</v>
      </c>
      <c r="Z151" s="46">
        <v>133.73627683584516</v>
      </c>
    </row>
    <row r="152" spans="1:26" ht="12.75">
      <c r="A152" s="17">
        <v>37082</v>
      </c>
      <c r="B152" s="39">
        <f>191</f>
        <v>191</v>
      </c>
      <c r="C152" s="20">
        <v>0.128587961</v>
      </c>
      <c r="D152" s="55">
        <v>0.128587961</v>
      </c>
      <c r="E152" s="21">
        <v>1423</v>
      </c>
      <c r="F152" s="51">
        <v>0</v>
      </c>
      <c r="G152" s="40">
        <v>40.06091387</v>
      </c>
      <c r="H152" s="40">
        <v>-74.99042843</v>
      </c>
      <c r="I152" s="44">
        <v>1041.6</v>
      </c>
      <c r="J152" s="47">
        <f t="shared" si="12"/>
        <v>1000.1499999999999</v>
      </c>
      <c r="K152" s="45">
        <f t="shared" si="10"/>
        <v>108.05930072884033</v>
      </c>
      <c r="L152" s="45">
        <f t="shared" si="14"/>
        <v>98.45930072884033</v>
      </c>
      <c r="M152" s="45">
        <f t="shared" si="11"/>
        <v>107.45930072884033</v>
      </c>
      <c r="N152" s="46">
        <f t="shared" si="13"/>
        <v>102.95930072884033</v>
      </c>
      <c r="O152" s="47">
        <v>27.5</v>
      </c>
      <c r="P152" s="47">
        <v>71.3</v>
      </c>
      <c r="Q152" s="47">
        <v>31.3</v>
      </c>
      <c r="S152" s="18">
        <v>6.262E-05</v>
      </c>
      <c r="T152" s="18">
        <v>3.967E-05</v>
      </c>
      <c r="U152" s="18">
        <v>2.271E-05</v>
      </c>
      <c r="V152" s="48">
        <v>970.3</v>
      </c>
      <c r="W152" s="48">
        <v>308.8</v>
      </c>
      <c r="X152" s="48">
        <v>305.5</v>
      </c>
      <c r="Y152" s="48">
        <v>26.9</v>
      </c>
      <c r="Z152" s="46">
        <v>102.95930072884033</v>
      </c>
    </row>
    <row r="153" spans="1:26" ht="12.75">
      <c r="A153" s="17">
        <v>37082</v>
      </c>
      <c r="B153" s="39">
        <f>191</f>
        <v>191</v>
      </c>
      <c r="C153" s="20">
        <v>0.128703699</v>
      </c>
      <c r="D153" s="55">
        <v>0.128703699</v>
      </c>
      <c r="E153" s="21">
        <v>1433</v>
      </c>
      <c r="F153" s="51">
        <v>0</v>
      </c>
      <c r="G153" s="40">
        <v>40.06457416</v>
      </c>
      <c r="H153" s="40">
        <v>-74.9944793</v>
      </c>
      <c r="I153" s="44">
        <v>1044.1</v>
      </c>
      <c r="J153" s="47">
        <f t="shared" si="12"/>
        <v>1002.6499999999999</v>
      </c>
      <c r="K153" s="45">
        <f t="shared" si="10"/>
        <v>87.32843472900565</v>
      </c>
      <c r="L153" s="45">
        <f t="shared" si="14"/>
        <v>77.72843472900566</v>
      </c>
      <c r="M153" s="45">
        <f t="shared" si="11"/>
        <v>86.72843472900566</v>
      </c>
      <c r="N153" s="46">
        <f t="shared" si="13"/>
        <v>82.22843472900566</v>
      </c>
      <c r="O153" s="47">
        <v>27.2</v>
      </c>
      <c r="P153" s="47">
        <v>73.5</v>
      </c>
      <c r="Q153" s="47">
        <v>34.6</v>
      </c>
      <c r="Z153" s="46">
        <v>82.22843472900566</v>
      </c>
    </row>
    <row r="154" spans="1:26" ht="12.75">
      <c r="A154" s="17">
        <v>37082</v>
      </c>
      <c r="B154" s="39">
        <f>191</f>
        <v>191</v>
      </c>
      <c r="C154" s="20">
        <v>0.128819451</v>
      </c>
      <c r="D154" s="55">
        <v>0.128819451</v>
      </c>
      <c r="E154" s="21">
        <v>1443</v>
      </c>
      <c r="F154" s="51">
        <v>0</v>
      </c>
      <c r="G154" s="40">
        <v>40.06829555</v>
      </c>
      <c r="H154" s="40">
        <v>-74.99850591</v>
      </c>
      <c r="I154" s="44">
        <v>1046.4</v>
      </c>
      <c r="J154" s="47">
        <f t="shared" si="12"/>
        <v>1004.95</v>
      </c>
      <c r="K154" s="45">
        <f t="shared" si="10"/>
        <v>68.30164003733526</v>
      </c>
      <c r="L154" s="45">
        <f t="shared" si="14"/>
        <v>58.70164003733526</v>
      </c>
      <c r="M154" s="45">
        <f t="shared" si="11"/>
        <v>67.70164003733527</v>
      </c>
      <c r="N154" s="46">
        <f t="shared" si="13"/>
        <v>63.20164003733527</v>
      </c>
      <c r="O154" s="47">
        <v>27.3</v>
      </c>
      <c r="P154" s="47">
        <v>73.7</v>
      </c>
      <c r="Q154" s="47">
        <v>23.9</v>
      </c>
      <c r="R154" s="18">
        <v>1.65E-05</v>
      </c>
      <c r="Z154" s="46">
        <v>63.20164003733527</v>
      </c>
    </row>
    <row r="155" spans="1:26" ht="12.75">
      <c r="A155" s="17">
        <v>37082</v>
      </c>
      <c r="B155" s="39">
        <f>191</f>
        <v>191</v>
      </c>
      <c r="C155" s="20">
        <v>0.128935188</v>
      </c>
      <c r="D155" s="55">
        <v>0.128935188</v>
      </c>
      <c r="E155" s="21">
        <v>1453</v>
      </c>
      <c r="F155" s="51">
        <v>0</v>
      </c>
      <c r="G155" s="40">
        <v>40.07203252</v>
      </c>
      <c r="H155" s="40">
        <v>-75.0025064</v>
      </c>
      <c r="I155" s="44">
        <v>1049.1</v>
      </c>
      <c r="J155" s="47">
        <f t="shared" si="12"/>
        <v>1007.6499999999999</v>
      </c>
      <c r="K155" s="45">
        <f t="shared" si="10"/>
        <v>46.02132387420448</v>
      </c>
      <c r="L155" s="45">
        <f t="shared" si="14"/>
        <v>36.421323874204475</v>
      </c>
      <c r="M155" s="45">
        <f t="shared" si="11"/>
        <v>45.421323874204475</v>
      </c>
      <c r="N155" s="46">
        <f t="shared" si="13"/>
        <v>40.921323874204475</v>
      </c>
      <c r="O155" s="47">
        <v>27.1</v>
      </c>
      <c r="P155" s="47">
        <v>74.3</v>
      </c>
      <c r="Q155" s="47">
        <v>26.6</v>
      </c>
      <c r="S155" s="18">
        <v>7.453E-05</v>
      </c>
      <c r="T155" s="18">
        <v>4.809E-05</v>
      </c>
      <c r="U155" s="18">
        <v>2.806E-05</v>
      </c>
      <c r="V155" s="48">
        <v>979.8</v>
      </c>
      <c r="W155" s="48">
        <v>308.9</v>
      </c>
      <c r="X155" s="48">
        <v>305.5</v>
      </c>
      <c r="Y155" s="48">
        <v>27.2</v>
      </c>
      <c r="Z155" s="46">
        <v>40.921323874204475</v>
      </c>
    </row>
    <row r="156" spans="1:26" ht="12.75">
      <c r="A156" s="17">
        <v>37082</v>
      </c>
      <c r="B156" s="39">
        <f>191</f>
        <v>191</v>
      </c>
      <c r="C156" s="20">
        <v>0.129050925</v>
      </c>
      <c r="D156" s="55">
        <v>0.129050925</v>
      </c>
      <c r="E156" s="21">
        <v>1463</v>
      </c>
      <c r="F156" s="51">
        <v>0</v>
      </c>
      <c r="G156" s="40">
        <v>40.0756836</v>
      </c>
      <c r="H156" s="40">
        <v>-75.00647132</v>
      </c>
      <c r="I156" s="44">
        <v>1049</v>
      </c>
      <c r="J156" s="47">
        <f t="shared" si="12"/>
        <v>1007.55</v>
      </c>
      <c r="K156" s="45">
        <f t="shared" si="10"/>
        <v>46.84545561088688</v>
      </c>
      <c r="L156" s="45">
        <f t="shared" si="14"/>
        <v>37.24545561088688</v>
      </c>
      <c r="M156" s="45">
        <f t="shared" si="11"/>
        <v>46.24545561088688</v>
      </c>
      <c r="N156" s="46">
        <f t="shared" si="13"/>
        <v>41.74545561088688</v>
      </c>
      <c r="O156" s="47">
        <v>27</v>
      </c>
      <c r="P156" s="47">
        <v>74.9</v>
      </c>
      <c r="Q156" s="47">
        <v>23.1</v>
      </c>
      <c r="Z156" s="46">
        <v>41.74545561088688</v>
      </c>
    </row>
    <row r="157" spans="1:26" ht="12.75">
      <c r="A157" s="17">
        <v>37082</v>
      </c>
      <c r="B157" s="39">
        <f>191</f>
        <v>191</v>
      </c>
      <c r="C157" s="20">
        <v>0.129166663</v>
      </c>
      <c r="D157" s="55">
        <v>0.129166663</v>
      </c>
      <c r="E157" s="21">
        <v>1473</v>
      </c>
      <c r="F157" s="51">
        <v>1</v>
      </c>
      <c r="G157" s="40">
        <v>40.07923594</v>
      </c>
      <c r="H157" s="40">
        <v>-75.01030374</v>
      </c>
      <c r="I157" s="44">
        <v>1045.7</v>
      </c>
      <c r="J157" s="47">
        <f t="shared" si="12"/>
        <v>1004.25</v>
      </c>
      <c r="K157" s="45">
        <f t="shared" si="10"/>
        <v>74.08778994335458</v>
      </c>
      <c r="L157" s="45">
        <f t="shared" si="14"/>
        <v>64.48778994335458</v>
      </c>
      <c r="M157" s="45">
        <f t="shared" si="11"/>
        <v>73.48778994335458</v>
      </c>
      <c r="N157" s="46">
        <f t="shared" si="13"/>
        <v>68.98778994335458</v>
      </c>
      <c r="O157" s="47">
        <v>26.9</v>
      </c>
      <c r="P157" s="47">
        <v>72.6</v>
      </c>
      <c r="Q157" s="47">
        <v>22.4</v>
      </c>
      <c r="Z157" s="46">
        <v>68.98778994335458</v>
      </c>
    </row>
    <row r="158" spans="1:26" ht="12.75">
      <c r="A158" s="17">
        <v>37082</v>
      </c>
      <c r="B158" s="39">
        <f>191</f>
        <v>191</v>
      </c>
      <c r="C158" s="20">
        <v>0.1292824</v>
      </c>
      <c r="D158" s="55">
        <v>0.1292824</v>
      </c>
      <c r="E158" s="21">
        <v>1483</v>
      </c>
      <c r="F158" s="51">
        <v>0</v>
      </c>
      <c r="G158" s="40">
        <v>40.08263911</v>
      </c>
      <c r="H158" s="40">
        <v>-75.01397008</v>
      </c>
      <c r="I158" s="44">
        <v>1043.3</v>
      </c>
      <c r="J158" s="47">
        <f t="shared" si="12"/>
        <v>1001.8499999999999</v>
      </c>
      <c r="K158" s="45">
        <f t="shared" si="10"/>
        <v>93.95668262155989</v>
      </c>
      <c r="L158" s="45">
        <f t="shared" si="14"/>
        <v>84.3566826215599</v>
      </c>
      <c r="M158" s="45">
        <f t="shared" si="11"/>
        <v>93.3566826215599</v>
      </c>
      <c r="N158" s="46">
        <f t="shared" si="13"/>
        <v>88.8566826215599</v>
      </c>
      <c r="O158" s="47">
        <v>27.7</v>
      </c>
      <c r="P158" s="47">
        <v>70.9</v>
      </c>
      <c r="Q158" s="47">
        <v>15.8</v>
      </c>
      <c r="S158" s="18">
        <v>8.403E-05</v>
      </c>
      <c r="T158" s="18">
        <v>5.54E-05</v>
      </c>
      <c r="U158" s="18">
        <v>3.223E-05</v>
      </c>
      <c r="V158" s="48">
        <v>981.3</v>
      </c>
      <c r="W158" s="48">
        <v>308.9</v>
      </c>
      <c r="X158" s="48">
        <v>305.5</v>
      </c>
      <c r="Y158" s="48">
        <v>28.5</v>
      </c>
      <c r="Z158" s="46">
        <v>88.8566826215599</v>
      </c>
    </row>
    <row r="159" spans="1:26" ht="12.75">
      <c r="A159" s="17">
        <v>37082</v>
      </c>
      <c r="B159" s="39">
        <f>191</f>
        <v>191</v>
      </c>
      <c r="C159" s="20">
        <v>0.129398152</v>
      </c>
      <c r="D159" s="55">
        <v>0.129398152</v>
      </c>
      <c r="E159" s="21">
        <v>1493</v>
      </c>
      <c r="F159" s="51">
        <v>0</v>
      </c>
      <c r="G159" s="40">
        <v>40.08623674</v>
      </c>
      <c r="H159" s="40">
        <v>-75.01776049</v>
      </c>
      <c r="I159" s="44">
        <v>1040.1</v>
      </c>
      <c r="J159" s="47">
        <f t="shared" si="12"/>
        <v>998.6499999999999</v>
      </c>
      <c r="K159" s="45">
        <f t="shared" si="10"/>
        <v>120.52270816959806</v>
      </c>
      <c r="L159" s="45">
        <f t="shared" si="14"/>
        <v>110.92270816959807</v>
      </c>
      <c r="M159" s="45">
        <f t="shared" si="11"/>
        <v>119.92270816959807</v>
      </c>
      <c r="N159" s="46">
        <f t="shared" si="13"/>
        <v>115.42270816959807</v>
      </c>
      <c r="O159" s="47">
        <v>27.9</v>
      </c>
      <c r="P159" s="47">
        <v>69</v>
      </c>
      <c r="Q159" s="47">
        <v>13.9</v>
      </c>
      <c r="Z159" s="46">
        <v>115.42270816959807</v>
      </c>
    </row>
    <row r="160" spans="1:26" ht="12.75">
      <c r="A160" s="17">
        <v>37082</v>
      </c>
      <c r="B160" s="39">
        <f>191</f>
        <v>191</v>
      </c>
      <c r="C160" s="20">
        <v>0.12951389</v>
      </c>
      <c r="D160" s="55">
        <v>0.12951389</v>
      </c>
      <c r="E160" s="21">
        <v>1503</v>
      </c>
      <c r="F160" s="51">
        <v>0</v>
      </c>
      <c r="G160" s="40">
        <v>40.09031736</v>
      </c>
      <c r="H160" s="40">
        <v>-75.02182665</v>
      </c>
      <c r="I160" s="44">
        <v>1035.7</v>
      </c>
      <c r="J160" s="47">
        <f t="shared" si="12"/>
        <v>994.25</v>
      </c>
      <c r="K160" s="45">
        <f t="shared" si="10"/>
        <v>157.1903236091268</v>
      </c>
      <c r="L160" s="45">
        <f t="shared" si="14"/>
        <v>147.5903236091268</v>
      </c>
      <c r="M160" s="45">
        <f t="shared" si="11"/>
        <v>156.5903236091268</v>
      </c>
      <c r="N160" s="46">
        <f t="shared" si="13"/>
        <v>152.0903236091268</v>
      </c>
      <c r="O160" s="47">
        <v>28.6</v>
      </c>
      <c r="P160" s="47">
        <v>65.1</v>
      </c>
      <c r="Q160" s="47">
        <v>13.2</v>
      </c>
      <c r="R160" s="18">
        <v>-5.35E-06</v>
      </c>
      <c r="Z160" s="46">
        <v>152.0903236091268</v>
      </c>
    </row>
    <row r="161" spans="1:26" ht="12.75">
      <c r="A161" s="17">
        <v>37082</v>
      </c>
      <c r="B161" s="39">
        <f>191</f>
        <v>191</v>
      </c>
      <c r="C161" s="20">
        <v>0.129629627</v>
      </c>
      <c r="D161" s="55">
        <v>0.129629627</v>
      </c>
      <c r="E161" s="21">
        <v>1513</v>
      </c>
      <c r="F161" s="51">
        <v>0</v>
      </c>
      <c r="G161" s="40">
        <v>40.09435016</v>
      </c>
      <c r="H161" s="40">
        <v>-75.02633806</v>
      </c>
      <c r="I161" s="44">
        <v>1030.7</v>
      </c>
      <c r="J161" s="47">
        <f t="shared" si="12"/>
        <v>989.25</v>
      </c>
      <c r="K161" s="45">
        <f t="shared" si="10"/>
        <v>199.05555658611476</v>
      </c>
      <c r="L161" s="45">
        <f t="shared" si="14"/>
        <v>189.45555658611477</v>
      </c>
      <c r="M161" s="45">
        <f t="shared" si="11"/>
        <v>198.45555658611477</v>
      </c>
      <c r="N161" s="46">
        <f t="shared" si="13"/>
        <v>193.95555658611477</v>
      </c>
      <c r="O161" s="47">
        <v>29.8</v>
      </c>
      <c r="P161" s="47">
        <v>60.3</v>
      </c>
      <c r="Q161" s="47">
        <v>17.3</v>
      </c>
      <c r="S161" s="18">
        <v>7.478E-05</v>
      </c>
      <c r="T161" s="18">
        <v>4.907E-05</v>
      </c>
      <c r="U161" s="18">
        <v>2.985E-05</v>
      </c>
      <c r="V161" s="48">
        <v>970.8</v>
      </c>
      <c r="W161" s="48">
        <v>309</v>
      </c>
      <c r="X161" s="48">
        <v>305.5</v>
      </c>
      <c r="Y161" s="48">
        <v>29.8</v>
      </c>
      <c r="Z161" s="46">
        <v>193.95555658611477</v>
      </c>
    </row>
    <row r="162" spans="1:26" ht="12.75">
      <c r="A162" s="17">
        <v>37082</v>
      </c>
      <c r="B162" s="39">
        <f>191</f>
        <v>191</v>
      </c>
      <c r="C162" s="20">
        <v>0.129745364</v>
      </c>
      <c r="D162" s="55">
        <v>0.129745364</v>
      </c>
      <c r="E162" s="21">
        <v>1523</v>
      </c>
      <c r="F162" s="51">
        <v>0</v>
      </c>
      <c r="G162" s="40">
        <v>40.09633777</v>
      </c>
      <c r="H162" s="40">
        <v>-75.03225394</v>
      </c>
      <c r="I162" s="44">
        <v>1027.6</v>
      </c>
      <c r="J162" s="47">
        <f t="shared" si="12"/>
        <v>986.1499999999999</v>
      </c>
      <c r="K162" s="45">
        <f t="shared" si="10"/>
        <v>225.11839994455502</v>
      </c>
      <c r="L162" s="45">
        <f t="shared" si="14"/>
        <v>215.51839994455503</v>
      </c>
      <c r="M162" s="45">
        <f t="shared" si="11"/>
        <v>224.51839994455503</v>
      </c>
      <c r="N162" s="46">
        <f t="shared" si="13"/>
        <v>220.01839994455503</v>
      </c>
      <c r="O162" s="47">
        <v>29.8</v>
      </c>
      <c r="P162" s="47">
        <v>58.9</v>
      </c>
      <c r="Q162" s="47">
        <v>21.7</v>
      </c>
      <c r="Z162" s="46">
        <v>220.01839994455503</v>
      </c>
    </row>
    <row r="163" spans="1:26" ht="12.75">
      <c r="A163" s="17">
        <v>37082</v>
      </c>
      <c r="B163" s="39">
        <f>191</f>
        <v>191</v>
      </c>
      <c r="C163" s="20">
        <v>0.129861116</v>
      </c>
      <c r="D163" s="55">
        <v>0.129861116</v>
      </c>
      <c r="E163" s="21">
        <v>1533</v>
      </c>
      <c r="F163" s="51">
        <v>0</v>
      </c>
      <c r="G163" s="40">
        <v>40.09498382</v>
      </c>
      <c r="H163" s="40">
        <v>-75.03812993</v>
      </c>
      <c r="I163" s="44">
        <v>1025.7</v>
      </c>
      <c r="J163" s="47">
        <f t="shared" si="12"/>
        <v>984.25</v>
      </c>
      <c r="K163" s="45">
        <f t="shared" si="10"/>
        <v>241.1329274484903</v>
      </c>
      <c r="L163" s="45">
        <f t="shared" si="14"/>
        <v>231.5329274484903</v>
      </c>
      <c r="M163" s="45">
        <f t="shared" si="11"/>
        <v>240.5329274484903</v>
      </c>
      <c r="N163" s="46">
        <f t="shared" si="13"/>
        <v>236.0329274484903</v>
      </c>
      <c r="O163" s="47">
        <v>29.8</v>
      </c>
      <c r="P163" s="47">
        <v>58.5</v>
      </c>
      <c r="Q163" s="47">
        <v>30.6</v>
      </c>
      <c r="Z163" s="46">
        <v>236.0329274484903</v>
      </c>
    </row>
    <row r="164" spans="1:26" ht="12.75">
      <c r="A164" s="17">
        <v>37082</v>
      </c>
      <c r="B164" s="39">
        <f>191</f>
        <v>191</v>
      </c>
      <c r="C164" s="20">
        <v>0.129976854</v>
      </c>
      <c r="D164" s="55">
        <v>0.129976854</v>
      </c>
      <c r="E164" s="21">
        <v>1543</v>
      </c>
      <c r="F164" s="51">
        <v>0</v>
      </c>
      <c r="G164" s="40">
        <v>40.09096675</v>
      </c>
      <c r="H164" s="40">
        <v>-75.04175836</v>
      </c>
      <c r="I164" s="44">
        <v>1023.2</v>
      </c>
      <c r="J164" s="47">
        <f t="shared" si="12"/>
        <v>981.75</v>
      </c>
      <c r="K164" s="45">
        <f t="shared" si="10"/>
        <v>262.25183855699584</v>
      </c>
      <c r="L164" s="45">
        <f t="shared" si="14"/>
        <v>252.65183855699584</v>
      </c>
      <c r="M164" s="45">
        <f t="shared" si="11"/>
        <v>261.6518385569958</v>
      </c>
      <c r="N164" s="46">
        <f t="shared" si="13"/>
        <v>257.1518385569958</v>
      </c>
      <c r="O164" s="47">
        <v>29.7</v>
      </c>
      <c r="P164" s="47">
        <v>58.4</v>
      </c>
      <c r="Q164" s="47">
        <v>35.7</v>
      </c>
      <c r="S164" s="18">
        <v>6.296E-05</v>
      </c>
      <c r="T164" s="18">
        <v>4.035E-05</v>
      </c>
      <c r="U164" s="18">
        <v>2.349E-05</v>
      </c>
      <c r="V164" s="48">
        <v>960.4</v>
      </c>
      <c r="W164" s="48">
        <v>309</v>
      </c>
      <c r="X164" s="48">
        <v>305.6</v>
      </c>
      <c r="Y164" s="48">
        <v>29.6</v>
      </c>
      <c r="Z164" s="46">
        <v>257.1518385569958</v>
      </c>
    </row>
    <row r="165" spans="1:26" ht="12.75">
      <c r="A165" s="17">
        <v>37082</v>
      </c>
      <c r="B165" s="39">
        <f>191</f>
        <v>191</v>
      </c>
      <c r="C165" s="20">
        <v>0.130092591</v>
      </c>
      <c r="D165" s="55">
        <v>0.130092591</v>
      </c>
      <c r="E165" s="21">
        <v>1553</v>
      </c>
      <c r="F165" s="51">
        <v>0</v>
      </c>
      <c r="G165" s="40">
        <v>40.08553846</v>
      </c>
      <c r="H165" s="40">
        <v>-75.04180449</v>
      </c>
      <c r="I165" s="44">
        <v>1020.8</v>
      </c>
      <c r="J165" s="47">
        <f t="shared" si="12"/>
        <v>979.3499999999999</v>
      </c>
      <c r="K165" s="45">
        <f t="shared" si="10"/>
        <v>282.57664936953</v>
      </c>
      <c r="L165" s="45">
        <f t="shared" si="14"/>
        <v>272.97664936953</v>
      </c>
      <c r="M165" s="45">
        <f t="shared" si="11"/>
        <v>281.97664936953</v>
      </c>
      <c r="N165" s="46">
        <f t="shared" si="13"/>
        <v>277.47664936953</v>
      </c>
      <c r="O165" s="47">
        <v>29.5</v>
      </c>
      <c r="P165" s="47">
        <v>58.4</v>
      </c>
      <c r="Q165" s="47">
        <v>43.1</v>
      </c>
      <c r="Z165" s="46">
        <v>277.47664936953</v>
      </c>
    </row>
    <row r="166" spans="1:26" ht="12.75">
      <c r="A166" s="17">
        <v>37082</v>
      </c>
      <c r="B166" s="39">
        <f>191</f>
        <v>191</v>
      </c>
      <c r="C166" s="20">
        <v>0.130208328</v>
      </c>
      <c r="D166" s="55">
        <v>0.130208328</v>
      </c>
      <c r="E166" s="21">
        <v>1563</v>
      </c>
      <c r="F166" s="51">
        <v>0</v>
      </c>
      <c r="G166" s="40">
        <v>40.08062531</v>
      </c>
      <c r="H166" s="40">
        <v>-75.0376228</v>
      </c>
      <c r="I166" s="44">
        <v>1019.3</v>
      </c>
      <c r="J166" s="47">
        <f t="shared" si="12"/>
        <v>977.8499999999999</v>
      </c>
      <c r="K166" s="45">
        <f t="shared" si="10"/>
        <v>295.3049648168517</v>
      </c>
      <c r="L166" s="45">
        <f t="shared" si="14"/>
        <v>285.70496481685166</v>
      </c>
      <c r="M166" s="45">
        <f t="shared" si="11"/>
        <v>294.70496481685166</v>
      </c>
      <c r="N166" s="46">
        <f t="shared" si="13"/>
        <v>290.20496481685166</v>
      </c>
      <c r="O166" s="47">
        <v>29.5</v>
      </c>
      <c r="P166" s="47">
        <v>58.3</v>
      </c>
      <c r="Q166" s="47">
        <v>45</v>
      </c>
      <c r="R166" s="18">
        <v>5.13E-06</v>
      </c>
      <c r="Z166" s="46">
        <v>290.20496481685166</v>
      </c>
    </row>
    <row r="167" spans="1:26" ht="12.75">
      <c r="A167" s="17">
        <v>37082</v>
      </c>
      <c r="B167" s="39">
        <f>191</f>
        <v>191</v>
      </c>
      <c r="C167" s="20">
        <v>0.130324081</v>
      </c>
      <c r="D167" s="55">
        <v>0.130324081</v>
      </c>
      <c r="E167" s="21">
        <v>1573</v>
      </c>
      <c r="F167" s="51">
        <v>0</v>
      </c>
      <c r="G167" s="40">
        <v>40.07685483</v>
      </c>
      <c r="H167" s="40">
        <v>-75.03149181</v>
      </c>
      <c r="I167" s="44">
        <v>1017.4</v>
      </c>
      <c r="J167" s="47">
        <f t="shared" si="12"/>
        <v>975.9499999999999</v>
      </c>
      <c r="K167" s="45">
        <f t="shared" si="10"/>
        <v>311.45555605477443</v>
      </c>
      <c r="L167" s="45">
        <f t="shared" si="14"/>
        <v>301.8555560547744</v>
      </c>
      <c r="M167" s="45">
        <f t="shared" si="11"/>
        <v>310.8555560547744</v>
      </c>
      <c r="N167" s="46">
        <f t="shared" si="13"/>
        <v>306.3555560547744</v>
      </c>
      <c r="O167" s="47">
        <v>29.4</v>
      </c>
      <c r="P167" s="47">
        <v>58.2</v>
      </c>
      <c r="Q167" s="47">
        <v>50.9</v>
      </c>
      <c r="S167" s="18">
        <v>5.884E-05</v>
      </c>
      <c r="T167" s="18">
        <v>3.712E-05</v>
      </c>
      <c r="U167" s="18">
        <v>2.15E-05</v>
      </c>
      <c r="V167" s="48">
        <v>954</v>
      </c>
      <c r="W167" s="48">
        <v>309</v>
      </c>
      <c r="X167" s="48">
        <v>305.6</v>
      </c>
      <c r="Y167" s="48">
        <v>28.1</v>
      </c>
      <c r="Z167" s="46">
        <v>306.3555560547744</v>
      </c>
    </row>
    <row r="168" spans="1:26" ht="12.75">
      <c r="A168" s="17">
        <v>37082</v>
      </c>
      <c r="B168" s="39">
        <f>191</f>
        <v>191</v>
      </c>
      <c r="C168" s="20">
        <v>0.130439818</v>
      </c>
      <c r="D168" s="55">
        <v>0.130439818</v>
      </c>
      <c r="E168" s="21">
        <v>1583</v>
      </c>
      <c r="F168" s="51">
        <v>0</v>
      </c>
      <c r="G168" s="40">
        <v>40.07432296</v>
      </c>
      <c r="H168" s="40">
        <v>-75.02395998</v>
      </c>
      <c r="I168" s="44">
        <v>1015.1</v>
      </c>
      <c r="J168" s="47">
        <f t="shared" si="12"/>
        <v>973.65</v>
      </c>
      <c r="K168" s="45">
        <f t="shared" si="10"/>
        <v>331.04839255052946</v>
      </c>
      <c r="L168" s="45">
        <f t="shared" si="14"/>
        <v>321.44839255052943</v>
      </c>
      <c r="M168" s="45">
        <f t="shared" si="11"/>
        <v>330.44839255052943</v>
      </c>
      <c r="N168" s="46">
        <f t="shared" si="13"/>
        <v>325.94839255052943</v>
      </c>
      <c r="O168" s="47">
        <v>29.2</v>
      </c>
      <c r="P168" s="47">
        <v>58.4</v>
      </c>
      <c r="Q168" s="47">
        <v>55.9</v>
      </c>
      <c r="Z168" s="46">
        <v>325.94839255052943</v>
      </c>
    </row>
    <row r="169" spans="1:26" ht="12.75">
      <c r="A169" s="17">
        <v>37082</v>
      </c>
      <c r="B169" s="39">
        <f>191</f>
        <v>191</v>
      </c>
      <c r="C169" s="20">
        <v>0.130555555</v>
      </c>
      <c r="D169" s="55">
        <v>0.130555555</v>
      </c>
      <c r="E169" s="21">
        <v>1593</v>
      </c>
      <c r="F169" s="51">
        <v>0</v>
      </c>
      <c r="G169" s="40">
        <v>40.07332833</v>
      </c>
      <c r="H169" s="40">
        <v>-75.01589443</v>
      </c>
      <c r="I169" s="44">
        <v>1013.3</v>
      </c>
      <c r="J169" s="47">
        <f t="shared" si="12"/>
        <v>971.8499999999999</v>
      </c>
      <c r="K169" s="45">
        <f t="shared" si="10"/>
        <v>346.4142283095605</v>
      </c>
      <c r="L169" s="45">
        <f t="shared" si="14"/>
        <v>336.81422830956046</v>
      </c>
      <c r="M169" s="45">
        <f t="shared" si="11"/>
        <v>345.81422830956046</v>
      </c>
      <c r="N169" s="46">
        <f t="shared" si="13"/>
        <v>341.31422830956046</v>
      </c>
      <c r="O169" s="47">
        <v>29</v>
      </c>
      <c r="P169" s="47">
        <v>58.5</v>
      </c>
      <c r="Q169" s="47">
        <v>54.4</v>
      </c>
      <c r="Z169" s="46">
        <v>341.31422830956046</v>
      </c>
    </row>
    <row r="170" spans="1:26" ht="12.75">
      <c r="A170" s="17">
        <v>37082</v>
      </c>
      <c r="B170" s="39">
        <f>191</f>
        <v>191</v>
      </c>
      <c r="C170" s="20">
        <v>0.130671293</v>
      </c>
      <c r="D170" s="55">
        <v>0.130671293</v>
      </c>
      <c r="E170" s="21">
        <v>1603</v>
      </c>
      <c r="F170" s="51">
        <v>0</v>
      </c>
      <c r="G170" s="40">
        <v>40.07433039</v>
      </c>
      <c r="H170" s="40">
        <v>-75.00798602</v>
      </c>
      <c r="I170" s="44">
        <v>1010.8</v>
      </c>
      <c r="J170" s="47">
        <f t="shared" si="12"/>
        <v>969.3499999999999</v>
      </c>
      <c r="K170" s="45">
        <f t="shared" si="10"/>
        <v>367.8029465327196</v>
      </c>
      <c r="L170" s="45">
        <f t="shared" si="14"/>
        <v>358.2029465327196</v>
      </c>
      <c r="M170" s="45">
        <f t="shared" si="11"/>
        <v>367.2029465327196</v>
      </c>
      <c r="N170" s="46">
        <f t="shared" si="13"/>
        <v>362.7029465327196</v>
      </c>
      <c r="O170" s="47">
        <v>28.8</v>
      </c>
      <c r="P170" s="47">
        <v>59</v>
      </c>
      <c r="Q170" s="47">
        <v>48</v>
      </c>
      <c r="Z170" s="46">
        <v>362.7029465327196</v>
      </c>
    </row>
    <row r="171" spans="1:26" ht="12.75">
      <c r="A171" s="17">
        <v>37082</v>
      </c>
      <c r="B171" s="39">
        <f>191</f>
        <v>191</v>
      </c>
      <c r="C171" s="20">
        <v>0.13078703</v>
      </c>
      <c r="D171" s="55">
        <v>0.13078703</v>
      </c>
      <c r="E171" s="21">
        <v>1613</v>
      </c>
      <c r="F171" s="51">
        <v>0</v>
      </c>
      <c r="G171" s="40">
        <v>40.07764111</v>
      </c>
      <c r="H171" s="40">
        <v>-75.00147119</v>
      </c>
      <c r="I171" s="44">
        <v>1009.6</v>
      </c>
      <c r="J171" s="47">
        <f t="shared" si="12"/>
        <v>968.15</v>
      </c>
      <c r="K171" s="45">
        <f t="shared" si="10"/>
        <v>378.089132773296</v>
      </c>
      <c r="L171" s="45">
        <f t="shared" si="14"/>
        <v>368.489132773296</v>
      </c>
      <c r="M171" s="45">
        <f t="shared" si="11"/>
        <v>377.489132773296</v>
      </c>
      <c r="N171" s="46">
        <f t="shared" si="13"/>
        <v>372.989132773296</v>
      </c>
      <c r="O171" s="47">
        <v>28.8</v>
      </c>
      <c r="P171" s="47">
        <v>59.4</v>
      </c>
      <c r="Q171" s="47">
        <v>54.5</v>
      </c>
      <c r="S171" s="18">
        <v>5.779E-05</v>
      </c>
      <c r="T171" s="18">
        <v>3.615E-05</v>
      </c>
      <c r="U171" s="18">
        <v>2.111E-05</v>
      </c>
      <c r="V171" s="48">
        <v>947.6</v>
      </c>
      <c r="W171" s="48">
        <v>309.1</v>
      </c>
      <c r="X171" s="48">
        <v>305.6</v>
      </c>
      <c r="Y171" s="48">
        <v>27</v>
      </c>
      <c r="Z171" s="46">
        <v>372.989132773296</v>
      </c>
    </row>
    <row r="172" spans="1:26" ht="12.75">
      <c r="A172" s="17">
        <v>37082</v>
      </c>
      <c r="B172" s="39">
        <f>191</f>
        <v>191</v>
      </c>
      <c r="C172" s="20">
        <v>0.130902782</v>
      </c>
      <c r="D172" s="55">
        <v>0.130902782</v>
      </c>
      <c r="E172" s="21">
        <v>1623</v>
      </c>
      <c r="F172" s="51">
        <v>0</v>
      </c>
      <c r="G172" s="40">
        <v>40.08291034</v>
      </c>
      <c r="H172" s="40">
        <v>-74.99811389</v>
      </c>
      <c r="I172" s="44">
        <v>1007.8</v>
      </c>
      <c r="J172" s="47">
        <f t="shared" si="12"/>
        <v>966.3499999999999</v>
      </c>
      <c r="K172" s="45">
        <f t="shared" si="10"/>
        <v>393.5423421640855</v>
      </c>
      <c r="L172" s="45">
        <f t="shared" si="14"/>
        <v>383.94234216408546</v>
      </c>
      <c r="M172" s="45">
        <f t="shared" si="11"/>
        <v>392.94234216408546</v>
      </c>
      <c r="N172" s="46">
        <f t="shared" si="13"/>
        <v>388.44234216408546</v>
      </c>
      <c r="O172" s="47">
        <v>28.7</v>
      </c>
      <c r="P172" s="47">
        <v>59.5</v>
      </c>
      <c r="Q172" s="47">
        <v>52.5</v>
      </c>
      <c r="R172" s="18">
        <v>5.24E-06</v>
      </c>
      <c r="Z172" s="46">
        <v>388.44234216408546</v>
      </c>
    </row>
    <row r="173" spans="1:26" ht="12.75">
      <c r="A173" s="17">
        <v>37082</v>
      </c>
      <c r="B173" s="39">
        <f>191</f>
        <v>191</v>
      </c>
      <c r="C173" s="20">
        <v>0.131018519</v>
      </c>
      <c r="D173" s="55">
        <v>0.131018519</v>
      </c>
      <c r="E173" s="21">
        <v>1633</v>
      </c>
      <c r="F173" s="51">
        <v>0</v>
      </c>
      <c r="G173" s="40">
        <v>40.08843074</v>
      </c>
      <c r="H173" s="40">
        <v>-74.99885887</v>
      </c>
      <c r="I173" s="44">
        <v>1005.1</v>
      </c>
      <c r="J173" s="47">
        <f t="shared" si="12"/>
        <v>963.65</v>
      </c>
      <c r="K173" s="45">
        <f t="shared" si="10"/>
        <v>416.7762109007791</v>
      </c>
      <c r="L173" s="45">
        <f t="shared" si="14"/>
        <v>407.1762109007791</v>
      </c>
      <c r="M173" s="45">
        <f t="shared" si="11"/>
        <v>416.1762109007791</v>
      </c>
      <c r="N173" s="46">
        <f t="shared" si="13"/>
        <v>411.6762109007791</v>
      </c>
      <c r="O173" s="47">
        <v>28.4</v>
      </c>
      <c r="P173" s="47">
        <v>59.9</v>
      </c>
      <c r="Q173" s="47">
        <v>54.5</v>
      </c>
      <c r="Z173" s="46">
        <v>411.6762109007791</v>
      </c>
    </row>
    <row r="174" spans="1:26" ht="12.75">
      <c r="A174" s="17">
        <v>37082</v>
      </c>
      <c r="B174" s="39">
        <f>191</f>
        <v>191</v>
      </c>
      <c r="C174" s="20">
        <v>0.131134257</v>
      </c>
      <c r="D174" s="55">
        <v>0.131134257</v>
      </c>
      <c r="E174" s="21">
        <v>1643</v>
      </c>
      <c r="F174" s="51">
        <v>0</v>
      </c>
      <c r="G174" s="40">
        <v>40.09280982</v>
      </c>
      <c r="H174" s="40">
        <v>-75.00260317</v>
      </c>
      <c r="I174" s="44">
        <v>1003.3</v>
      </c>
      <c r="J174" s="47">
        <f t="shared" si="12"/>
        <v>961.8499999999999</v>
      </c>
      <c r="K174" s="45">
        <f t="shared" si="10"/>
        <v>432.30165034368633</v>
      </c>
      <c r="L174" s="45">
        <f t="shared" si="14"/>
        <v>422.7016503436863</v>
      </c>
      <c r="M174" s="45">
        <f t="shared" si="11"/>
        <v>431.7016503436863</v>
      </c>
      <c r="N174" s="46">
        <f t="shared" si="13"/>
        <v>427.2016503436863</v>
      </c>
      <c r="O174" s="47">
        <v>28.3</v>
      </c>
      <c r="P174" s="47">
        <v>60.1</v>
      </c>
      <c r="Q174" s="47">
        <v>51.6</v>
      </c>
      <c r="S174" s="18">
        <v>5.506E-05</v>
      </c>
      <c r="T174" s="18">
        <v>3.524E-05</v>
      </c>
      <c r="U174" s="18">
        <v>2.008E-05</v>
      </c>
      <c r="V174" s="48">
        <v>941.9</v>
      </c>
      <c r="W174" s="48">
        <v>309.1</v>
      </c>
      <c r="X174" s="48">
        <v>305.7</v>
      </c>
      <c r="Y174" s="48">
        <v>26.5</v>
      </c>
      <c r="Z174" s="46">
        <v>427.2016503436863</v>
      </c>
    </row>
    <row r="175" spans="1:26" ht="12.75">
      <c r="A175" s="17">
        <v>37082</v>
      </c>
      <c r="B175" s="39">
        <f>191</f>
        <v>191</v>
      </c>
      <c r="C175" s="20">
        <v>0.131249994</v>
      </c>
      <c r="D175" s="55">
        <v>0.131249994</v>
      </c>
      <c r="E175" s="21">
        <v>1653</v>
      </c>
      <c r="F175" s="51">
        <v>0</v>
      </c>
      <c r="G175" s="40">
        <v>40.09460183</v>
      </c>
      <c r="H175" s="40">
        <v>-75.00853042</v>
      </c>
      <c r="I175" s="44">
        <v>1001.4</v>
      </c>
      <c r="J175" s="47">
        <f t="shared" si="12"/>
        <v>959.9499999999999</v>
      </c>
      <c r="K175" s="45">
        <f t="shared" si="10"/>
        <v>448.7211661594149</v>
      </c>
      <c r="L175" s="45">
        <f t="shared" si="14"/>
        <v>439.1211661594149</v>
      </c>
      <c r="M175" s="45">
        <f t="shared" si="11"/>
        <v>448.1211661594149</v>
      </c>
      <c r="N175" s="46">
        <f t="shared" si="13"/>
        <v>443.6211661594149</v>
      </c>
      <c r="O175" s="47">
        <v>28.1</v>
      </c>
      <c r="P175" s="47">
        <v>60.3</v>
      </c>
      <c r="Q175" s="47">
        <v>57.9</v>
      </c>
      <c r="Z175" s="46">
        <v>443.6211661594149</v>
      </c>
    </row>
    <row r="176" spans="1:26" ht="12.75">
      <c r="A176" s="17">
        <v>37082</v>
      </c>
      <c r="B176" s="39">
        <f>191</f>
        <v>191</v>
      </c>
      <c r="C176" s="20">
        <v>0.131365746</v>
      </c>
      <c r="D176" s="55">
        <v>0.131365746</v>
      </c>
      <c r="E176" s="21">
        <v>1663</v>
      </c>
      <c r="F176" s="51">
        <v>0</v>
      </c>
      <c r="G176" s="40">
        <v>40.09431159</v>
      </c>
      <c r="H176" s="40">
        <v>-75.0151115</v>
      </c>
      <c r="I176" s="44">
        <v>999.4</v>
      </c>
      <c r="J176" s="47">
        <f t="shared" si="12"/>
        <v>957.9499999999999</v>
      </c>
      <c r="K176" s="45">
        <f t="shared" si="10"/>
        <v>466.04001361139274</v>
      </c>
      <c r="L176" s="45">
        <f t="shared" si="14"/>
        <v>456.4400136113927</v>
      </c>
      <c r="M176" s="45">
        <f t="shared" si="11"/>
        <v>465.4400136113927</v>
      </c>
      <c r="N176" s="46">
        <f t="shared" si="13"/>
        <v>460.9400136113927</v>
      </c>
      <c r="O176" s="47">
        <v>27.9</v>
      </c>
      <c r="P176" s="47">
        <v>60.3</v>
      </c>
      <c r="Q176" s="47">
        <v>54.5</v>
      </c>
      <c r="Z176" s="46">
        <v>460.9400136113927</v>
      </c>
    </row>
    <row r="177" spans="1:26" ht="12.75">
      <c r="A177" s="17">
        <v>37082</v>
      </c>
      <c r="B177" s="39">
        <f>191</f>
        <v>191</v>
      </c>
      <c r="C177" s="20">
        <v>0.131481484</v>
      </c>
      <c r="D177" s="55">
        <v>0.131481484</v>
      </c>
      <c r="E177" s="21">
        <v>1673</v>
      </c>
      <c r="F177" s="51">
        <v>0</v>
      </c>
      <c r="G177" s="40">
        <v>40.09187659</v>
      </c>
      <c r="H177" s="40">
        <v>-75.02087494</v>
      </c>
      <c r="I177" s="44">
        <v>998.4</v>
      </c>
      <c r="J177" s="47">
        <f t="shared" si="12"/>
        <v>956.9499999999999</v>
      </c>
      <c r="K177" s="45">
        <f t="shared" si="10"/>
        <v>474.71300136727456</v>
      </c>
      <c r="L177" s="45">
        <f t="shared" si="14"/>
        <v>465.11300136727453</v>
      </c>
      <c r="M177" s="45">
        <f t="shared" si="11"/>
        <v>474.11300136727453</v>
      </c>
      <c r="N177" s="46">
        <f t="shared" si="13"/>
        <v>469.61300136727453</v>
      </c>
      <c r="O177" s="47">
        <v>27.9</v>
      </c>
      <c r="P177" s="47">
        <v>60.5</v>
      </c>
      <c r="Q177" s="47">
        <v>51.9</v>
      </c>
      <c r="S177" s="18">
        <v>5.127E-05</v>
      </c>
      <c r="T177" s="18">
        <v>3.148E-05</v>
      </c>
      <c r="U177" s="18">
        <v>1.814E-05</v>
      </c>
      <c r="V177" s="48">
        <v>936</v>
      </c>
      <c r="W177" s="48">
        <v>309.2</v>
      </c>
      <c r="X177" s="48">
        <v>305.7</v>
      </c>
      <c r="Y177" s="48">
        <v>26.1</v>
      </c>
      <c r="Z177" s="46">
        <v>469.61300136727453</v>
      </c>
    </row>
    <row r="178" spans="1:26" ht="12.75">
      <c r="A178" s="17">
        <v>37082</v>
      </c>
      <c r="B178" s="39">
        <f>191</f>
        <v>191</v>
      </c>
      <c r="C178" s="20">
        <v>0.131597221</v>
      </c>
      <c r="D178" s="55">
        <v>0.131597221</v>
      </c>
      <c r="E178" s="21">
        <v>1683</v>
      </c>
      <c r="F178" s="51">
        <v>0</v>
      </c>
      <c r="G178" s="40">
        <v>40.08726226</v>
      </c>
      <c r="H178" s="40">
        <v>-75.0245558</v>
      </c>
      <c r="I178" s="44">
        <v>995.6</v>
      </c>
      <c r="J178" s="47">
        <f t="shared" si="12"/>
        <v>954.15</v>
      </c>
      <c r="K178" s="45">
        <f t="shared" si="10"/>
        <v>499.04566891838135</v>
      </c>
      <c r="L178" s="45">
        <f t="shared" si="14"/>
        <v>489.44566891838133</v>
      </c>
      <c r="M178" s="45">
        <f t="shared" si="11"/>
        <v>498.44566891838133</v>
      </c>
      <c r="N178" s="46">
        <f t="shared" si="13"/>
        <v>493.94566891838133</v>
      </c>
      <c r="O178" s="47">
        <v>27.7</v>
      </c>
      <c r="P178" s="47">
        <v>60.6</v>
      </c>
      <c r="Q178" s="47">
        <v>49.4</v>
      </c>
      <c r="R178" s="18">
        <v>5.9E-06</v>
      </c>
      <c r="Z178" s="46">
        <v>493.94566891838133</v>
      </c>
    </row>
    <row r="179" spans="1:26" ht="12.75">
      <c r="A179" s="17">
        <v>37082</v>
      </c>
      <c r="B179" s="39">
        <f>191</f>
        <v>191</v>
      </c>
      <c r="C179" s="20">
        <v>0.131712958</v>
      </c>
      <c r="D179" s="55">
        <v>0.131712958</v>
      </c>
      <c r="E179" s="21">
        <v>1693</v>
      </c>
      <c r="F179" s="51">
        <v>0</v>
      </c>
      <c r="G179" s="40">
        <v>40.08165687</v>
      </c>
      <c r="H179" s="40">
        <v>-75.02606813</v>
      </c>
      <c r="I179" s="44">
        <v>994.2</v>
      </c>
      <c r="J179" s="47">
        <f t="shared" si="12"/>
        <v>952.75</v>
      </c>
      <c r="K179" s="45">
        <f t="shared" si="10"/>
        <v>511.2387928468267</v>
      </c>
      <c r="L179" s="45">
        <f t="shared" si="14"/>
        <v>501.6387928468267</v>
      </c>
      <c r="M179" s="45">
        <f t="shared" si="11"/>
        <v>510.6387928468267</v>
      </c>
      <c r="N179" s="46">
        <f t="shared" si="13"/>
        <v>506.1387928468267</v>
      </c>
      <c r="O179" s="47">
        <v>27.6</v>
      </c>
      <c r="P179" s="47">
        <v>61</v>
      </c>
      <c r="Q179" s="47">
        <v>53</v>
      </c>
      <c r="Z179" s="46">
        <v>506.1387928468267</v>
      </c>
    </row>
    <row r="180" spans="1:26" ht="12.75">
      <c r="A180" s="17">
        <v>37082</v>
      </c>
      <c r="B180" s="39">
        <f>191</f>
        <v>191</v>
      </c>
      <c r="C180" s="20">
        <v>0.13182871</v>
      </c>
      <c r="D180" s="55">
        <v>0.13182871</v>
      </c>
      <c r="E180" s="21">
        <v>1703</v>
      </c>
      <c r="F180" s="51">
        <v>0</v>
      </c>
      <c r="G180" s="40">
        <v>40.07588944</v>
      </c>
      <c r="H180" s="40">
        <v>-75.02359017</v>
      </c>
      <c r="I180" s="44">
        <v>992.7</v>
      </c>
      <c r="J180" s="47">
        <f t="shared" si="12"/>
        <v>951.25</v>
      </c>
      <c r="K180" s="45">
        <f t="shared" si="10"/>
        <v>524.3227525473901</v>
      </c>
      <c r="L180" s="45">
        <f t="shared" si="14"/>
        <v>514.7227525473901</v>
      </c>
      <c r="M180" s="45">
        <f t="shared" si="11"/>
        <v>523.7227525473901</v>
      </c>
      <c r="N180" s="46">
        <f t="shared" si="13"/>
        <v>519.2227525473901</v>
      </c>
      <c r="O180" s="47">
        <v>27.5</v>
      </c>
      <c r="P180" s="47">
        <v>61.4</v>
      </c>
      <c r="Q180" s="47">
        <v>50.4</v>
      </c>
      <c r="S180" s="18">
        <v>4.944E-05</v>
      </c>
      <c r="T180" s="18">
        <v>3.235E-05</v>
      </c>
      <c r="U180" s="18">
        <v>1.883E-05</v>
      </c>
      <c r="V180" s="48">
        <v>930.5</v>
      </c>
      <c r="W180" s="48">
        <v>309.2</v>
      </c>
      <c r="X180" s="48">
        <v>305.7</v>
      </c>
      <c r="Y180" s="48">
        <v>25.8</v>
      </c>
      <c r="Z180" s="46">
        <v>519.2227525473901</v>
      </c>
    </row>
    <row r="181" spans="1:26" ht="12.75">
      <c r="A181" s="17">
        <v>37082</v>
      </c>
      <c r="B181" s="39">
        <f>191</f>
        <v>191</v>
      </c>
      <c r="C181" s="20">
        <v>0.131944448</v>
      </c>
      <c r="D181" s="55">
        <v>0.131944448</v>
      </c>
      <c r="E181" s="21">
        <v>1713</v>
      </c>
      <c r="F181" s="51">
        <v>0</v>
      </c>
      <c r="G181" s="40">
        <v>40.07155427</v>
      </c>
      <c r="H181" s="40">
        <v>-75.01770753</v>
      </c>
      <c r="I181" s="44">
        <v>991</v>
      </c>
      <c r="J181" s="47">
        <f t="shared" si="12"/>
        <v>949.55</v>
      </c>
      <c r="K181" s="45">
        <f t="shared" si="10"/>
        <v>539.1762048793511</v>
      </c>
      <c r="L181" s="45">
        <f t="shared" si="14"/>
        <v>529.576204879351</v>
      </c>
      <c r="M181" s="45">
        <f t="shared" si="11"/>
        <v>538.576204879351</v>
      </c>
      <c r="N181" s="46">
        <f t="shared" si="13"/>
        <v>534.076204879351</v>
      </c>
      <c r="O181" s="47">
        <v>27.3</v>
      </c>
      <c r="P181" s="47">
        <v>61.9</v>
      </c>
      <c r="Q181" s="47">
        <v>47.4</v>
      </c>
      <c r="Z181" s="46">
        <v>534.076204879351</v>
      </c>
    </row>
    <row r="182" spans="1:26" ht="12.75">
      <c r="A182" s="17">
        <v>37082</v>
      </c>
      <c r="B182" s="39">
        <f>191</f>
        <v>191</v>
      </c>
      <c r="C182" s="20">
        <v>0.132060185</v>
      </c>
      <c r="D182" s="55">
        <v>0.132060185</v>
      </c>
      <c r="E182" s="21">
        <v>1723</v>
      </c>
      <c r="F182" s="51">
        <v>0</v>
      </c>
      <c r="G182" s="40">
        <v>40.06948096</v>
      </c>
      <c r="H182" s="40">
        <v>-75.00985455</v>
      </c>
      <c r="I182" s="44">
        <v>990.2</v>
      </c>
      <c r="J182" s="47">
        <f t="shared" si="12"/>
        <v>948.75</v>
      </c>
      <c r="K182" s="45">
        <f t="shared" si="10"/>
        <v>546.1752687690234</v>
      </c>
      <c r="L182" s="45">
        <f t="shared" si="14"/>
        <v>536.5752687690234</v>
      </c>
      <c r="M182" s="45">
        <f t="shared" si="11"/>
        <v>545.5752687690234</v>
      </c>
      <c r="N182" s="46">
        <f t="shared" si="13"/>
        <v>541.0752687690234</v>
      </c>
      <c r="O182" s="47">
        <v>27.3</v>
      </c>
      <c r="P182" s="47">
        <v>62.1</v>
      </c>
      <c r="Q182" s="47">
        <v>48.6</v>
      </c>
      <c r="Z182" s="46">
        <v>541.0752687690234</v>
      </c>
    </row>
    <row r="183" spans="1:26" ht="12.75">
      <c r="A183" s="17">
        <v>37082</v>
      </c>
      <c r="B183" s="39">
        <f>191</f>
        <v>191</v>
      </c>
      <c r="C183" s="20">
        <v>0.132175922</v>
      </c>
      <c r="D183" s="55">
        <v>0.132175922</v>
      </c>
      <c r="E183" s="21">
        <v>1733</v>
      </c>
      <c r="F183" s="51">
        <v>0</v>
      </c>
      <c r="G183" s="40">
        <v>40.07061381</v>
      </c>
      <c r="H183" s="40">
        <v>-75.00164273</v>
      </c>
      <c r="I183" s="44">
        <v>988.1</v>
      </c>
      <c r="J183" s="47">
        <f t="shared" si="12"/>
        <v>946.65</v>
      </c>
      <c r="K183" s="45">
        <f t="shared" si="10"/>
        <v>564.5759282779692</v>
      </c>
      <c r="L183" s="45">
        <f t="shared" si="14"/>
        <v>554.9759282779692</v>
      </c>
      <c r="M183" s="45">
        <f t="shared" si="11"/>
        <v>563.9759282779692</v>
      </c>
      <c r="N183" s="46">
        <f t="shared" si="13"/>
        <v>559.4759282779692</v>
      </c>
      <c r="O183" s="47">
        <v>27.1</v>
      </c>
      <c r="P183" s="47">
        <v>62.3</v>
      </c>
      <c r="Q183" s="47">
        <v>54.5</v>
      </c>
      <c r="S183" s="18">
        <v>5.061E-05</v>
      </c>
      <c r="T183" s="18">
        <v>3.194E-05</v>
      </c>
      <c r="U183" s="18">
        <v>1.806E-05</v>
      </c>
      <c r="V183" s="48">
        <v>925.6</v>
      </c>
      <c r="W183" s="48">
        <v>309.2</v>
      </c>
      <c r="X183" s="48">
        <v>305.7</v>
      </c>
      <c r="Y183" s="48">
        <v>25.6</v>
      </c>
      <c r="Z183" s="46">
        <v>559.4759282779692</v>
      </c>
    </row>
    <row r="184" spans="1:26" ht="12.75">
      <c r="A184" s="17">
        <v>37082</v>
      </c>
      <c r="B184" s="39">
        <f>191</f>
        <v>191</v>
      </c>
      <c r="C184" s="20">
        <v>0.13229166</v>
      </c>
      <c r="D184" s="55">
        <v>0.13229166</v>
      </c>
      <c r="E184" s="21">
        <v>1743</v>
      </c>
      <c r="F184" s="51">
        <v>0</v>
      </c>
      <c r="G184" s="40">
        <v>40.07405473</v>
      </c>
      <c r="H184" s="40">
        <v>-74.99499737</v>
      </c>
      <c r="I184" s="44">
        <v>987.2</v>
      </c>
      <c r="J184" s="47">
        <f t="shared" si="12"/>
        <v>945.75</v>
      </c>
      <c r="K184" s="45">
        <f t="shared" si="10"/>
        <v>572.474424154382</v>
      </c>
      <c r="L184" s="45">
        <f t="shared" si="14"/>
        <v>562.8744241543819</v>
      </c>
      <c r="M184" s="45">
        <f t="shared" si="11"/>
        <v>571.8744241543819</v>
      </c>
      <c r="N184" s="46">
        <f t="shared" si="13"/>
        <v>567.3744241543819</v>
      </c>
      <c r="O184" s="47">
        <v>27</v>
      </c>
      <c r="P184" s="47">
        <v>62.6</v>
      </c>
      <c r="Q184" s="47">
        <v>50.9</v>
      </c>
      <c r="R184" s="18">
        <v>5.43E-06</v>
      </c>
      <c r="Z184" s="46">
        <v>567.3744241543819</v>
      </c>
    </row>
    <row r="185" spans="1:26" ht="12.75">
      <c r="A185" s="17">
        <v>37082</v>
      </c>
      <c r="B185" s="39">
        <f>191</f>
        <v>191</v>
      </c>
      <c r="C185" s="20">
        <v>0.132407412</v>
      </c>
      <c r="D185" s="55">
        <v>0.132407412</v>
      </c>
      <c r="E185" s="21">
        <v>1753</v>
      </c>
      <c r="F185" s="51">
        <v>0</v>
      </c>
      <c r="G185" s="40">
        <v>40.07914357</v>
      </c>
      <c r="H185" s="40">
        <v>-74.9913391</v>
      </c>
      <c r="I185" s="44">
        <v>985.6</v>
      </c>
      <c r="J185" s="47">
        <f t="shared" si="12"/>
        <v>944.15</v>
      </c>
      <c r="K185" s="45">
        <f t="shared" si="10"/>
        <v>586.5347716537061</v>
      </c>
      <c r="L185" s="45">
        <f t="shared" si="14"/>
        <v>576.9347716537061</v>
      </c>
      <c r="M185" s="45">
        <f t="shared" si="11"/>
        <v>585.9347716537061</v>
      </c>
      <c r="N185" s="46">
        <f t="shared" si="13"/>
        <v>581.4347716537061</v>
      </c>
      <c r="O185" s="47">
        <v>26.9</v>
      </c>
      <c r="P185" s="47">
        <v>62.8</v>
      </c>
      <c r="Q185" s="47">
        <v>54</v>
      </c>
      <c r="Z185" s="46">
        <v>581.4347716537061</v>
      </c>
    </row>
    <row r="186" spans="1:26" ht="12.75">
      <c r="A186" s="17">
        <v>37082</v>
      </c>
      <c r="B186" s="39">
        <f>191</f>
        <v>191</v>
      </c>
      <c r="C186" s="20">
        <v>0.132523149</v>
      </c>
      <c r="D186" s="55">
        <v>0.132523149</v>
      </c>
      <c r="E186" s="21">
        <v>1763</v>
      </c>
      <c r="F186" s="51">
        <v>0</v>
      </c>
      <c r="G186" s="40">
        <v>40.08463584</v>
      </c>
      <c r="H186" s="40">
        <v>-74.99145843</v>
      </c>
      <c r="I186" s="44">
        <v>983.5</v>
      </c>
      <c r="J186" s="47">
        <f t="shared" si="12"/>
        <v>942.05</v>
      </c>
      <c r="K186" s="45">
        <f t="shared" si="10"/>
        <v>605.0251810338389</v>
      </c>
      <c r="L186" s="45">
        <f t="shared" si="14"/>
        <v>595.4251810338388</v>
      </c>
      <c r="M186" s="45">
        <f t="shared" si="11"/>
        <v>604.4251810338388</v>
      </c>
      <c r="N186" s="46">
        <f t="shared" si="13"/>
        <v>599.9251810338388</v>
      </c>
      <c r="O186" s="47">
        <v>26.7</v>
      </c>
      <c r="P186" s="47">
        <v>63.2</v>
      </c>
      <c r="Q186" s="47">
        <v>49.4</v>
      </c>
      <c r="S186" s="18">
        <v>4.8E-05</v>
      </c>
      <c r="T186" s="18">
        <v>3.146E-05</v>
      </c>
      <c r="U186" s="18">
        <v>1.865E-05</v>
      </c>
      <c r="V186" s="48">
        <v>921.1</v>
      </c>
      <c r="W186" s="48">
        <v>309.3</v>
      </c>
      <c r="X186" s="48">
        <v>305.8</v>
      </c>
      <c r="Y186" s="48">
        <v>25.4</v>
      </c>
      <c r="Z186" s="46">
        <v>599.9251810338388</v>
      </c>
    </row>
    <row r="187" spans="1:26" ht="12.75">
      <c r="A187" s="17">
        <v>37082</v>
      </c>
      <c r="B187" s="39">
        <f>191</f>
        <v>191</v>
      </c>
      <c r="C187" s="20">
        <v>0.132638887</v>
      </c>
      <c r="D187" s="55">
        <v>0.132638887</v>
      </c>
      <c r="E187" s="21">
        <v>1773</v>
      </c>
      <c r="F187" s="51">
        <v>0</v>
      </c>
      <c r="G187" s="40">
        <v>40.08938066</v>
      </c>
      <c r="H187" s="40">
        <v>-74.99463192</v>
      </c>
      <c r="I187" s="44">
        <v>981.8</v>
      </c>
      <c r="J187" s="47">
        <f t="shared" si="12"/>
        <v>940.3499999999999</v>
      </c>
      <c r="K187" s="45">
        <f t="shared" si="10"/>
        <v>620.0238223111859</v>
      </c>
      <c r="L187" s="45">
        <f t="shared" si="14"/>
        <v>610.4238223111859</v>
      </c>
      <c r="M187" s="45">
        <f t="shared" si="11"/>
        <v>619.4238223111859</v>
      </c>
      <c r="N187" s="46">
        <f t="shared" si="13"/>
        <v>614.9238223111859</v>
      </c>
      <c r="O187" s="47">
        <v>26.6</v>
      </c>
      <c r="P187" s="47">
        <v>63.6</v>
      </c>
      <c r="Q187" s="47">
        <v>52</v>
      </c>
      <c r="Z187" s="46">
        <v>614.9238223111859</v>
      </c>
    </row>
    <row r="188" spans="1:26" ht="12.75">
      <c r="A188" s="17">
        <v>37082</v>
      </c>
      <c r="B188" s="39">
        <f>191</f>
        <v>191</v>
      </c>
      <c r="C188" s="20">
        <v>0.132754624</v>
      </c>
      <c r="D188" s="55">
        <v>0.132754624</v>
      </c>
      <c r="E188" s="21">
        <v>1783</v>
      </c>
      <c r="F188" s="51">
        <v>0</v>
      </c>
      <c r="G188" s="40">
        <v>40.09247995</v>
      </c>
      <c r="H188" s="40">
        <v>-75.0000861</v>
      </c>
      <c r="I188" s="44">
        <v>979.5</v>
      </c>
      <c r="J188" s="47">
        <f t="shared" si="12"/>
        <v>938.05</v>
      </c>
      <c r="K188" s="45">
        <f t="shared" si="10"/>
        <v>640.3593181592455</v>
      </c>
      <c r="L188" s="45">
        <f t="shared" si="14"/>
        <v>630.7593181592455</v>
      </c>
      <c r="M188" s="45">
        <f t="shared" si="11"/>
        <v>639.7593181592455</v>
      </c>
      <c r="N188" s="46">
        <f t="shared" si="13"/>
        <v>635.2593181592455</v>
      </c>
      <c r="O188" s="47">
        <v>26.3</v>
      </c>
      <c r="P188" s="47">
        <v>64.2</v>
      </c>
      <c r="Q188" s="47">
        <v>49.5</v>
      </c>
      <c r="Z188" s="46">
        <v>635.2593181592455</v>
      </c>
    </row>
    <row r="189" spans="1:26" ht="12.75">
      <c r="A189" s="17">
        <v>37082</v>
      </c>
      <c r="B189" s="39">
        <f>191</f>
        <v>191</v>
      </c>
      <c r="C189" s="20">
        <v>0.132870376</v>
      </c>
      <c r="D189" s="55">
        <v>0.132870376</v>
      </c>
      <c r="E189" s="21">
        <v>1793</v>
      </c>
      <c r="F189" s="51">
        <v>0</v>
      </c>
      <c r="G189" s="40">
        <v>40.09359738</v>
      </c>
      <c r="H189" s="40">
        <v>-75.00656327</v>
      </c>
      <c r="I189" s="44">
        <v>978</v>
      </c>
      <c r="J189" s="47">
        <f t="shared" si="12"/>
        <v>936.55</v>
      </c>
      <c r="K189" s="45">
        <f t="shared" si="10"/>
        <v>653.6484782108837</v>
      </c>
      <c r="L189" s="45">
        <f t="shared" si="14"/>
        <v>644.0484782108837</v>
      </c>
      <c r="M189" s="45">
        <f t="shared" si="11"/>
        <v>653.0484782108837</v>
      </c>
      <c r="N189" s="46">
        <f t="shared" si="13"/>
        <v>648.5484782108837</v>
      </c>
      <c r="O189" s="47">
        <v>26.2</v>
      </c>
      <c r="P189" s="47">
        <v>64.7</v>
      </c>
      <c r="Q189" s="47">
        <v>52</v>
      </c>
      <c r="S189" s="18">
        <v>4.683E-05</v>
      </c>
      <c r="T189" s="18">
        <v>3.117E-05</v>
      </c>
      <c r="U189" s="18">
        <v>1.899E-05</v>
      </c>
      <c r="V189" s="48">
        <v>915.3</v>
      </c>
      <c r="W189" s="48">
        <v>309.3</v>
      </c>
      <c r="X189" s="48">
        <v>305.8</v>
      </c>
      <c r="Y189" s="48">
        <v>25.2</v>
      </c>
      <c r="Z189" s="46">
        <v>648.5484782108837</v>
      </c>
    </row>
    <row r="190" spans="1:26" ht="12.75">
      <c r="A190" s="17">
        <v>37082</v>
      </c>
      <c r="B190" s="39">
        <f>191</f>
        <v>191</v>
      </c>
      <c r="C190" s="20">
        <v>0.132986113</v>
      </c>
      <c r="D190" s="55">
        <v>0.132986113</v>
      </c>
      <c r="E190" s="21">
        <v>1803</v>
      </c>
      <c r="F190" s="51">
        <v>0</v>
      </c>
      <c r="G190" s="40">
        <v>40.09339551</v>
      </c>
      <c r="H190" s="40">
        <v>-75.01320038</v>
      </c>
      <c r="I190" s="44">
        <v>976.3</v>
      </c>
      <c r="J190" s="47">
        <f t="shared" si="12"/>
        <v>934.8499999999999</v>
      </c>
      <c r="K190" s="45">
        <f t="shared" si="10"/>
        <v>668.7352808351102</v>
      </c>
      <c r="L190" s="45">
        <f t="shared" si="14"/>
        <v>659.1352808351102</v>
      </c>
      <c r="M190" s="45">
        <f t="shared" si="11"/>
        <v>668.1352808351102</v>
      </c>
      <c r="N190" s="46">
        <f t="shared" si="13"/>
        <v>663.6352808351102</v>
      </c>
      <c r="O190" s="47">
        <v>26.1</v>
      </c>
      <c r="P190" s="47">
        <v>64.9</v>
      </c>
      <c r="Q190" s="47">
        <v>47.5</v>
      </c>
      <c r="R190" s="18">
        <v>4.92E-06</v>
      </c>
      <c r="Z190" s="46">
        <v>663.6352808351102</v>
      </c>
    </row>
    <row r="191" spans="1:26" ht="12.75">
      <c r="A191" s="17">
        <v>37082</v>
      </c>
      <c r="B191" s="39">
        <f>191</f>
        <v>191</v>
      </c>
      <c r="C191" s="20">
        <v>0.133101851</v>
      </c>
      <c r="D191" s="55">
        <v>0.133101851</v>
      </c>
      <c r="E191" s="21">
        <v>1813</v>
      </c>
      <c r="F191" s="51">
        <v>0</v>
      </c>
      <c r="G191" s="40">
        <v>40.09147455</v>
      </c>
      <c r="H191" s="40">
        <v>-75.01960818</v>
      </c>
      <c r="I191" s="44">
        <v>973.6</v>
      </c>
      <c r="J191" s="47">
        <f t="shared" si="12"/>
        <v>932.15</v>
      </c>
      <c r="K191" s="45">
        <f t="shared" si="10"/>
        <v>692.753153716394</v>
      </c>
      <c r="L191" s="45">
        <f t="shared" si="14"/>
        <v>683.153153716394</v>
      </c>
      <c r="M191" s="45">
        <f t="shared" si="11"/>
        <v>692.153153716394</v>
      </c>
      <c r="N191" s="46">
        <f t="shared" si="13"/>
        <v>687.653153716394</v>
      </c>
      <c r="O191" s="47">
        <v>25.8</v>
      </c>
      <c r="P191" s="47">
        <v>65.4</v>
      </c>
      <c r="Q191" s="47">
        <v>47.9</v>
      </c>
      <c r="Z191" s="46">
        <v>687.653153716394</v>
      </c>
    </row>
    <row r="192" spans="1:26" ht="12.75">
      <c r="A192" s="17">
        <v>37082</v>
      </c>
      <c r="B192" s="39">
        <f>191</f>
        <v>191</v>
      </c>
      <c r="C192" s="20">
        <v>0.133217588</v>
      </c>
      <c r="D192" s="55">
        <v>0.133217588</v>
      </c>
      <c r="E192" s="21">
        <v>1823</v>
      </c>
      <c r="F192" s="51">
        <v>0</v>
      </c>
      <c r="G192" s="40">
        <v>40.08759125</v>
      </c>
      <c r="H192" s="40">
        <v>-75.02447422</v>
      </c>
      <c r="I192" s="44">
        <v>972.4</v>
      </c>
      <c r="J192" s="47">
        <f t="shared" si="12"/>
        <v>930.9499999999999</v>
      </c>
      <c r="K192" s="45">
        <f t="shared" si="10"/>
        <v>703.4501029132754</v>
      </c>
      <c r="L192" s="45">
        <f t="shared" si="14"/>
        <v>693.8501029132754</v>
      </c>
      <c r="M192" s="45">
        <f t="shared" si="11"/>
        <v>702.8501029132754</v>
      </c>
      <c r="N192" s="46">
        <f t="shared" si="13"/>
        <v>698.3501029132754</v>
      </c>
      <c r="O192" s="47">
        <v>25.7</v>
      </c>
      <c r="P192" s="47">
        <v>65.7</v>
      </c>
      <c r="Q192" s="47">
        <v>50</v>
      </c>
      <c r="Z192" s="46">
        <v>698.3501029132754</v>
      </c>
    </row>
    <row r="193" spans="1:26" ht="12.75">
      <c r="A193" s="17">
        <v>37082</v>
      </c>
      <c r="B193" s="39">
        <f>191</f>
        <v>191</v>
      </c>
      <c r="C193" s="20">
        <v>0.13333334</v>
      </c>
      <c r="D193" s="55">
        <v>0.13333334</v>
      </c>
      <c r="E193" s="21">
        <v>1833</v>
      </c>
      <c r="F193" s="51">
        <v>0</v>
      </c>
      <c r="G193" s="40">
        <v>40.08233081</v>
      </c>
      <c r="H193" s="40">
        <v>-75.0269029</v>
      </c>
      <c r="I193" s="44">
        <v>970.8</v>
      </c>
      <c r="J193" s="47">
        <f t="shared" si="12"/>
        <v>929.3499999999999</v>
      </c>
      <c r="K193" s="45">
        <f t="shared" si="10"/>
        <v>717.7341705059275</v>
      </c>
      <c r="L193" s="45">
        <f t="shared" si="14"/>
        <v>708.1341705059275</v>
      </c>
      <c r="M193" s="45">
        <f t="shared" si="11"/>
        <v>717.1341705059275</v>
      </c>
      <c r="N193" s="46">
        <f t="shared" si="13"/>
        <v>712.6341705059275</v>
      </c>
      <c r="O193" s="47">
        <v>25.6</v>
      </c>
      <c r="P193" s="47">
        <v>65.9</v>
      </c>
      <c r="Q193" s="47">
        <v>54</v>
      </c>
      <c r="S193" s="18">
        <v>4.616E-05</v>
      </c>
      <c r="T193" s="18">
        <v>2.895E-05</v>
      </c>
      <c r="U193" s="18">
        <v>1.682E-05</v>
      </c>
      <c r="V193" s="48">
        <v>909.4</v>
      </c>
      <c r="W193" s="48">
        <v>309.4</v>
      </c>
      <c r="X193" s="48">
        <v>305.8</v>
      </c>
      <c r="Y193" s="48">
        <v>25.1</v>
      </c>
      <c r="Z193" s="46">
        <v>712.6341705059275</v>
      </c>
    </row>
    <row r="194" spans="1:26" ht="12.75">
      <c r="A194" s="17">
        <v>37082</v>
      </c>
      <c r="B194" s="39">
        <f>191</f>
        <v>191</v>
      </c>
      <c r="C194" s="20">
        <v>0.133449078</v>
      </c>
      <c r="D194" s="55">
        <v>0.133449078</v>
      </c>
      <c r="E194" s="21">
        <v>1843</v>
      </c>
      <c r="F194" s="51">
        <v>0</v>
      </c>
      <c r="G194" s="40">
        <v>40.07642724</v>
      </c>
      <c r="H194" s="40">
        <v>-75.02665152</v>
      </c>
      <c r="I194" s="44">
        <v>968.7</v>
      </c>
      <c r="J194" s="47">
        <f t="shared" si="12"/>
        <v>927.25</v>
      </c>
      <c r="K194" s="45">
        <f t="shared" si="10"/>
        <v>736.5193749850633</v>
      </c>
      <c r="L194" s="45">
        <f t="shared" si="14"/>
        <v>726.9193749850633</v>
      </c>
      <c r="M194" s="45">
        <f t="shared" si="11"/>
        <v>735.9193749850633</v>
      </c>
      <c r="N194" s="46">
        <f t="shared" si="13"/>
        <v>731.4193749850633</v>
      </c>
      <c r="O194" s="47">
        <v>25.4</v>
      </c>
      <c r="P194" s="47">
        <v>66.3</v>
      </c>
      <c r="Q194" s="47">
        <v>46.6</v>
      </c>
      <c r="Z194" s="46">
        <v>731.4193749850633</v>
      </c>
    </row>
    <row r="195" spans="1:26" ht="12.75">
      <c r="A195" s="17">
        <v>37082</v>
      </c>
      <c r="B195" s="39">
        <f>191</f>
        <v>191</v>
      </c>
      <c r="C195" s="20">
        <v>0.133564815</v>
      </c>
      <c r="D195" s="55">
        <v>0.133564815</v>
      </c>
      <c r="E195" s="21">
        <v>1853</v>
      </c>
      <c r="F195" s="51">
        <v>0</v>
      </c>
      <c r="G195" s="40">
        <v>40.07088363</v>
      </c>
      <c r="H195" s="40">
        <v>-75.0234436</v>
      </c>
      <c r="I195" s="44">
        <v>967.3</v>
      </c>
      <c r="J195" s="47">
        <f t="shared" si="12"/>
        <v>925.8499999999999</v>
      </c>
      <c r="K195" s="45">
        <f t="shared" si="10"/>
        <v>749.0664950893448</v>
      </c>
      <c r="L195" s="45">
        <f t="shared" si="14"/>
        <v>739.4664950893448</v>
      </c>
      <c r="M195" s="45">
        <f t="shared" si="11"/>
        <v>748.4664950893448</v>
      </c>
      <c r="N195" s="46">
        <f t="shared" si="13"/>
        <v>743.9664950893448</v>
      </c>
      <c r="O195" s="47">
        <v>25.3</v>
      </c>
      <c r="P195" s="47">
        <v>66.7</v>
      </c>
      <c r="Q195" s="47">
        <v>50.4</v>
      </c>
      <c r="Z195" s="46">
        <v>743.9664950893448</v>
      </c>
    </row>
    <row r="196" spans="1:26" ht="12.75">
      <c r="A196" s="17">
        <v>37082</v>
      </c>
      <c r="B196" s="39">
        <f>191</f>
        <v>191</v>
      </c>
      <c r="C196" s="20">
        <v>0.133680552</v>
      </c>
      <c r="D196" s="55">
        <v>0.133680552</v>
      </c>
      <c r="E196" s="21">
        <v>1863</v>
      </c>
      <c r="F196" s="51">
        <v>0</v>
      </c>
      <c r="G196" s="40">
        <v>40.0664857</v>
      </c>
      <c r="H196" s="40">
        <v>-75.01782888</v>
      </c>
      <c r="I196" s="44">
        <v>965.5</v>
      </c>
      <c r="J196" s="47">
        <f t="shared" si="12"/>
        <v>924.05</v>
      </c>
      <c r="K196" s="45">
        <f t="shared" si="10"/>
        <v>765.2264142058424</v>
      </c>
      <c r="L196" s="45">
        <f t="shared" si="14"/>
        <v>755.6264142058424</v>
      </c>
      <c r="M196" s="45">
        <f t="shared" si="11"/>
        <v>764.6264142058424</v>
      </c>
      <c r="N196" s="46">
        <f t="shared" si="13"/>
        <v>760.1264142058424</v>
      </c>
      <c r="O196" s="47">
        <v>25.1</v>
      </c>
      <c r="P196" s="47">
        <v>67.1</v>
      </c>
      <c r="Q196" s="47">
        <v>48.5</v>
      </c>
      <c r="R196" s="18">
        <v>4.55E-06</v>
      </c>
      <c r="S196" s="18">
        <v>4.555E-05</v>
      </c>
      <c r="T196" s="18">
        <v>2.895E-05</v>
      </c>
      <c r="U196" s="18">
        <v>1.638E-05</v>
      </c>
      <c r="V196" s="48">
        <v>904.3</v>
      </c>
      <c r="W196" s="48">
        <v>309.4</v>
      </c>
      <c r="X196" s="48">
        <v>305.8</v>
      </c>
      <c r="Y196" s="48">
        <v>24.9</v>
      </c>
      <c r="Z196" s="46">
        <v>760.1264142058424</v>
      </c>
    </row>
    <row r="197" spans="1:26" ht="12.75">
      <c r="A197" s="17">
        <v>37082</v>
      </c>
      <c r="B197" s="39">
        <f>191</f>
        <v>191</v>
      </c>
      <c r="C197" s="20">
        <v>0.13379629</v>
      </c>
      <c r="D197" s="55">
        <v>0.13379629</v>
      </c>
      <c r="E197" s="21">
        <v>1873</v>
      </c>
      <c r="F197" s="51">
        <v>0</v>
      </c>
      <c r="G197" s="40">
        <v>40.06410055</v>
      </c>
      <c r="H197" s="40">
        <v>-75.01047568</v>
      </c>
      <c r="I197" s="44">
        <v>964</v>
      </c>
      <c r="J197" s="47">
        <f t="shared" si="12"/>
        <v>922.55</v>
      </c>
      <c r="K197" s="45">
        <f t="shared" si="10"/>
        <v>778.717077909547</v>
      </c>
      <c r="L197" s="45">
        <f t="shared" si="14"/>
        <v>769.117077909547</v>
      </c>
      <c r="M197" s="45">
        <f t="shared" si="11"/>
        <v>778.117077909547</v>
      </c>
      <c r="N197" s="46">
        <f t="shared" si="13"/>
        <v>773.617077909547</v>
      </c>
      <c r="O197" s="47">
        <v>25</v>
      </c>
      <c r="P197" s="47">
        <v>67.4</v>
      </c>
      <c r="Q197" s="47">
        <v>53.6</v>
      </c>
      <c r="Z197" s="46">
        <v>773.617077909547</v>
      </c>
    </row>
    <row r="198" spans="1:26" ht="12.75">
      <c r="A198" s="17">
        <v>37082</v>
      </c>
      <c r="B198" s="39">
        <f>191</f>
        <v>191</v>
      </c>
      <c r="C198" s="20">
        <v>0.133912042</v>
      </c>
      <c r="D198" s="55">
        <v>0.133912042</v>
      </c>
      <c r="E198" s="21">
        <v>1883</v>
      </c>
      <c r="F198" s="51">
        <v>0</v>
      </c>
      <c r="G198" s="40">
        <v>40.0637711</v>
      </c>
      <c r="H198" s="40">
        <v>-75.0024925</v>
      </c>
      <c r="I198" s="44">
        <v>962.5</v>
      </c>
      <c r="J198" s="47">
        <f t="shared" si="12"/>
        <v>921.05</v>
      </c>
      <c r="K198" s="45">
        <f t="shared" si="10"/>
        <v>792.2296943193447</v>
      </c>
      <c r="L198" s="45">
        <f t="shared" si="14"/>
        <v>782.6296943193447</v>
      </c>
      <c r="M198" s="45">
        <f t="shared" si="11"/>
        <v>791.6296943193447</v>
      </c>
      <c r="N198" s="46">
        <f t="shared" si="13"/>
        <v>787.1296943193447</v>
      </c>
      <c r="O198" s="47">
        <v>24.8</v>
      </c>
      <c r="P198" s="47">
        <v>67.6</v>
      </c>
      <c r="Q198" s="47">
        <v>51.6</v>
      </c>
      <c r="Z198" s="46">
        <v>787.1296943193447</v>
      </c>
    </row>
    <row r="199" spans="1:26" ht="12.75">
      <c r="A199" s="17">
        <v>37082</v>
      </c>
      <c r="B199" s="39">
        <f>191</f>
        <v>191</v>
      </c>
      <c r="C199" s="20">
        <v>0.134027779</v>
      </c>
      <c r="D199" s="55">
        <v>0.134027779</v>
      </c>
      <c r="E199" s="21">
        <v>1893</v>
      </c>
      <c r="F199" s="51">
        <v>0</v>
      </c>
      <c r="G199" s="40">
        <v>40.06566471</v>
      </c>
      <c r="H199" s="40">
        <v>-74.99504959</v>
      </c>
      <c r="I199" s="44">
        <v>961.1</v>
      </c>
      <c r="J199" s="47">
        <f t="shared" si="12"/>
        <v>919.65</v>
      </c>
      <c r="K199" s="45">
        <f t="shared" si="10"/>
        <v>804.8613389790102</v>
      </c>
      <c r="L199" s="45">
        <f t="shared" si="14"/>
        <v>795.2613389790101</v>
      </c>
      <c r="M199" s="45">
        <f t="shared" si="11"/>
        <v>804.2613389790101</v>
      </c>
      <c r="N199" s="46">
        <f t="shared" si="13"/>
        <v>799.7613389790101</v>
      </c>
      <c r="O199" s="47">
        <v>24.7</v>
      </c>
      <c r="P199" s="47">
        <v>67.8</v>
      </c>
      <c r="Q199" s="47">
        <v>53.6</v>
      </c>
      <c r="S199" s="18">
        <v>4.589E-05</v>
      </c>
      <c r="T199" s="18">
        <v>2.976E-05</v>
      </c>
      <c r="U199" s="18">
        <v>1.729E-05</v>
      </c>
      <c r="V199" s="48">
        <v>899.3</v>
      </c>
      <c r="W199" s="48">
        <v>309.5</v>
      </c>
      <c r="X199" s="48">
        <v>305.8</v>
      </c>
      <c r="Y199" s="48">
        <v>24.9</v>
      </c>
      <c r="Z199" s="46">
        <v>799.7613389790101</v>
      </c>
    </row>
    <row r="200" spans="1:26" ht="12.75">
      <c r="A200" s="17">
        <v>37082</v>
      </c>
      <c r="B200" s="39">
        <f>191</f>
        <v>191</v>
      </c>
      <c r="C200" s="20">
        <v>0.134143516</v>
      </c>
      <c r="D200" s="55">
        <v>0.134143516</v>
      </c>
      <c r="E200" s="21">
        <v>1903</v>
      </c>
      <c r="F200" s="51">
        <v>0</v>
      </c>
      <c r="G200" s="40">
        <v>40.06957538</v>
      </c>
      <c r="H200" s="40">
        <v>-74.98921381</v>
      </c>
      <c r="I200" s="44">
        <v>960.4</v>
      </c>
      <c r="J200" s="47">
        <f t="shared" si="12"/>
        <v>918.9499999999999</v>
      </c>
      <c r="K200" s="45">
        <f t="shared" si="10"/>
        <v>811.184374159317</v>
      </c>
      <c r="L200" s="45">
        <f t="shared" si="14"/>
        <v>801.584374159317</v>
      </c>
      <c r="M200" s="45">
        <f t="shared" si="11"/>
        <v>810.584374159317</v>
      </c>
      <c r="N200" s="46">
        <f t="shared" si="13"/>
        <v>806.084374159317</v>
      </c>
      <c r="O200" s="47">
        <v>24.7</v>
      </c>
      <c r="P200" s="47">
        <v>68.1</v>
      </c>
      <c r="Q200" s="47">
        <v>54.1</v>
      </c>
      <c r="Z200" s="46">
        <v>806.084374159317</v>
      </c>
    </row>
    <row r="201" spans="1:26" ht="12.75">
      <c r="A201" s="17">
        <v>37082</v>
      </c>
      <c r="B201" s="39">
        <f>191</f>
        <v>191</v>
      </c>
      <c r="C201" s="20">
        <v>0.134259254</v>
      </c>
      <c r="D201" s="55">
        <v>0.134259254</v>
      </c>
      <c r="E201" s="21">
        <v>1913</v>
      </c>
      <c r="F201" s="51">
        <v>0</v>
      </c>
      <c r="G201" s="40">
        <v>40.07468642</v>
      </c>
      <c r="H201" s="40">
        <v>-74.98556363</v>
      </c>
      <c r="I201" s="44">
        <v>959.2</v>
      </c>
      <c r="J201" s="47">
        <f t="shared" si="12"/>
        <v>917.75</v>
      </c>
      <c r="K201" s="45">
        <f aca="true" t="shared" si="15" ref="K201:K264">(8303.951372*(LN(1013.25/J201)))</f>
        <v>822.0350771203359</v>
      </c>
      <c r="L201" s="45">
        <f t="shared" si="14"/>
        <v>812.4350771203359</v>
      </c>
      <c r="M201" s="45">
        <f aca="true" t="shared" si="16" ref="M201:M264">K201-0.6</f>
        <v>821.4350771203359</v>
      </c>
      <c r="N201" s="46">
        <f t="shared" si="13"/>
        <v>816.9350771203359</v>
      </c>
      <c r="O201" s="47">
        <v>24.6</v>
      </c>
      <c r="P201" s="47">
        <v>68.2</v>
      </c>
      <c r="Q201" s="47">
        <v>56.5</v>
      </c>
      <c r="Z201" s="46">
        <v>816.9350771203359</v>
      </c>
    </row>
    <row r="202" spans="1:26" ht="12.75">
      <c r="A202" s="17">
        <v>37082</v>
      </c>
      <c r="B202" s="39">
        <f>191</f>
        <v>191</v>
      </c>
      <c r="C202" s="20">
        <v>0.134375006</v>
      </c>
      <c r="D202" s="55">
        <v>0.134375006</v>
      </c>
      <c r="E202" s="21">
        <v>1923</v>
      </c>
      <c r="F202" s="51">
        <v>0</v>
      </c>
      <c r="G202" s="40">
        <v>40.08033561</v>
      </c>
      <c r="H202" s="40">
        <v>-74.98500721</v>
      </c>
      <c r="I202" s="44">
        <v>957.1</v>
      </c>
      <c r="J202" s="47">
        <f aca="true" t="shared" si="17" ref="J202:J265">I202-41.45</f>
        <v>915.65</v>
      </c>
      <c r="K202" s="45">
        <f t="shared" si="15"/>
        <v>841.0579913860541</v>
      </c>
      <c r="L202" s="45">
        <f t="shared" si="14"/>
        <v>831.4579913860541</v>
      </c>
      <c r="M202" s="45">
        <f t="shared" si="16"/>
        <v>840.4579913860541</v>
      </c>
      <c r="N202" s="46">
        <f aca="true" t="shared" si="18" ref="N202:N265">AVERAGE(L202:M202)</f>
        <v>835.9579913860541</v>
      </c>
      <c r="O202" s="47">
        <v>24.4</v>
      </c>
      <c r="P202" s="47">
        <v>68.3</v>
      </c>
      <c r="Q202" s="47">
        <v>50.9</v>
      </c>
      <c r="R202" s="18">
        <v>2.44E-06</v>
      </c>
      <c r="S202" s="18">
        <v>5.012E-05</v>
      </c>
      <c r="T202" s="18">
        <v>3.483E-05</v>
      </c>
      <c r="U202" s="18">
        <v>2.175E-05</v>
      </c>
      <c r="V202" s="48">
        <v>895.3</v>
      </c>
      <c r="W202" s="48">
        <v>309.5</v>
      </c>
      <c r="X202" s="48">
        <v>305.9</v>
      </c>
      <c r="Y202" s="48">
        <v>24.7</v>
      </c>
      <c r="Z202" s="46">
        <v>835.9579913860541</v>
      </c>
    </row>
    <row r="203" spans="1:26" ht="12.75">
      <c r="A203" s="17">
        <v>37082</v>
      </c>
      <c r="B203" s="39">
        <f>191</f>
        <v>191</v>
      </c>
      <c r="C203" s="20">
        <v>0.134490743</v>
      </c>
      <c r="D203" s="55">
        <v>0.134490743</v>
      </c>
      <c r="E203" s="21">
        <v>1933</v>
      </c>
      <c r="F203" s="51">
        <v>0</v>
      </c>
      <c r="G203" s="40">
        <v>40.08544809</v>
      </c>
      <c r="H203" s="40">
        <v>-74.98723598</v>
      </c>
      <c r="I203" s="44">
        <v>956.5</v>
      </c>
      <c r="J203" s="47">
        <f t="shared" si="17"/>
        <v>915.05</v>
      </c>
      <c r="K203" s="45">
        <f t="shared" si="15"/>
        <v>846.5011235230457</v>
      </c>
      <c r="L203" s="45">
        <f t="shared" si="14"/>
        <v>836.9011235230457</v>
      </c>
      <c r="M203" s="45">
        <f t="shared" si="16"/>
        <v>845.9011235230457</v>
      </c>
      <c r="N203" s="46">
        <f t="shared" si="18"/>
        <v>841.4011235230457</v>
      </c>
      <c r="O203" s="47">
        <v>24.4</v>
      </c>
      <c r="P203" s="47">
        <v>68.3</v>
      </c>
      <c r="Q203" s="47">
        <v>54</v>
      </c>
      <c r="Z203" s="46">
        <v>841.4011235230457</v>
      </c>
    </row>
    <row r="204" spans="1:26" ht="12.75">
      <c r="A204" s="17">
        <v>37082</v>
      </c>
      <c r="B204" s="39">
        <f>191</f>
        <v>191</v>
      </c>
      <c r="C204" s="20">
        <v>0.134606481</v>
      </c>
      <c r="D204" s="55">
        <v>0.134606481</v>
      </c>
      <c r="E204" s="21">
        <v>1943</v>
      </c>
      <c r="F204" s="51">
        <v>0</v>
      </c>
      <c r="G204" s="40">
        <v>40.08928785</v>
      </c>
      <c r="H204" s="40">
        <v>-74.991801</v>
      </c>
      <c r="I204" s="44">
        <v>954.9</v>
      </c>
      <c r="J204" s="47">
        <f t="shared" si="17"/>
        <v>913.4499999999999</v>
      </c>
      <c r="K204" s="45">
        <f t="shared" si="15"/>
        <v>861.0336098082495</v>
      </c>
      <c r="L204" s="45">
        <f t="shared" si="14"/>
        <v>851.4336098082495</v>
      </c>
      <c r="M204" s="45">
        <f t="shared" si="16"/>
        <v>860.4336098082495</v>
      </c>
      <c r="N204" s="46">
        <f t="shared" si="18"/>
        <v>855.9336098082495</v>
      </c>
      <c r="O204" s="47">
        <v>24.3</v>
      </c>
      <c r="P204" s="47">
        <v>68</v>
      </c>
      <c r="Q204" s="47">
        <v>51.6</v>
      </c>
      <c r="Z204" s="46">
        <v>855.9336098082495</v>
      </c>
    </row>
    <row r="205" spans="1:26" ht="12.75">
      <c r="A205" s="17">
        <v>37082</v>
      </c>
      <c r="B205" s="39">
        <f>191</f>
        <v>191</v>
      </c>
      <c r="C205" s="20">
        <v>0.134722218</v>
      </c>
      <c r="D205" s="55">
        <v>0.134722218</v>
      </c>
      <c r="E205" s="21">
        <v>1953</v>
      </c>
      <c r="F205" s="51">
        <v>0</v>
      </c>
      <c r="G205" s="40">
        <v>40.09134476</v>
      </c>
      <c r="H205" s="40">
        <v>-74.99800401</v>
      </c>
      <c r="I205" s="44">
        <v>950.4</v>
      </c>
      <c r="J205" s="47">
        <f t="shared" si="17"/>
        <v>908.9499999999999</v>
      </c>
      <c r="K205" s="45">
        <f t="shared" si="15"/>
        <v>902.0431106004024</v>
      </c>
      <c r="L205" s="45">
        <f t="shared" si="14"/>
        <v>892.4431106004024</v>
      </c>
      <c r="M205" s="45">
        <f t="shared" si="16"/>
        <v>901.4431106004024</v>
      </c>
      <c r="N205" s="46">
        <f t="shared" si="18"/>
        <v>896.9431106004024</v>
      </c>
      <c r="O205" s="47">
        <v>23.8</v>
      </c>
      <c r="P205" s="47">
        <v>67.4</v>
      </c>
      <c r="Q205" s="47">
        <v>53.4</v>
      </c>
      <c r="S205" s="18">
        <v>4.818E-05</v>
      </c>
      <c r="T205" s="18">
        <v>3.03E-05</v>
      </c>
      <c r="U205" s="18">
        <v>1.68E-05</v>
      </c>
      <c r="V205" s="48">
        <v>891.5</v>
      </c>
      <c r="W205" s="48">
        <v>309.5</v>
      </c>
      <c r="X205" s="48">
        <v>305.9</v>
      </c>
      <c r="Y205" s="48">
        <v>24.3</v>
      </c>
      <c r="Z205" s="46">
        <v>896.9431106004024</v>
      </c>
    </row>
    <row r="206" spans="1:26" ht="12.75">
      <c r="A206" s="17">
        <v>37082</v>
      </c>
      <c r="B206" s="39">
        <f>191</f>
        <v>191</v>
      </c>
      <c r="C206" s="20">
        <v>0.13483797</v>
      </c>
      <c r="D206" s="55">
        <v>0.13483797</v>
      </c>
      <c r="E206" s="21">
        <v>1963</v>
      </c>
      <c r="F206" s="51">
        <v>0</v>
      </c>
      <c r="G206" s="40">
        <v>40.09147735</v>
      </c>
      <c r="H206" s="40">
        <v>-75.00478517</v>
      </c>
      <c r="I206" s="44">
        <v>952.3</v>
      </c>
      <c r="J206" s="47">
        <f t="shared" si="17"/>
        <v>910.8499999999999</v>
      </c>
      <c r="K206" s="45">
        <f t="shared" si="15"/>
        <v>884.7032783773697</v>
      </c>
      <c r="L206" s="45">
        <f t="shared" si="14"/>
        <v>875.1032783773696</v>
      </c>
      <c r="M206" s="45">
        <f t="shared" si="16"/>
        <v>884.1032783773696</v>
      </c>
      <c r="N206" s="46">
        <f t="shared" si="18"/>
        <v>879.6032783773696</v>
      </c>
      <c r="O206" s="47">
        <v>24.1</v>
      </c>
      <c r="P206" s="47">
        <v>68.2</v>
      </c>
      <c r="Q206" s="47">
        <v>51.6</v>
      </c>
      <c r="Z206" s="46">
        <v>879.6032783773696</v>
      </c>
    </row>
    <row r="207" spans="1:26" ht="12.75">
      <c r="A207" s="17">
        <v>37082</v>
      </c>
      <c r="B207" s="39">
        <f>191</f>
        <v>191</v>
      </c>
      <c r="C207" s="20">
        <v>0.134953707</v>
      </c>
      <c r="D207" s="55">
        <v>0.134953707</v>
      </c>
      <c r="E207" s="21">
        <v>1973</v>
      </c>
      <c r="F207" s="51">
        <v>0</v>
      </c>
      <c r="G207" s="40">
        <v>40.08967068</v>
      </c>
      <c r="H207" s="40">
        <v>-75.01126333</v>
      </c>
      <c r="I207" s="44">
        <v>950</v>
      </c>
      <c r="J207" s="47">
        <f t="shared" si="17"/>
        <v>908.55</v>
      </c>
      <c r="K207" s="45">
        <f t="shared" si="15"/>
        <v>905.698219929072</v>
      </c>
      <c r="L207" s="45">
        <f t="shared" si="14"/>
        <v>896.098219929072</v>
      </c>
      <c r="M207" s="45">
        <f t="shared" si="16"/>
        <v>905.098219929072</v>
      </c>
      <c r="N207" s="46">
        <f t="shared" si="18"/>
        <v>900.598219929072</v>
      </c>
      <c r="O207" s="47">
        <v>23.8</v>
      </c>
      <c r="P207" s="47">
        <v>68.5</v>
      </c>
      <c r="Q207" s="47">
        <v>53.5</v>
      </c>
      <c r="Z207" s="46">
        <v>900.598219929072</v>
      </c>
    </row>
    <row r="208" spans="1:26" ht="12.75">
      <c r="A208" s="17">
        <v>37082</v>
      </c>
      <c r="B208" s="39">
        <f>191</f>
        <v>191</v>
      </c>
      <c r="C208" s="20">
        <v>0.135069445</v>
      </c>
      <c r="D208" s="55">
        <v>0.135069445</v>
      </c>
      <c r="E208" s="21">
        <v>1983</v>
      </c>
      <c r="F208" s="51">
        <v>0</v>
      </c>
      <c r="G208" s="40">
        <v>40.08642944</v>
      </c>
      <c r="H208" s="40">
        <v>-75.01674258</v>
      </c>
      <c r="I208" s="44">
        <v>945.6</v>
      </c>
      <c r="J208" s="47">
        <f t="shared" si="17"/>
        <v>904.15</v>
      </c>
      <c r="K208" s="45">
        <f t="shared" si="15"/>
        <v>946.0109664342306</v>
      </c>
      <c r="L208" s="45">
        <f t="shared" si="14"/>
        <v>936.4109664342305</v>
      </c>
      <c r="M208" s="45">
        <f t="shared" si="16"/>
        <v>945.4109664342305</v>
      </c>
      <c r="N208" s="46">
        <f t="shared" si="18"/>
        <v>940.9109664342305</v>
      </c>
      <c r="O208" s="47">
        <v>23.3</v>
      </c>
      <c r="P208" s="47">
        <v>68.5</v>
      </c>
      <c r="Q208" s="47">
        <v>49.8</v>
      </c>
      <c r="R208" s="18">
        <v>5.6E-06</v>
      </c>
      <c r="S208" s="18">
        <v>4.636E-05</v>
      </c>
      <c r="T208" s="18">
        <v>3.063E-05</v>
      </c>
      <c r="U208" s="18">
        <v>1.802E-05</v>
      </c>
      <c r="V208" s="48">
        <v>886.6</v>
      </c>
      <c r="W208" s="48">
        <v>309.5</v>
      </c>
      <c r="X208" s="48">
        <v>305.9</v>
      </c>
      <c r="Y208" s="48">
        <v>24.1</v>
      </c>
      <c r="Z208" s="46">
        <v>940.9109664342305</v>
      </c>
    </row>
    <row r="209" spans="1:26" ht="12.75">
      <c r="A209" s="17">
        <v>37082</v>
      </c>
      <c r="B209" s="39">
        <f>191</f>
        <v>191</v>
      </c>
      <c r="C209" s="20">
        <v>0.135185182</v>
      </c>
      <c r="D209" s="55">
        <v>0.135185182</v>
      </c>
      <c r="E209" s="21">
        <v>1993</v>
      </c>
      <c r="F209" s="51">
        <v>0</v>
      </c>
      <c r="G209" s="40">
        <v>40.0816859</v>
      </c>
      <c r="H209" s="40">
        <v>-75.02034754</v>
      </c>
      <c r="I209" s="44">
        <v>948.1</v>
      </c>
      <c r="J209" s="47">
        <f t="shared" si="17"/>
        <v>906.65</v>
      </c>
      <c r="K209" s="45">
        <f t="shared" si="15"/>
        <v>923.0819940243035</v>
      </c>
      <c r="L209" s="45">
        <f aca="true" t="shared" si="19" ref="L209:L272">K209-9.6</f>
        <v>913.4819940243035</v>
      </c>
      <c r="M209" s="45">
        <f t="shared" si="16"/>
        <v>922.4819940243035</v>
      </c>
      <c r="N209" s="46">
        <f t="shared" si="18"/>
        <v>917.9819940243035</v>
      </c>
      <c r="O209" s="47">
        <v>23.7</v>
      </c>
      <c r="P209" s="47">
        <v>69.4</v>
      </c>
      <c r="Q209" s="47">
        <v>53</v>
      </c>
      <c r="Z209" s="46">
        <v>917.9819940243035</v>
      </c>
    </row>
    <row r="210" spans="1:26" ht="12.75">
      <c r="A210" s="17">
        <v>37082</v>
      </c>
      <c r="B210" s="39">
        <f>191</f>
        <v>191</v>
      </c>
      <c r="C210" s="20">
        <v>0.135300919</v>
      </c>
      <c r="D210" s="55">
        <v>0.135300919</v>
      </c>
      <c r="E210" s="21">
        <v>2003</v>
      </c>
      <c r="F210" s="51">
        <v>0</v>
      </c>
      <c r="G210" s="40">
        <v>40.0760822</v>
      </c>
      <c r="H210" s="40">
        <v>-75.02153853</v>
      </c>
      <c r="I210" s="44">
        <v>946.1</v>
      </c>
      <c r="J210" s="47">
        <f t="shared" si="17"/>
        <v>904.65</v>
      </c>
      <c r="K210" s="45">
        <f t="shared" si="15"/>
        <v>941.4201042142475</v>
      </c>
      <c r="L210" s="45">
        <f t="shared" si="19"/>
        <v>931.8201042142475</v>
      </c>
      <c r="M210" s="45">
        <f t="shared" si="16"/>
        <v>940.8201042142475</v>
      </c>
      <c r="N210" s="46">
        <f t="shared" si="18"/>
        <v>936.3201042142475</v>
      </c>
      <c r="O210" s="47">
        <v>23.5</v>
      </c>
      <c r="P210" s="47">
        <v>70</v>
      </c>
      <c r="Q210" s="47">
        <v>53.4</v>
      </c>
      <c r="Z210" s="46">
        <v>936.3201042142475</v>
      </c>
    </row>
    <row r="211" spans="1:26" ht="12.75">
      <c r="A211" s="17">
        <v>37082</v>
      </c>
      <c r="B211" s="39">
        <f>191</f>
        <v>191</v>
      </c>
      <c r="C211" s="20">
        <v>0.135416672</v>
      </c>
      <c r="D211" s="55">
        <v>0.135416672</v>
      </c>
      <c r="E211" s="21">
        <v>2013</v>
      </c>
      <c r="F211" s="51">
        <v>0</v>
      </c>
      <c r="G211" s="40">
        <v>40.07046958</v>
      </c>
      <c r="H211" s="40">
        <v>-75.01927969</v>
      </c>
      <c r="I211" s="44">
        <v>943.8</v>
      </c>
      <c r="J211" s="47">
        <f t="shared" si="17"/>
        <v>902.3499999999999</v>
      </c>
      <c r="K211" s="45">
        <f t="shared" si="15"/>
        <v>962.5591174623894</v>
      </c>
      <c r="L211" s="45">
        <f t="shared" si="19"/>
        <v>952.9591174623894</v>
      </c>
      <c r="M211" s="45">
        <f t="shared" si="16"/>
        <v>961.9591174623894</v>
      </c>
      <c r="N211" s="46">
        <f t="shared" si="18"/>
        <v>957.4591174623894</v>
      </c>
      <c r="O211" s="47">
        <v>23.2</v>
      </c>
      <c r="P211" s="47">
        <v>70</v>
      </c>
      <c r="Q211" s="47">
        <v>60.5</v>
      </c>
      <c r="Z211" s="46">
        <v>957.4591174623894</v>
      </c>
    </row>
    <row r="212" spans="1:26" ht="12.75">
      <c r="A212" s="17">
        <v>37082</v>
      </c>
      <c r="B212" s="39">
        <f>191</f>
        <v>191</v>
      </c>
      <c r="C212" s="20">
        <v>0.135532409</v>
      </c>
      <c r="D212" s="55">
        <v>0.135532409</v>
      </c>
      <c r="E212" s="21">
        <v>2023</v>
      </c>
      <c r="F212" s="51">
        <v>0</v>
      </c>
      <c r="G212" s="40">
        <v>40.06597178</v>
      </c>
      <c r="H212" s="40">
        <v>-75.01401949</v>
      </c>
      <c r="I212" s="44">
        <v>943</v>
      </c>
      <c r="J212" s="47">
        <f t="shared" si="17"/>
        <v>901.55</v>
      </c>
      <c r="K212" s="45">
        <f t="shared" si="15"/>
        <v>969.9244498346056</v>
      </c>
      <c r="L212" s="45">
        <f t="shared" si="19"/>
        <v>960.3244498346056</v>
      </c>
      <c r="M212" s="45">
        <f t="shared" si="16"/>
        <v>969.3244498346056</v>
      </c>
      <c r="N212" s="46">
        <f t="shared" si="18"/>
        <v>964.8244498346056</v>
      </c>
      <c r="O212" s="47">
        <v>23.1</v>
      </c>
      <c r="P212" s="47">
        <v>70.4</v>
      </c>
      <c r="Q212" s="47">
        <v>56.9</v>
      </c>
      <c r="S212" s="18">
        <v>4.764E-05</v>
      </c>
      <c r="T212" s="18">
        <v>3.007E-05</v>
      </c>
      <c r="U212" s="18">
        <v>1.718E-05</v>
      </c>
      <c r="V212" s="48">
        <v>882</v>
      </c>
      <c r="W212" s="48">
        <v>309.6</v>
      </c>
      <c r="X212" s="48">
        <v>305.9</v>
      </c>
      <c r="Y212" s="48">
        <v>23.6</v>
      </c>
      <c r="Z212" s="46">
        <v>964.8244498346056</v>
      </c>
    </row>
    <row r="213" spans="1:26" ht="12.75">
      <c r="A213" s="17">
        <v>37082</v>
      </c>
      <c r="B213" s="39">
        <f>191</f>
        <v>191</v>
      </c>
      <c r="C213" s="20">
        <v>0.135648146</v>
      </c>
      <c r="D213" s="55">
        <v>0.135648146</v>
      </c>
      <c r="E213" s="21">
        <v>2033</v>
      </c>
      <c r="F213" s="51">
        <v>0</v>
      </c>
      <c r="G213" s="40">
        <v>40.06415848</v>
      </c>
      <c r="H213" s="40">
        <v>-75.00637027</v>
      </c>
      <c r="I213" s="44">
        <v>941</v>
      </c>
      <c r="J213" s="47">
        <f t="shared" si="17"/>
        <v>899.55</v>
      </c>
      <c r="K213" s="45">
        <f t="shared" si="15"/>
        <v>988.3664126020109</v>
      </c>
      <c r="L213" s="45">
        <f t="shared" si="19"/>
        <v>978.7664126020109</v>
      </c>
      <c r="M213" s="45">
        <f t="shared" si="16"/>
        <v>987.7664126020109</v>
      </c>
      <c r="N213" s="46">
        <f t="shared" si="18"/>
        <v>983.2664126020109</v>
      </c>
      <c r="O213" s="47">
        <v>22.9</v>
      </c>
      <c r="P213" s="47">
        <v>70.8</v>
      </c>
      <c r="Q213" s="47">
        <v>53.6</v>
      </c>
      <c r="Z213" s="46">
        <v>983.2664126020109</v>
      </c>
    </row>
    <row r="214" spans="1:26" ht="12.75">
      <c r="A214" s="17">
        <v>37082</v>
      </c>
      <c r="B214" s="39">
        <f>191</f>
        <v>191</v>
      </c>
      <c r="C214" s="20">
        <v>0.135763884</v>
      </c>
      <c r="D214" s="55">
        <v>0.135763884</v>
      </c>
      <c r="E214" s="21">
        <v>2043</v>
      </c>
      <c r="F214" s="51">
        <v>0</v>
      </c>
      <c r="G214" s="40">
        <v>40.06533747</v>
      </c>
      <c r="H214" s="40">
        <v>-74.99853166</v>
      </c>
      <c r="I214" s="44">
        <v>940</v>
      </c>
      <c r="J214" s="47">
        <f t="shared" si="17"/>
        <v>898.55</v>
      </c>
      <c r="K214" s="45">
        <f t="shared" si="15"/>
        <v>997.6027756831776</v>
      </c>
      <c r="L214" s="45">
        <f t="shared" si="19"/>
        <v>988.0027756831776</v>
      </c>
      <c r="M214" s="45">
        <f t="shared" si="16"/>
        <v>997.0027756831776</v>
      </c>
      <c r="N214" s="46">
        <f t="shared" si="18"/>
        <v>992.5027756831776</v>
      </c>
      <c r="O214" s="47">
        <v>22.8</v>
      </c>
      <c r="P214" s="47">
        <v>71.1</v>
      </c>
      <c r="Q214" s="47">
        <v>50.5</v>
      </c>
      <c r="R214" s="18">
        <v>6.47E-06</v>
      </c>
      <c r="Z214" s="46">
        <v>992.5027756831776</v>
      </c>
    </row>
    <row r="215" spans="1:26" ht="12.75">
      <c r="A215" s="17">
        <v>37082</v>
      </c>
      <c r="B215" s="39">
        <f>191</f>
        <v>191</v>
      </c>
      <c r="C215" s="20">
        <v>0.135879636</v>
      </c>
      <c r="D215" s="55">
        <v>0.135879636</v>
      </c>
      <c r="E215" s="21">
        <v>2053</v>
      </c>
      <c r="F215" s="51">
        <v>0</v>
      </c>
      <c r="G215" s="40">
        <v>40.06873156</v>
      </c>
      <c r="H215" s="40">
        <v>-74.99214985</v>
      </c>
      <c r="I215" s="44">
        <v>937.5</v>
      </c>
      <c r="J215" s="47">
        <f t="shared" si="17"/>
        <v>896.05</v>
      </c>
      <c r="K215" s="45">
        <f t="shared" si="15"/>
        <v>1020.7387300564714</v>
      </c>
      <c r="L215" s="45">
        <f t="shared" si="19"/>
        <v>1011.1387300564713</v>
      </c>
      <c r="M215" s="45">
        <f t="shared" si="16"/>
        <v>1020.1387300564713</v>
      </c>
      <c r="N215" s="46">
        <f t="shared" si="18"/>
        <v>1015.6387300564713</v>
      </c>
      <c r="O215" s="47">
        <v>22.7</v>
      </c>
      <c r="P215" s="47">
        <v>71.5</v>
      </c>
      <c r="Q215" s="47">
        <v>55.6</v>
      </c>
      <c r="S215" s="18">
        <v>4.742E-05</v>
      </c>
      <c r="T215" s="18">
        <v>2.882E-05</v>
      </c>
      <c r="U215" s="18">
        <v>1.665E-05</v>
      </c>
      <c r="V215" s="48">
        <v>877.1</v>
      </c>
      <c r="W215" s="48">
        <v>309.6</v>
      </c>
      <c r="X215" s="48">
        <v>305.9</v>
      </c>
      <c r="Y215" s="48">
        <v>23.4</v>
      </c>
      <c r="Z215" s="46">
        <v>1015.6387300564713</v>
      </c>
    </row>
    <row r="216" spans="1:26" ht="12.75">
      <c r="A216" s="17">
        <v>37082</v>
      </c>
      <c r="B216" s="39">
        <f>191</f>
        <v>191</v>
      </c>
      <c r="C216" s="20">
        <v>0.135995373</v>
      </c>
      <c r="D216" s="55">
        <v>0.135995373</v>
      </c>
      <c r="E216" s="21">
        <v>2063</v>
      </c>
      <c r="F216" s="51">
        <v>0</v>
      </c>
      <c r="G216" s="40">
        <v>40.07348114</v>
      </c>
      <c r="H216" s="40">
        <v>-74.98848646</v>
      </c>
      <c r="I216" s="44">
        <v>935.9</v>
      </c>
      <c r="J216" s="47">
        <f t="shared" si="17"/>
        <v>894.4499999999999</v>
      </c>
      <c r="K216" s="45">
        <f t="shared" si="15"/>
        <v>1035.5796412340333</v>
      </c>
      <c r="L216" s="45">
        <f t="shared" si="19"/>
        <v>1025.9796412340334</v>
      </c>
      <c r="M216" s="45">
        <f t="shared" si="16"/>
        <v>1034.9796412340334</v>
      </c>
      <c r="N216" s="46">
        <f t="shared" si="18"/>
        <v>1030.4796412340334</v>
      </c>
      <c r="O216" s="47">
        <v>22.5</v>
      </c>
      <c r="P216" s="47">
        <v>72.3</v>
      </c>
      <c r="Q216" s="47">
        <v>49</v>
      </c>
      <c r="Z216" s="46">
        <v>1030.4796412340334</v>
      </c>
    </row>
    <row r="217" spans="1:26" ht="12.75">
      <c r="A217" s="17">
        <v>37082</v>
      </c>
      <c r="B217" s="39">
        <f>191</f>
        <v>191</v>
      </c>
      <c r="C217" s="20">
        <v>0.13611111</v>
      </c>
      <c r="D217" s="55">
        <v>0.13611111</v>
      </c>
      <c r="E217" s="21">
        <v>2073</v>
      </c>
      <c r="F217" s="51">
        <v>0</v>
      </c>
      <c r="G217" s="40">
        <v>40.07872948</v>
      </c>
      <c r="H217" s="40">
        <v>-74.98734724</v>
      </c>
      <c r="I217" s="44">
        <v>934</v>
      </c>
      <c r="J217" s="47">
        <f t="shared" si="17"/>
        <v>892.55</v>
      </c>
      <c r="K217" s="45">
        <f t="shared" si="15"/>
        <v>1053.2377425794425</v>
      </c>
      <c r="L217" s="45">
        <f t="shared" si="19"/>
        <v>1043.6377425794426</v>
      </c>
      <c r="M217" s="45">
        <f t="shared" si="16"/>
        <v>1052.6377425794426</v>
      </c>
      <c r="N217" s="46">
        <f t="shared" si="18"/>
        <v>1048.1377425794426</v>
      </c>
      <c r="O217" s="47">
        <v>22.4</v>
      </c>
      <c r="P217" s="47">
        <v>72.7</v>
      </c>
      <c r="Q217" s="47">
        <v>53.9</v>
      </c>
      <c r="Z217" s="46">
        <v>1048.1377425794426</v>
      </c>
    </row>
    <row r="218" spans="1:26" ht="12.75">
      <c r="A218" s="17">
        <v>37082</v>
      </c>
      <c r="B218" s="39">
        <f>191</f>
        <v>191</v>
      </c>
      <c r="C218" s="20">
        <v>0.136226848</v>
      </c>
      <c r="D218" s="55">
        <v>0.136226848</v>
      </c>
      <c r="E218" s="21">
        <v>2083</v>
      </c>
      <c r="F218" s="51">
        <v>0</v>
      </c>
      <c r="G218" s="40">
        <v>40.08378531</v>
      </c>
      <c r="H218" s="40">
        <v>-74.9887104</v>
      </c>
      <c r="I218" s="44">
        <v>932.4</v>
      </c>
      <c r="J218" s="47">
        <f t="shared" si="17"/>
        <v>890.9499999999999</v>
      </c>
      <c r="K218" s="45">
        <f t="shared" si="15"/>
        <v>1068.1369023882755</v>
      </c>
      <c r="L218" s="45">
        <f t="shared" si="19"/>
        <v>1058.5369023882756</v>
      </c>
      <c r="M218" s="45">
        <f t="shared" si="16"/>
        <v>1067.5369023882756</v>
      </c>
      <c r="N218" s="46">
        <f t="shared" si="18"/>
        <v>1063.0369023882756</v>
      </c>
      <c r="O218" s="47">
        <v>22.2</v>
      </c>
      <c r="P218" s="47">
        <v>73.3</v>
      </c>
      <c r="Q218" s="47">
        <v>50.5</v>
      </c>
      <c r="S218" s="18">
        <v>4.618E-05</v>
      </c>
      <c r="T218" s="18">
        <v>2.953E-05</v>
      </c>
      <c r="U218" s="18">
        <v>1.679E-05</v>
      </c>
      <c r="V218" s="48">
        <v>871.5</v>
      </c>
      <c r="W218" s="48">
        <v>309.6</v>
      </c>
      <c r="X218" s="48">
        <v>305.9</v>
      </c>
      <c r="Y218" s="48">
        <v>23.2</v>
      </c>
      <c r="Z218" s="46">
        <v>1063.0369023882756</v>
      </c>
    </row>
    <row r="219" spans="1:26" ht="12.75">
      <c r="A219" s="17">
        <v>37082</v>
      </c>
      <c r="B219" s="39">
        <f>191</f>
        <v>191</v>
      </c>
      <c r="C219" s="20">
        <v>0.1363426</v>
      </c>
      <c r="D219" s="55">
        <v>0.1363426</v>
      </c>
      <c r="E219" s="21">
        <v>2093</v>
      </c>
      <c r="F219" s="51">
        <v>0</v>
      </c>
      <c r="G219" s="40">
        <v>40.08794151</v>
      </c>
      <c r="H219" s="40">
        <v>-74.99243739</v>
      </c>
      <c r="I219" s="44">
        <v>931.2</v>
      </c>
      <c r="J219" s="47">
        <f t="shared" si="17"/>
        <v>889.75</v>
      </c>
      <c r="K219" s="45">
        <f t="shared" si="15"/>
        <v>1079.3288416872392</v>
      </c>
      <c r="L219" s="45">
        <f t="shared" si="19"/>
        <v>1069.7288416872393</v>
      </c>
      <c r="M219" s="45">
        <f t="shared" si="16"/>
        <v>1078.7288416872393</v>
      </c>
      <c r="N219" s="46">
        <f t="shared" si="18"/>
        <v>1074.2288416872393</v>
      </c>
      <c r="O219" s="47">
        <v>22.1</v>
      </c>
      <c r="P219" s="47">
        <v>73.7</v>
      </c>
      <c r="Q219" s="47">
        <v>54.1</v>
      </c>
      <c r="Z219" s="46">
        <v>1074.2288416872393</v>
      </c>
    </row>
    <row r="220" spans="1:26" ht="12.75">
      <c r="A220" s="17">
        <v>37082</v>
      </c>
      <c r="B220" s="39">
        <f>191</f>
        <v>191</v>
      </c>
      <c r="C220" s="20">
        <v>0.136458337</v>
      </c>
      <c r="D220" s="55">
        <v>0.136458337</v>
      </c>
      <c r="E220" s="21">
        <v>2103</v>
      </c>
      <c r="F220" s="51">
        <v>0</v>
      </c>
      <c r="G220" s="40">
        <v>40.0909252</v>
      </c>
      <c r="H220" s="40">
        <v>-74.99769251</v>
      </c>
      <c r="I220" s="44">
        <v>928.7</v>
      </c>
      <c r="J220" s="47">
        <f t="shared" si="17"/>
        <v>887.25</v>
      </c>
      <c r="K220" s="45">
        <f t="shared" si="15"/>
        <v>1102.693942561171</v>
      </c>
      <c r="L220" s="45">
        <f t="shared" si="19"/>
        <v>1093.0939425611712</v>
      </c>
      <c r="M220" s="45">
        <f t="shared" si="16"/>
        <v>1102.0939425611712</v>
      </c>
      <c r="N220" s="46">
        <f t="shared" si="18"/>
        <v>1097.5939425611712</v>
      </c>
      <c r="O220" s="47">
        <v>21.9</v>
      </c>
      <c r="P220" s="47">
        <v>74.2</v>
      </c>
      <c r="Q220" s="47">
        <v>51</v>
      </c>
      <c r="R220" s="18">
        <v>4.43E-06</v>
      </c>
      <c r="Z220" s="46">
        <v>1097.5939425611712</v>
      </c>
    </row>
    <row r="221" spans="1:26" ht="12.75">
      <c r="A221" s="17">
        <v>37082</v>
      </c>
      <c r="B221" s="39">
        <f>191</f>
        <v>191</v>
      </c>
      <c r="C221" s="20">
        <v>0.136574075</v>
      </c>
      <c r="D221" s="55">
        <v>0.136574075</v>
      </c>
      <c r="E221" s="21">
        <v>2113</v>
      </c>
      <c r="F221" s="51">
        <v>0</v>
      </c>
      <c r="G221" s="40">
        <v>40.09226437</v>
      </c>
      <c r="H221" s="40">
        <v>-75.00415945</v>
      </c>
      <c r="I221" s="44">
        <v>927.5</v>
      </c>
      <c r="J221" s="47">
        <f t="shared" si="17"/>
        <v>886.05</v>
      </c>
      <c r="K221" s="45">
        <f t="shared" si="15"/>
        <v>1113.9325859576052</v>
      </c>
      <c r="L221" s="45">
        <f t="shared" si="19"/>
        <v>1104.3325859576053</v>
      </c>
      <c r="M221" s="45">
        <f t="shared" si="16"/>
        <v>1113.3325859576053</v>
      </c>
      <c r="N221" s="46">
        <f t="shared" si="18"/>
        <v>1108.8325859576053</v>
      </c>
      <c r="O221" s="47">
        <v>21.8</v>
      </c>
      <c r="P221" s="47">
        <v>74.7</v>
      </c>
      <c r="Q221" s="47">
        <v>54.4</v>
      </c>
      <c r="S221" s="18">
        <v>4.535E-05</v>
      </c>
      <c r="T221" s="18">
        <v>2.957E-05</v>
      </c>
      <c r="U221" s="18">
        <v>1.697E-05</v>
      </c>
      <c r="V221" s="48">
        <v>866.4</v>
      </c>
      <c r="W221" s="48">
        <v>309.7</v>
      </c>
      <c r="X221" s="48">
        <v>305.9</v>
      </c>
      <c r="Y221" s="48">
        <v>23.1</v>
      </c>
      <c r="Z221" s="46">
        <v>1108.8325859576053</v>
      </c>
    </row>
    <row r="222" spans="1:26" ht="12.75">
      <c r="A222" s="17">
        <v>37082</v>
      </c>
      <c r="B222" s="39">
        <f>191</f>
        <v>191</v>
      </c>
      <c r="C222" s="20">
        <v>0.136689812</v>
      </c>
      <c r="D222" s="55">
        <v>0.136689812</v>
      </c>
      <c r="E222" s="21">
        <v>2123</v>
      </c>
      <c r="F222" s="51">
        <v>0</v>
      </c>
      <c r="G222" s="40">
        <v>40.0918806</v>
      </c>
      <c r="H222" s="40">
        <v>-75.01090068</v>
      </c>
      <c r="I222" s="44">
        <v>925.7</v>
      </c>
      <c r="J222" s="47">
        <f t="shared" si="17"/>
        <v>884.25</v>
      </c>
      <c r="K222" s="45">
        <f t="shared" si="15"/>
        <v>1130.8191222741077</v>
      </c>
      <c r="L222" s="45">
        <f t="shared" si="19"/>
        <v>1121.2191222741078</v>
      </c>
      <c r="M222" s="45">
        <f t="shared" si="16"/>
        <v>1130.2191222741078</v>
      </c>
      <c r="N222" s="46">
        <f t="shared" si="18"/>
        <v>1125.7191222741078</v>
      </c>
      <c r="O222" s="47">
        <v>21.7</v>
      </c>
      <c r="P222" s="47">
        <v>74.9</v>
      </c>
      <c r="Q222" s="47">
        <v>49.9</v>
      </c>
      <c r="Z222" s="46">
        <v>1125.7191222741078</v>
      </c>
    </row>
    <row r="223" spans="1:26" ht="12.75">
      <c r="A223" s="17">
        <v>37082</v>
      </c>
      <c r="B223" s="39">
        <f>191</f>
        <v>191</v>
      </c>
      <c r="C223" s="20">
        <v>0.136805549</v>
      </c>
      <c r="D223" s="55">
        <v>0.136805549</v>
      </c>
      <c r="E223" s="21">
        <v>2133</v>
      </c>
      <c r="F223" s="51">
        <v>0</v>
      </c>
      <c r="G223" s="40">
        <v>40.0892461</v>
      </c>
      <c r="H223" s="40">
        <v>-75.01711053</v>
      </c>
      <c r="I223" s="44">
        <v>923.7</v>
      </c>
      <c r="J223" s="47">
        <f t="shared" si="17"/>
        <v>882.25</v>
      </c>
      <c r="K223" s="45">
        <f t="shared" si="15"/>
        <v>1149.6223035254102</v>
      </c>
      <c r="L223" s="45">
        <f t="shared" si="19"/>
        <v>1140.0223035254103</v>
      </c>
      <c r="M223" s="45">
        <f t="shared" si="16"/>
        <v>1149.0223035254103</v>
      </c>
      <c r="N223" s="46">
        <f t="shared" si="18"/>
        <v>1144.5223035254103</v>
      </c>
      <c r="O223" s="47">
        <v>21.5</v>
      </c>
      <c r="P223" s="47">
        <v>75.4</v>
      </c>
      <c r="Q223" s="47">
        <v>53</v>
      </c>
      <c r="Z223" s="46">
        <v>1144.5223035254103</v>
      </c>
    </row>
    <row r="224" spans="1:26" ht="12.75">
      <c r="A224" s="17">
        <v>37082</v>
      </c>
      <c r="B224" s="39">
        <f>191</f>
        <v>191</v>
      </c>
      <c r="C224" s="20">
        <v>0.136921301</v>
      </c>
      <c r="D224" s="55">
        <v>0.136921301</v>
      </c>
      <c r="E224" s="21">
        <v>2143</v>
      </c>
      <c r="F224" s="51">
        <v>0</v>
      </c>
      <c r="G224" s="40">
        <v>40.08473274</v>
      </c>
      <c r="H224" s="40">
        <v>-75.02154334</v>
      </c>
      <c r="I224" s="44">
        <v>923.3</v>
      </c>
      <c r="J224" s="47">
        <f t="shared" si="17"/>
        <v>881.8499999999999</v>
      </c>
      <c r="K224" s="45">
        <f t="shared" si="15"/>
        <v>1153.3880544530489</v>
      </c>
      <c r="L224" s="45">
        <f t="shared" si="19"/>
        <v>1143.788054453049</v>
      </c>
      <c r="M224" s="45">
        <f t="shared" si="16"/>
        <v>1152.788054453049</v>
      </c>
      <c r="N224" s="46">
        <f t="shared" si="18"/>
        <v>1148.288054453049</v>
      </c>
      <c r="O224" s="47">
        <v>21.5</v>
      </c>
      <c r="P224" s="47">
        <v>75.1</v>
      </c>
      <c r="Q224" s="47">
        <v>50.1</v>
      </c>
      <c r="S224" s="18">
        <v>4.395E-05</v>
      </c>
      <c r="T224" s="18">
        <v>2.846E-05</v>
      </c>
      <c r="U224" s="18">
        <v>1.523E-05</v>
      </c>
      <c r="V224" s="48">
        <v>861.3</v>
      </c>
      <c r="W224" s="48">
        <v>309.7</v>
      </c>
      <c r="X224" s="48">
        <v>305.9</v>
      </c>
      <c r="Y224" s="48">
        <v>23.1</v>
      </c>
      <c r="Z224" s="46">
        <v>1148.288054453049</v>
      </c>
    </row>
    <row r="225" spans="1:26" ht="12.75">
      <c r="A225" s="17">
        <v>37082</v>
      </c>
      <c r="B225" s="39">
        <f>191</f>
        <v>191</v>
      </c>
      <c r="C225" s="20">
        <v>0.137037039</v>
      </c>
      <c r="D225" s="55">
        <v>0.137037039</v>
      </c>
      <c r="E225" s="21">
        <v>2153</v>
      </c>
      <c r="F225" s="51">
        <v>0</v>
      </c>
      <c r="G225" s="40">
        <v>40.07887992</v>
      </c>
      <c r="H225" s="40">
        <v>-75.02228009</v>
      </c>
      <c r="I225" s="44">
        <v>920.2</v>
      </c>
      <c r="J225" s="47">
        <f t="shared" si="17"/>
        <v>878.75</v>
      </c>
      <c r="K225" s="45">
        <f t="shared" si="15"/>
        <v>1182.6306715790768</v>
      </c>
      <c r="L225" s="45">
        <f t="shared" si="19"/>
        <v>1173.0306715790769</v>
      </c>
      <c r="M225" s="45">
        <f t="shared" si="16"/>
        <v>1182.0306715790769</v>
      </c>
      <c r="N225" s="46">
        <f t="shared" si="18"/>
        <v>1177.5306715790769</v>
      </c>
      <c r="O225" s="47">
        <v>21.2</v>
      </c>
      <c r="P225" s="47">
        <v>75.3</v>
      </c>
      <c r="Q225" s="47">
        <v>51.5</v>
      </c>
      <c r="Z225" s="46">
        <v>1177.5306715790769</v>
      </c>
    </row>
    <row r="226" spans="1:26" ht="12.75">
      <c r="A226" s="17">
        <v>37082</v>
      </c>
      <c r="B226" s="39">
        <f>191</f>
        <v>191</v>
      </c>
      <c r="C226" s="20">
        <v>0.137152776</v>
      </c>
      <c r="D226" s="55">
        <v>0.137152776</v>
      </c>
      <c r="E226" s="21">
        <v>2163</v>
      </c>
      <c r="F226" s="51">
        <v>0</v>
      </c>
      <c r="G226" s="40">
        <v>40.07341205</v>
      </c>
      <c r="H226" s="40">
        <v>-75.0189301</v>
      </c>
      <c r="I226" s="44">
        <v>919</v>
      </c>
      <c r="J226" s="47">
        <f t="shared" si="17"/>
        <v>877.55</v>
      </c>
      <c r="K226" s="45">
        <f t="shared" si="15"/>
        <v>1193.978098780622</v>
      </c>
      <c r="L226" s="45">
        <f t="shared" si="19"/>
        <v>1184.3780987806222</v>
      </c>
      <c r="M226" s="45">
        <f t="shared" si="16"/>
        <v>1193.3780987806222</v>
      </c>
      <c r="N226" s="46">
        <f t="shared" si="18"/>
        <v>1188.8780987806222</v>
      </c>
      <c r="O226" s="47">
        <v>21.1</v>
      </c>
      <c r="P226" s="47">
        <v>75.8</v>
      </c>
      <c r="Q226" s="47">
        <v>48.9</v>
      </c>
      <c r="R226" s="18">
        <v>1.32E-06</v>
      </c>
      <c r="Z226" s="46">
        <v>1188.8780987806222</v>
      </c>
    </row>
    <row r="227" spans="1:26" ht="12.75">
      <c r="A227" s="17">
        <v>37082</v>
      </c>
      <c r="B227" s="39">
        <f>191</f>
        <v>191</v>
      </c>
      <c r="C227" s="20">
        <v>0.137268513</v>
      </c>
      <c r="D227" s="55">
        <v>0.137268513</v>
      </c>
      <c r="E227" s="21">
        <v>2173</v>
      </c>
      <c r="F227" s="51">
        <v>0</v>
      </c>
      <c r="G227" s="40">
        <v>40.0693934</v>
      </c>
      <c r="H227" s="40">
        <v>-75.01311526</v>
      </c>
      <c r="I227" s="44">
        <v>915.7</v>
      </c>
      <c r="J227" s="47">
        <f t="shared" si="17"/>
        <v>874.25</v>
      </c>
      <c r="K227" s="45">
        <f t="shared" si="15"/>
        <v>1225.2637157939153</v>
      </c>
      <c r="L227" s="45">
        <f t="shared" si="19"/>
        <v>1215.6637157939153</v>
      </c>
      <c r="M227" s="45">
        <f t="shared" si="16"/>
        <v>1224.6637157939153</v>
      </c>
      <c r="N227" s="46">
        <f t="shared" si="18"/>
        <v>1220.1637157939153</v>
      </c>
      <c r="O227" s="47">
        <v>20.8</v>
      </c>
      <c r="P227" s="47">
        <v>76.1</v>
      </c>
      <c r="Q227" s="47">
        <v>50</v>
      </c>
      <c r="S227" s="18">
        <v>4.261E-05</v>
      </c>
      <c r="T227" s="18">
        <v>2.673E-05</v>
      </c>
      <c r="U227" s="18">
        <v>1.536E-05</v>
      </c>
      <c r="V227" s="48">
        <v>855.2</v>
      </c>
      <c r="W227" s="48">
        <v>309.7</v>
      </c>
      <c r="X227" s="48">
        <v>305.8</v>
      </c>
      <c r="Y227" s="48">
        <v>22.9</v>
      </c>
      <c r="Z227" s="46">
        <v>1220.1637157939153</v>
      </c>
    </row>
    <row r="228" spans="1:26" ht="12.75">
      <c r="A228" s="17">
        <v>37082</v>
      </c>
      <c r="B228" s="39">
        <f>191</f>
        <v>191</v>
      </c>
      <c r="C228" s="20">
        <v>0.137384266</v>
      </c>
      <c r="D228" s="55">
        <v>0.137384266</v>
      </c>
      <c r="E228" s="21">
        <v>2183</v>
      </c>
      <c r="F228" s="51">
        <v>0</v>
      </c>
      <c r="G228" s="40">
        <v>40.06760114</v>
      </c>
      <c r="H228" s="40">
        <v>-75.00600454</v>
      </c>
      <c r="I228" s="44">
        <v>913.1</v>
      </c>
      <c r="J228" s="47">
        <f t="shared" si="17"/>
        <v>871.65</v>
      </c>
      <c r="K228" s="45">
        <f t="shared" si="15"/>
        <v>1249.9962772552383</v>
      </c>
      <c r="L228" s="45">
        <f t="shared" si="19"/>
        <v>1240.3962772552384</v>
      </c>
      <c r="M228" s="45">
        <f t="shared" si="16"/>
        <v>1249.3962772552384</v>
      </c>
      <c r="N228" s="46">
        <f t="shared" si="18"/>
        <v>1244.8962772552384</v>
      </c>
      <c r="O228" s="47">
        <v>20.5</v>
      </c>
      <c r="P228" s="47">
        <v>76.6</v>
      </c>
      <c r="Q228" s="47">
        <v>46.1</v>
      </c>
      <c r="Z228" s="46">
        <v>1244.8962772552384</v>
      </c>
    </row>
    <row r="229" spans="1:26" ht="12.75">
      <c r="A229" s="17">
        <v>37082</v>
      </c>
      <c r="B229" s="39">
        <f>191</f>
        <v>191</v>
      </c>
      <c r="C229" s="20">
        <v>0.137500003</v>
      </c>
      <c r="D229" s="55">
        <v>0.137500003</v>
      </c>
      <c r="E229" s="21">
        <v>2193</v>
      </c>
      <c r="F229" s="51">
        <v>0</v>
      </c>
      <c r="G229" s="40">
        <v>40.06839886</v>
      </c>
      <c r="H229" s="40">
        <v>-74.99883428</v>
      </c>
      <c r="I229" s="44">
        <v>911.7</v>
      </c>
      <c r="J229" s="47">
        <f t="shared" si="17"/>
        <v>870.25</v>
      </c>
      <c r="K229" s="45">
        <f t="shared" si="15"/>
        <v>1263.3443849813218</v>
      </c>
      <c r="L229" s="45">
        <f t="shared" si="19"/>
        <v>1253.744384981322</v>
      </c>
      <c r="M229" s="45">
        <f t="shared" si="16"/>
        <v>1262.744384981322</v>
      </c>
      <c r="N229" s="46">
        <f t="shared" si="18"/>
        <v>1258.244384981322</v>
      </c>
      <c r="O229" s="47">
        <v>20.5</v>
      </c>
      <c r="P229" s="47">
        <v>76.7</v>
      </c>
      <c r="Q229" s="47">
        <v>48.5</v>
      </c>
      <c r="Z229" s="46">
        <v>1258.244384981322</v>
      </c>
    </row>
    <row r="230" spans="1:26" ht="12.75">
      <c r="A230" s="17">
        <v>37082</v>
      </c>
      <c r="B230" s="39">
        <f>191</f>
        <v>191</v>
      </c>
      <c r="C230" s="20">
        <v>0.13761574</v>
      </c>
      <c r="D230" s="55">
        <v>0.13761574</v>
      </c>
      <c r="E230" s="21">
        <v>2203</v>
      </c>
      <c r="F230" s="51">
        <v>0</v>
      </c>
      <c r="G230" s="40">
        <v>40.0710003</v>
      </c>
      <c r="H230" s="40">
        <v>-74.99250738</v>
      </c>
      <c r="I230" s="44">
        <v>908.6</v>
      </c>
      <c r="J230" s="47">
        <f t="shared" si="17"/>
        <v>867.15</v>
      </c>
      <c r="K230" s="45">
        <f t="shared" si="15"/>
        <v>1292.9774879757479</v>
      </c>
      <c r="L230" s="45">
        <f t="shared" si="19"/>
        <v>1283.377487975748</v>
      </c>
      <c r="M230" s="45">
        <f t="shared" si="16"/>
        <v>1292.377487975748</v>
      </c>
      <c r="N230" s="46">
        <f t="shared" si="18"/>
        <v>1287.877487975748</v>
      </c>
      <c r="O230" s="47">
        <v>20.2</v>
      </c>
      <c r="P230" s="47">
        <v>76.8</v>
      </c>
      <c r="Q230" s="47">
        <v>47.5</v>
      </c>
      <c r="S230" s="18">
        <v>4.227E-05</v>
      </c>
      <c r="T230" s="18">
        <v>2.655E-05</v>
      </c>
      <c r="U230" s="18">
        <v>1.484E-05</v>
      </c>
      <c r="V230" s="48">
        <v>848</v>
      </c>
      <c r="W230" s="48">
        <v>309.7</v>
      </c>
      <c r="X230" s="48">
        <v>305.8</v>
      </c>
      <c r="Y230" s="48">
        <v>22.7</v>
      </c>
      <c r="Z230" s="46">
        <v>1287.877487975748</v>
      </c>
    </row>
    <row r="231" spans="1:26" ht="12.75">
      <c r="A231" s="17">
        <v>37082</v>
      </c>
      <c r="B231" s="39">
        <f>191</f>
        <v>191</v>
      </c>
      <c r="C231" s="20">
        <v>0.137731478</v>
      </c>
      <c r="D231" s="55">
        <v>0.137731478</v>
      </c>
      <c r="E231" s="21">
        <v>2213</v>
      </c>
      <c r="F231" s="51">
        <v>0</v>
      </c>
      <c r="G231" s="40">
        <v>40.07497979</v>
      </c>
      <c r="H231" s="40">
        <v>-74.987893</v>
      </c>
      <c r="I231" s="44">
        <v>907.1</v>
      </c>
      <c r="J231" s="47">
        <f t="shared" si="17"/>
        <v>865.65</v>
      </c>
      <c r="K231" s="45">
        <f t="shared" si="15"/>
        <v>1307.3541386789932</v>
      </c>
      <c r="L231" s="45">
        <f t="shared" si="19"/>
        <v>1297.7541386789933</v>
      </c>
      <c r="M231" s="45">
        <f t="shared" si="16"/>
        <v>1306.7541386789933</v>
      </c>
      <c r="N231" s="46">
        <f t="shared" si="18"/>
        <v>1302.2541386789933</v>
      </c>
      <c r="O231" s="47">
        <v>20</v>
      </c>
      <c r="P231" s="47">
        <v>77.4</v>
      </c>
      <c r="Q231" s="47">
        <v>48.9</v>
      </c>
      <c r="Z231" s="46">
        <v>1302.2541386789933</v>
      </c>
    </row>
    <row r="232" spans="1:26" ht="12.75">
      <c r="A232" s="17">
        <v>37082</v>
      </c>
      <c r="B232" s="39">
        <f>191</f>
        <v>191</v>
      </c>
      <c r="C232" s="20">
        <v>0.137847215</v>
      </c>
      <c r="D232" s="55">
        <v>0.137847215</v>
      </c>
      <c r="E232" s="21">
        <v>2223</v>
      </c>
      <c r="F232" s="51">
        <v>0</v>
      </c>
      <c r="G232" s="40">
        <v>40.07985563</v>
      </c>
      <c r="H232" s="40">
        <v>-74.98593919</v>
      </c>
      <c r="I232" s="44">
        <v>904.9</v>
      </c>
      <c r="J232" s="47">
        <f t="shared" si="17"/>
        <v>863.4499999999999</v>
      </c>
      <c r="K232" s="45">
        <f t="shared" si="15"/>
        <v>1328.4850193411494</v>
      </c>
      <c r="L232" s="45">
        <f t="shared" si="19"/>
        <v>1318.8850193411495</v>
      </c>
      <c r="M232" s="45">
        <f t="shared" si="16"/>
        <v>1327.8850193411495</v>
      </c>
      <c r="N232" s="46">
        <f t="shared" si="18"/>
        <v>1323.3850193411495</v>
      </c>
      <c r="O232" s="47">
        <v>19.9</v>
      </c>
      <c r="P232" s="47">
        <v>77.4</v>
      </c>
      <c r="Q232" s="47">
        <v>46.1</v>
      </c>
      <c r="R232" s="18">
        <v>1.92E-06</v>
      </c>
      <c r="Z232" s="46">
        <v>1323.3850193411495</v>
      </c>
    </row>
    <row r="233" spans="1:26" ht="12.75">
      <c r="A233" s="17">
        <v>37082</v>
      </c>
      <c r="B233" s="39">
        <f>191</f>
        <v>191</v>
      </c>
      <c r="C233" s="20">
        <v>0.137962967</v>
      </c>
      <c r="D233" s="55">
        <v>0.137962967</v>
      </c>
      <c r="E233" s="21">
        <v>2233</v>
      </c>
      <c r="F233" s="51">
        <v>0</v>
      </c>
      <c r="G233" s="40">
        <v>40.08494402</v>
      </c>
      <c r="H233" s="40">
        <v>-74.98678408</v>
      </c>
      <c r="I233" s="44">
        <v>902.4</v>
      </c>
      <c r="J233" s="47">
        <f t="shared" si="17"/>
        <v>860.9499999999999</v>
      </c>
      <c r="K233" s="45">
        <f t="shared" si="15"/>
        <v>1352.5628353638958</v>
      </c>
      <c r="L233" s="45">
        <f t="shared" si="19"/>
        <v>1342.962835363896</v>
      </c>
      <c r="M233" s="45">
        <f t="shared" si="16"/>
        <v>1351.962835363896</v>
      </c>
      <c r="N233" s="46">
        <f t="shared" si="18"/>
        <v>1347.462835363896</v>
      </c>
      <c r="O233" s="47">
        <v>19.7</v>
      </c>
      <c r="P233" s="47">
        <v>78.1</v>
      </c>
      <c r="Q233" s="47">
        <v>52</v>
      </c>
      <c r="Z233" s="46">
        <v>1347.462835363896</v>
      </c>
    </row>
    <row r="234" spans="1:26" ht="12.75">
      <c r="A234" s="17">
        <v>37082</v>
      </c>
      <c r="B234" s="39">
        <f>191</f>
        <v>191</v>
      </c>
      <c r="C234" s="20">
        <v>0.138078704</v>
      </c>
      <c r="D234" s="55">
        <v>0.138078704</v>
      </c>
      <c r="E234" s="21">
        <v>2243</v>
      </c>
      <c r="F234" s="51">
        <v>0</v>
      </c>
      <c r="G234" s="40">
        <v>40.08902526</v>
      </c>
      <c r="H234" s="40">
        <v>-74.99030316</v>
      </c>
      <c r="I234" s="44">
        <v>901</v>
      </c>
      <c r="J234" s="47">
        <f t="shared" si="17"/>
        <v>859.55</v>
      </c>
      <c r="K234" s="45">
        <f t="shared" si="15"/>
        <v>1366.0769701929473</v>
      </c>
      <c r="L234" s="45">
        <f t="shared" si="19"/>
        <v>1356.4769701929474</v>
      </c>
      <c r="M234" s="45">
        <f t="shared" si="16"/>
        <v>1365.4769701929474</v>
      </c>
      <c r="N234" s="46">
        <f t="shared" si="18"/>
        <v>1360.9769701929474</v>
      </c>
      <c r="O234" s="47">
        <v>19.6</v>
      </c>
      <c r="P234" s="47">
        <v>78.2</v>
      </c>
      <c r="Q234" s="47">
        <v>44.5</v>
      </c>
      <c r="S234" s="18">
        <v>4.483E-05</v>
      </c>
      <c r="T234" s="18">
        <v>2.894E-05</v>
      </c>
      <c r="U234" s="18">
        <v>1.634E-05</v>
      </c>
      <c r="V234" s="48">
        <v>841.4</v>
      </c>
      <c r="W234" s="48">
        <v>309.7</v>
      </c>
      <c r="X234" s="48">
        <v>305.8</v>
      </c>
      <c r="Y234" s="48">
        <v>22.3</v>
      </c>
      <c r="Z234" s="46">
        <v>1360.9769701929474</v>
      </c>
    </row>
    <row r="235" spans="1:26" ht="12.75">
      <c r="A235" s="17">
        <v>37082</v>
      </c>
      <c r="B235" s="39">
        <f>191</f>
        <v>191</v>
      </c>
      <c r="C235" s="20">
        <v>0.138194442</v>
      </c>
      <c r="D235" s="55">
        <v>0.138194442</v>
      </c>
      <c r="E235" s="21">
        <v>2253</v>
      </c>
      <c r="F235" s="51">
        <v>0</v>
      </c>
      <c r="G235" s="40">
        <v>40.09174507</v>
      </c>
      <c r="H235" s="40">
        <v>-74.9956283</v>
      </c>
      <c r="I235" s="44">
        <v>899.5</v>
      </c>
      <c r="J235" s="47">
        <f t="shared" si="17"/>
        <v>858.05</v>
      </c>
      <c r="K235" s="45">
        <f t="shared" si="15"/>
        <v>1380.5808479579703</v>
      </c>
      <c r="L235" s="45">
        <f t="shared" si="19"/>
        <v>1370.9808479579704</v>
      </c>
      <c r="M235" s="45">
        <f t="shared" si="16"/>
        <v>1379.9808479579704</v>
      </c>
      <c r="N235" s="46">
        <f t="shared" si="18"/>
        <v>1375.4808479579704</v>
      </c>
      <c r="O235" s="47">
        <v>19.6</v>
      </c>
      <c r="P235" s="47">
        <v>78.1</v>
      </c>
      <c r="Q235" s="47">
        <v>47</v>
      </c>
      <c r="Z235" s="46">
        <v>1375.4808479579704</v>
      </c>
    </row>
    <row r="236" spans="1:26" ht="12.75">
      <c r="A236" s="17">
        <v>37082</v>
      </c>
      <c r="B236" s="39">
        <f>191</f>
        <v>191</v>
      </c>
      <c r="C236" s="20">
        <v>0.138310179</v>
      </c>
      <c r="D236" s="55">
        <v>0.138310179</v>
      </c>
      <c r="E236" s="21">
        <v>2263</v>
      </c>
      <c r="F236" s="51">
        <v>0</v>
      </c>
      <c r="G236" s="40">
        <v>40.09308556</v>
      </c>
      <c r="H236" s="40">
        <v>-75.00213841</v>
      </c>
      <c r="I236" s="44">
        <v>897.1</v>
      </c>
      <c r="J236" s="47">
        <f t="shared" si="17"/>
        <v>855.65</v>
      </c>
      <c r="K236" s="45">
        <f t="shared" si="15"/>
        <v>1403.8398738345109</v>
      </c>
      <c r="L236" s="45">
        <f t="shared" si="19"/>
        <v>1394.239873834511</v>
      </c>
      <c r="M236" s="45">
        <f t="shared" si="16"/>
        <v>1403.239873834511</v>
      </c>
      <c r="N236" s="46">
        <f t="shared" si="18"/>
        <v>1398.739873834511</v>
      </c>
      <c r="O236" s="47">
        <v>19.4</v>
      </c>
      <c r="P236" s="47">
        <v>78.1</v>
      </c>
      <c r="Q236" s="47">
        <v>47</v>
      </c>
      <c r="Z236" s="46">
        <v>1398.739873834511</v>
      </c>
    </row>
    <row r="237" spans="1:26" ht="12.75">
      <c r="A237" s="17">
        <v>37082</v>
      </c>
      <c r="B237" s="39">
        <f>191</f>
        <v>191</v>
      </c>
      <c r="C237" s="20">
        <v>0.138425931</v>
      </c>
      <c r="D237" s="55">
        <v>0.138425931</v>
      </c>
      <c r="E237" s="21">
        <v>2273</v>
      </c>
      <c r="F237" s="51">
        <v>0</v>
      </c>
      <c r="G237" s="40">
        <v>40.09321152</v>
      </c>
      <c r="H237" s="40">
        <v>-75.00905085</v>
      </c>
      <c r="I237" s="44">
        <v>894.8</v>
      </c>
      <c r="J237" s="47">
        <f t="shared" si="17"/>
        <v>853.3499999999999</v>
      </c>
      <c r="K237" s="45">
        <f t="shared" si="15"/>
        <v>1426.191072999526</v>
      </c>
      <c r="L237" s="45">
        <f t="shared" si="19"/>
        <v>1416.5910729995262</v>
      </c>
      <c r="M237" s="45">
        <f t="shared" si="16"/>
        <v>1425.5910729995262</v>
      </c>
      <c r="N237" s="46">
        <f t="shared" si="18"/>
        <v>1421.0910729995262</v>
      </c>
      <c r="O237" s="47">
        <v>19.2</v>
      </c>
      <c r="P237" s="47">
        <v>78.4</v>
      </c>
      <c r="Q237" s="47">
        <v>49.9</v>
      </c>
      <c r="S237" s="18">
        <v>4.536E-05</v>
      </c>
      <c r="T237" s="18">
        <v>2.858E-05</v>
      </c>
      <c r="U237" s="18">
        <v>1.562E-05</v>
      </c>
      <c r="V237" s="48">
        <v>835.8</v>
      </c>
      <c r="W237" s="48">
        <v>309.7</v>
      </c>
      <c r="X237" s="48">
        <v>305.8</v>
      </c>
      <c r="Y237" s="48">
        <v>22</v>
      </c>
      <c r="Z237" s="46">
        <v>1421.0910729995262</v>
      </c>
    </row>
    <row r="238" spans="1:26" ht="12.75">
      <c r="A238" s="17">
        <v>37082</v>
      </c>
      <c r="B238" s="39">
        <f>191</f>
        <v>191</v>
      </c>
      <c r="C238" s="20">
        <v>0.138541669</v>
      </c>
      <c r="D238" s="55">
        <v>0.138541669</v>
      </c>
      <c r="E238" s="21">
        <v>2283</v>
      </c>
      <c r="F238" s="51">
        <v>0</v>
      </c>
      <c r="G238" s="40">
        <v>40.09194605</v>
      </c>
      <c r="H238" s="40">
        <v>-75.01587222</v>
      </c>
      <c r="I238" s="44">
        <v>892.8</v>
      </c>
      <c r="J238" s="47">
        <f t="shared" si="17"/>
        <v>851.3499999999999</v>
      </c>
      <c r="K238" s="45">
        <f t="shared" si="15"/>
        <v>1445.6759212004436</v>
      </c>
      <c r="L238" s="45">
        <f t="shared" si="19"/>
        <v>1436.0759212004436</v>
      </c>
      <c r="M238" s="45">
        <f t="shared" si="16"/>
        <v>1445.0759212004436</v>
      </c>
      <c r="N238" s="46">
        <f t="shared" si="18"/>
        <v>1440.5759212004436</v>
      </c>
      <c r="O238" s="47">
        <v>19</v>
      </c>
      <c r="P238" s="47">
        <v>78.8</v>
      </c>
      <c r="Q238" s="47">
        <v>46.5</v>
      </c>
      <c r="R238" s="18">
        <v>3.81E-06</v>
      </c>
      <c r="Z238" s="46">
        <v>1440.5759212004436</v>
      </c>
    </row>
    <row r="239" spans="1:26" ht="12.75">
      <c r="A239" s="17">
        <v>37082</v>
      </c>
      <c r="B239" s="39">
        <f>191</f>
        <v>191</v>
      </c>
      <c r="C239" s="20">
        <v>0.138657406</v>
      </c>
      <c r="D239" s="55">
        <v>0.138657406</v>
      </c>
      <c r="E239" s="21">
        <v>2293</v>
      </c>
      <c r="F239" s="51">
        <v>0</v>
      </c>
      <c r="G239" s="40">
        <v>40.08933988</v>
      </c>
      <c r="H239" s="40">
        <v>-75.022186</v>
      </c>
      <c r="I239" s="44">
        <v>890.1</v>
      </c>
      <c r="J239" s="47">
        <f t="shared" si="17"/>
        <v>848.65</v>
      </c>
      <c r="K239" s="45">
        <f t="shared" si="15"/>
        <v>1472.0532006785725</v>
      </c>
      <c r="L239" s="45">
        <f t="shared" si="19"/>
        <v>1462.4532006785726</v>
      </c>
      <c r="M239" s="45">
        <f t="shared" si="16"/>
        <v>1471.4532006785726</v>
      </c>
      <c r="N239" s="46">
        <f t="shared" si="18"/>
        <v>1466.9532006785726</v>
      </c>
      <c r="O239" s="47">
        <v>18.8</v>
      </c>
      <c r="P239" s="47">
        <v>79.3</v>
      </c>
      <c r="Q239" s="47">
        <v>45.9</v>
      </c>
      <c r="Z239" s="46">
        <v>1466.9532006785726</v>
      </c>
    </row>
    <row r="240" spans="1:26" ht="12.75">
      <c r="A240" s="17">
        <v>37082</v>
      </c>
      <c r="B240" s="39">
        <f>191</f>
        <v>191</v>
      </c>
      <c r="C240" s="20">
        <v>0.138773143</v>
      </c>
      <c r="D240" s="55">
        <v>0.138773143</v>
      </c>
      <c r="E240" s="21">
        <v>2303</v>
      </c>
      <c r="F240" s="51">
        <v>0</v>
      </c>
      <c r="G240" s="40">
        <v>40.08526244</v>
      </c>
      <c r="H240" s="40">
        <v>-75.02740439</v>
      </c>
      <c r="I240" s="44">
        <v>888.3</v>
      </c>
      <c r="J240" s="47">
        <f t="shared" si="17"/>
        <v>846.8499999999999</v>
      </c>
      <c r="K240" s="45">
        <f t="shared" si="15"/>
        <v>1489.6847171457684</v>
      </c>
      <c r="L240" s="45">
        <f t="shared" si="19"/>
        <v>1480.0847171457685</v>
      </c>
      <c r="M240" s="45">
        <f t="shared" si="16"/>
        <v>1489.0847171457685</v>
      </c>
      <c r="N240" s="46">
        <f t="shared" si="18"/>
        <v>1484.5847171457685</v>
      </c>
      <c r="O240" s="47">
        <v>18.6</v>
      </c>
      <c r="P240" s="47">
        <v>80</v>
      </c>
      <c r="Q240" s="47">
        <v>43</v>
      </c>
      <c r="S240" s="18">
        <v>4.693E-05</v>
      </c>
      <c r="T240" s="18">
        <v>2.966E-05</v>
      </c>
      <c r="U240" s="18">
        <v>1.687E-05</v>
      </c>
      <c r="V240" s="48">
        <v>828.9</v>
      </c>
      <c r="W240" s="48">
        <v>309.7</v>
      </c>
      <c r="X240" s="48">
        <v>305.8</v>
      </c>
      <c r="Y240" s="48">
        <v>21.6</v>
      </c>
      <c r="Z240" s="46">
        <v>1484.5847171457685</v>
      </c>
    </row>
    <row r="241" spans="1:26" ht="12.75">
      <c r="A241" s="17">
        <v>37082</v>
      </c>
      <c r="B241" s="39">
        <f>191</f>
        <v>191</v>
      </c>
      <c r="C241" s="20">
        <v>0.138888896</v>
      </c>
      <c r="D241" s="55">
        <v>0.138888896</v>
      </c>
      <c r="E241" s="21">
        <v>2313</v>
      </c>
      <c r="F241" s="51">
        <v>0</v>
      </c>
      <c r="G241" s="40">
        <v>40.07985758</v>
      </c>
      <c r="H241" s="40">
        <v>-75.03077015</v>
      </c>
      <c r="I241" s="44">
        <v>887.9</v>
      </c>
      <c r="J241" s="47">
        <f t="shared" si="17"/>
        <v>846.4499999999999</v>
      </c>
      <c r="K241" s="45">
        <f t="shared" si="15"/>
        <v>1493.6079210796063</v>
      </c>
      <c r="L241" s="45">
        <f t="shared" si="19"/>
        <v>1484.0079210796064</v>
      </c>
      <c r="M241" s="45">
        <f t="shared" si="16"/>
        <v>1493.0079210796064</v>
      </c>
      <c r="N241" s="46">
        <f t="shared" si="18"/>
        <v>1488.5079210796064</v>
      </c>
      <c r="O241" s="47">
        <v>18.6</v>
      </c>
      <c r="P241" s="47">
        <v>80.3</v>
      </c>
      <c r="Q241" s="47">
        <v>47</v>
      </c>
      <c r="Z241" s="46">
        <v>1488.5079210796064</v>
      </c>
    </row>
    <row r="242" spans="1:26" ht="12.75">
      <c r="A242" s="17">
        <v>37082</v>
      </c>
      <c r="B242" s="39">
        <f>191</f>
        <v>191</v>
      </c>
      <c r="C242" s="20">
        <v>0.139004633</v>
      </c>
      <c r="D242" s="55">
        <v>0.139004633</v>
      </c>
      <c r="E242" s="21">
        <v>2323</v>
      </c>
      <c r="F242" s="51">
        <v>0</v>
      </c>
      <c r="G242" s="40">
        <v>40.07351826</v>
      </c>
      <c r="H242" s="40">
        <v>-75.03078488</v>
      </c>
      <c r="I242" s="44">
        <v>885.3</v>
      </c>
      <c r="J242" s="47">
        <f t="shared" si="17"/>
        <v>843.8499999999999</v>
      </c>
      <c r="K242" s="45">
        <f t="shared" si="15"/>
        <v>1519.154026025386</v>
      </c>
      <c r="L242" s="45">
        <f t="shared" si="19"/>
        <v>1509.554026025386</v>
      </c>
      <c r="M242" s="45">
        <f t="shared" si="16"/>
        <v>1518.554026025386</v>
      </c>
      <c r="N242" s="46">
        <f t="shared" si="18"/>
        <v>1514.054026025386</v>
      </c>
      <c r="O242" s="47">
        <v>18.3</v>
      </c>
      <c r="P242" s="47">
        <v>81.3</v>
      </c>
      <c r="Q242" s="47">
        <v>44</v>
      </c>
      <c r="Z242" s="46">
        <v>1514.054026025386</v>
      </c>
    </row>
    <row r="243" spans="1:26" ht="12.75">
      <c r="A243" s="17">
        <v>37082</v>
      </c>
      <c r="B243" s="39">
        <f>191</f>
        <v>191</v>
      </c>
      <c r="C243" s="20">
        <v>0.13912037</v>
      </c>
      <c r="D243" s="55">
        <v>0.13912037</v>
      </c>
      <c r="E243" s="21">
        <v>2333</v>
      </c>
      <c r="F243" s="51">
        <v>0</v>
      </c>
      <c r="G243" s="40">
        <v>40.06766541</v>
      </c>
      <c r="H243" s="40">
        <v>-75.02691697</v>
      </c>
      <c r="I243" s="44">
        <v>884.1</v>
      </c>
      <c r="J243" s="47">
        <f t="shared" si="17"/>
        <v>842.65</v>
      </c>
      <c r="K243" s="45">
        <f t="shared" si="15"/>
        <v>1530.9710948994398</v>
      </c>
      <c r="L243" s="45">
        <f t="shared" si="19"/>
        <v>1521.3710948994399</v>
      </c>
      <c r="M243" s="45">
        <f t="shared" si="16"/>
        <v>1530.3710948994399</v>
      </c>
      <c r="N243" s="46">
        <f t="shared" si="18"/>
        <v>1525.8710948994399</v>
      </c>
      <c r="O243" s="47">
        <v>18.3</v>
      </c>
      <c r="P243" s="47">
        <v>81.1</v>
      </c>
      <c r="Q243" s="47">
        <v>49.5</v>
      </c>
      <c r="S243" s="18">
        <v>4.781E-05</v>
      </c>
      <c r="T243" s="18">
        <v>2.916E-05</v>
      </c>
      <c r="U243" s="18">
        <v>1.579E-05</v>
      </c>
      <c r="V243" s="48">
        <v>823.7</v>
      </c>
      <c r="W243" s="48">
        <v>309.7</v>
      </c>
      <c r="X243" s="48">
        <v>305.7</v>
      </c>
      <c r="Y243" s="48">
        <v>21.2</v>
      </c>
      <c r="Z243" s="46">
        <v>1525.8710948994399</v>
      </c>
    </row>
    <row r="244" spans="1:26" ht="12.75">
      <c r="A244" s="17">
        <v>37082</v>
      </c>
      <c r="B244" s="39">
        <f>191</f>
        <v>191</v>
      </c>
      <c r="C244" s="20">
        <v>0.139236107</v>
      </c>
      <c r="D244" s="55">
        <v>0.139236107</v>
      </c>
      <c r="E244" s="21">
        <v>2343</v>
      </c>
      <c r="F244" s="51">
        <v>0</v>
      </c>
      <c r="G244" s="40">
        <v>40.06281692</v>
      </c>
      <c r="H244" s="40">
        <v>-75.02112506</v>
      </c>
      <c r="I244" s="44">
        <v>881</v>
      </c>
      <c r="J244" s="47">
        <f t="shared" si="17"/>
        <v>839.55</v>
      </c>
      <c r="K244" s="45">
        <f t="shared" si="15"/>
        <v>1561.576585796497</v>
      </c>
      <c r="L244" s="45">
        <f t="shared" si="19"/>
        <v>1551.9765857964971</v>
      </c>
      <c r="M244" s="45">
        <f t="shared" si="16"/>
        <v>1560.9765857964971</v>
      </c>
      <c r="N244" s="46">
        <f t="shared" si="18"/>
        <v>1556.4765857964971</v>
      </c>
      <c r="O244" s="47">
        <v>18</v>
      </c>
      <c r="P244" s="47">
        <v>81.3</v>
      </c>
      <c r="Q244" s="47">
        <v>48.4</v>
      </c>
      <c r="R244" s="18">
        <v>3.9E-06</v>
      </c>
      <c r="Z244" s="46">
        <v>1556.4765857964971</v>
      </c>
    </row>
    <row r="245" spans="1:26" ht="12.75">
      <c r="A245" s="17">
        <v>37082</v>
      </c>
      <c r="B245" s="39">
        <f>191</f>
        <v>191</v>
      </c>
      <c r="C245" s="20">
        <v>0.139351845</v>
      </c>
      <c r="D245" s="55">
        <v>0.139351845</v>
      </c>
      <c r="E245" s="21">
        <v>2353</v>
      </c>
      <c r="F245" s="51">
        <v>0</v>
      </c>
      <c r="G245" s="40">
        <v>40.05963938</v>
      </c>
      <c r="H245" s="40">
        <v>-75.01399769</v>
      </c>
      <c r="I245" s="44">
        <v>879.1</v>
      </c>
      <c r="J245" s="47">
        <f t="shared" si="17"/>
        <v>837.65</v>
      </c>
      <c r="K245" s="45">
        <f t="shared" si="15"/>
        <v>1580.3906978356597</v>
      </c>
      <c r="L245" s="45">
        <f t="shared" si="19"/>
        <v>1570.7906978356598</v>
      </c>
      <c r="M245" s="45">
        <f t="shared" si="16"/>
        <v>1579.7906978356598</v>
      </c>
      <c r="N245" s="46">
        <f t="shared" si="18"/>
        <v>1575.2906978356598</v>
      </c>
      <c r="O245" s="47">
        <v>17.7</v>
      </c>
      <c r="P245" s="47">
        <v>82.1</v>
      </c>
      <c r="Q245" s="47">
        <v>48</v>
      </c>
      <c r="Z245" s="46">
        <v>1575.2906978356598</v>
      </c>
    </row>
    <row r="246" spans="1:26" ht="12.75">
      <c r="A246" s="17">
        <v>37082</v>
      </c>
      <c r="B246" s="39">
        <f>191</f>
        <v>191</v>
      </c>
      <c r="C246" s="20">
        <v>0.139467597</v>
      </c>
      <c r="D246" s="55">
        <v>0.139467597</v>
      </c>
      <c r="E246" s="21">
        <v>2363</v>
      </c>
      <c r="F246" s="51">
        <v>0</v>
      </c>
      <c r="G246" s="40">
        <v>40.05854993</v>
      </c>
      <c r="H246" s="40">
        <v>-75.00628414</v>
      </c>
      <c r="I246" s="44">
        <v>878</v>
      </c>
      <c r="J246" s="47">
        <f t="shared" si="17"/>
        <v>836.55</v>
      </c>
      <c r="K246" s="45">
        <f t="shared" si="15"/>
        <v>1591.3025934557754</v>
      </c>
      <c r="L246" s="45">
        <f t="shared" si="19"/>
        <v>1581.7025934557755</v>
      </c>
      <c r="M246" s="45">
        <f t="shared" si="16"/>
        <v>1590.7025934557755</v>
      </c>
      <c r="N246" s="46">
        <f t="shared" si="18"/>
        <v>1586.2025934557755</v>
      </c>
      <c r="O246" s="47">
        <v>17.6</v>
      </c>
      <c r="P246" s="47">
        <v>82.7</v>
      </c>
      <c r="Q246" s="47">
        <v>44</v>
      </c>
      <c r="S246" s="18">
        <v>4.677E-05</v>
      </c>
      <c r="T246" s="18">
        <v>2.967E-05</v>
      </c>
      <c r="U246" s="18">
        <v>1.619E-05</v>
      </c>
      <c r="V246" s="48">
        <v>817.5</v>
      </c>
      <c r="W246" s="48">
        <v>309.7</v>
      </c>
      <c r="X246" s="48">
        <v>305.7</v>
      </c>
      <c r="Y246" s="48">
        <v>21.1</v>
      </c>
      <c r="Z246" s="46">
        <v>1586.2025934557755</v>
      </c>
    </row>
    <row r="247" spans="1:26" ht="12.75">
      <c r="A247" s="17">
        <v>37082</v>
      </c>
      <c r="B247" s="39">
        <f>191</f>
        <v>191</v>
      </c>
      <c r="C247" s="20">
        <v>0.139583334</v>
      </c>
      <c r="D247" s="55">
        <v>0.139583334</v>
      </c>
      <c r="E247" s="21">
        <v>2373</v>
      </c>
      <c r="F247" s="51">
        <v>0</v>
      </c>
      <c r="G247" s="40">
        <v>40.05980333</v>
      </c>
      <c r="H247" s="40">
        <v>-74.99888407</v>
      </c>
      <c r="I247" s="44">
        <v>876</v>
      </c>
      <c r="J247" s="47">
        <f t="shared" si="17"/>
        <v>834.55</v>
      </c>
      <c r="K247" s="45">
        <f t="shared" si="15"/>
        <v>1611.1792144521946</v>
      </c>
      <c r="L247" s="45">
        <f t="shared" si="19"/>
        <v>1601.5792144521947</v>
      </c>
      <c r="M247" s="45">
        <f t="shared" si="16"/>
        <v>1610.5792144521947</v>
      </c>
      <c r="N247" s="46">
        <f t="shared" si="18"/>
        <v>1606.0792144521947</v>
      </c>
      <c r="O247" s="47">
        <v>17.4</v>
      </c>
      <c r="P247" s="47">
        <v>83.1</v>
      </c>
      <c r="Q247" s="47">
        <v>49</v>
      </c>
      <c r="Z247" s="46">
        <v>1606.0792144521947</v>
      </c>
    </row>
    <row r="248" spans="1:26" ht="12.75">
      <c r="A248" s="17">
        <v>37082</v>
      </c>
      <c r="B248" s="39">
        <f>191</f>
        <v>191</v>
      </c>
      <c r="C248" s="20">
        <v>0.139699072</v>
      </c>
      <c r="D248" s="55">
        <v>0.139699072</v>
      </c>
      <c r="E248" s="21">
        <v>2383</v>
      </c>
      <c r="F248" s="51">
        <v>0</v>
      </c>
      <c r="G248" s="40">
        <v>40.062975</v>
      </c>
      <c r="H248" s="40">
        <v>-74.99274622</v>
      </c>
      <c r="I248" s="44">
        <v>874.2</v>
      </c>
      <c r="J248" s="47">
        <f t="shared" si="17"/>
        <v>832.75</v>
      </c>
      <c r="K248" s="45">
        <f t="shared" si="15"/>
        <v>1629.1089430872662</v>
      </c>
      <c r="L248" s="45">
        <f t="shared" si="19"/>
        <v>1619.5089430872663</v>
      </c>
      <c r="M248" s="45">
        <f t="shared" si="16"/>
        <v>1628.5089430872663</v>
      </c>
      <c r="N248" s="46">
        <f t="shared" si="18"/>
        <v>1624.0089430872663</v>
      </c>
      <c r="O248" s="47">
        <v>17.2</v>
      </c>
      <c r="P248" s="47">
        <v>83.6</v>
      </c>
      <c r="Q248" s="47">
        <v>50</v>
      </c>
      <c r="Z248" s="46">
        <v>1624.0089430872663</v>
      </c>
    </row>
    <row r="249" spans="1:26" ht="12.75">
      <c r="A249" s="17">
        <v>37082</v>
      </c>
      <c r="B249" s="39">
        <f>191</f>
        <v>191</v>
      </c>
      <c r="C249" s="20">
        <v>0.139814809</v>
      </c>
      <c r="D249" s="55">
        <v>0.139814809</v>
      </c>
      <c r="E249" s="21">
        <v>2393</v>
      </c>
      <c r="F249" s="51">
        <v>0</v>
      </c>
      <c r="G249" s="40">
        <v>40.0675417</v>
      </c>
      <c r="H249" s="40">
        <v>-74.98939884</v>
      </c>
      <c r="I249" s="44">
        <v>872.7</v>
      </c>
      <c r="J249" s="47">
        <f t="shared" si="17"/>
        <v>831.25</v>
      </c>
      <c r="K249" s="45">
        <f t="shared" si="15"/>
        <v>1644.0800133179025</v>
      </c>
      <c r="L249" s="45">
        <f t="shared" si="19"/>
        <v>1634.4800133179026</v>
      </c>
      <c r="M249" s="45">
        <f t="shared" si="16"/>
        <v>1643.4800133179026</v>
      </c>
      <c r="N249" s="46">
        <f t="shared" si="18"/>
        <v>1638.9800133179026</v>
      </c>
      <c r="O249" s="47">
        <v>17.1</v>
      </c>
      <c r="P249" s="47">
        <v>84.1</v>
      </c>
      <c r="Q249" s="47">
        <v>48.6</v>
      </c>
      <c r="S249" s="18">
        <v>4.843E-05</v>
      </c>
      <c r="T249" s="18">
        <v>3.152E-05</v>
      </c>
      <c r="U249" s="18">
        <v>1.689E-05</v>
      </c>
      <c r="V249" s="48">
        <v>812.1</v>
      </c>
      <c r="W249" s="48">
        <v>309.7</v>
      </c>
      <c r="X249" s="48">
        <v>305.7</v>
      </c>
      <c r="Y249" s="48">
        <v>20.7</v>
      </c>
      <c r="Z249" s="46">
        <v>1638.9800133179026</v>
      </c>
    </row>
    <row r="250" spans="1:26" ht="12.75">
      <c r="A250" s="17">
        <v>37082</v>
      </c>
      <c r="B250" s="39">
        <f>191</f>
        <v>191</v>
      </c>
      <c r="C250" s="20">
        <v>0.139930561</v>
      </c>
      <c r="D250" s="55">
        <v>0.139930561</v>
      </c>
      <c r="E250" s="21">
        <v>2403</v>
      </c>
      <c r="F250" s="51">
        <v>0</v>
      </c>
      <c r="G250" s="40">
        <v>40.07259395</v>
      </c>
      <c r="H250" s="40">
        <v>-74.98901623</v>
      </c>
      <c r="I250" s="44">
        <v>870.3</v>
      </c>
      <c r="J250" s="47">
        <f t="shared" si="17"/>
        <v>828.8499999999999</v>
      </c>
      <c r="K250" s="45">
        <f t="shared" si="15"/>
        <v>1668.0900093148557</v>
      </c>
      <c r="L250" s="45">
        <f t="shared" si="19"/>
        <v>1658.4900093148558</v>
      </c>
      <c r="M250" s="45">
        <f t="shared" si="16"/>
        <v>1667.4900093148558</v>
      </c>
      <c r="N250" s="46">
        <f t="shared" si="18"/>
        <v>1662.9900093148558</v>
      </c>
      <c r="O250" s="47">
        <v>16.9</v>
      </c>
      <c r="P250" s="47">
        <v>84.7</v>
      </c>
      <c r="Q250" s="47">
        <v>43.1</v>
      </c>
      <c r="R250" s="18">
        <v>2.26E-06</v>
      </c>
      <c r="Z250" s="46">
        <v>1662.9900093148558</v>
      </c>
    </row>
    <row r="251" spans="1:26" ht="12.75">
      <c r="A251" s="17">
        <v>37082</v>
      </c>
      <c r="B251" s="39">
        <f>191</f>
        <v>191</v>
      </c>
      <c r="C251" s="20">
        <v>0.140046299</v>
      </c>
      <c r="D251" s="55">
        <v>0.140046299</v>
      </c>
      <c r="E251" s="21">
        <v>2413</v>
      </c>
      <c r="F251" s="51">
        <v>0</v>
      </c>
      <c r="G251" s="40">
        <v>40.07732417</v>
      </c>
      <c r="H251" s="40">
        <v>-74.99111168</v>
      </c>
      <c r="I251" s="44">
        <v>868.7</v>
      </c>
      <c r="J251" s="47">
        <f t="shared" si="17"/>
        <v>827.25</v>
      </c>
      <c r="K251" s="45">
        <f t="shared" si="15"/>
        <v>1684.1353282316009</v>
      </c>
      <c r="L251" s="45">
        <f t="shared" si="19"/>
        <v>1674.535328231601</v>
      </c>
      <c r="M251" s="45">
        <f t="shared" si="16"/>
        <v>1683.535328231601</v>
      </c>
      <c r="N251" s="46">
        <f t="shared" si="18"/>
        <v>1679.035328231601</v>
      </c>
      <c r="O251" s="47">
        <v>16.8</v>
      </c>
      <c r="P251" s="47">
        <v>84.3</v>
      </c>
      <c r="Q251" s="47">
        <v>47.1</v>
      </c>
      <c r="Z251" s="46">
        <v>1679.035328231601</v>
      </c>
    </row>
    <row r="252" spans="1:26" ht="12.75">
      <c r="A252" s="17">
        <v>37082</v>
      </c>
      <c r="B252" s="39">
        <f>191</f>
        <v>191</v>
      </c>
      <c r="C252" s="20">
        <v>0.140162036</v>
      </c>
      <c r="D252" s="55">
        <v>0.140162036</v>
      </c>
      <c r="E252" s="21">
        <v>2423</v>
      </c>
      <c r="F252" s="51">
        <v>0</v>
      </c>
      <c r="G252" s="40">
        <v>40.08111444</v>
      </c>
      <c r="H252" s="40">
        <v>-74.99549356</v>
      </c>
      <c r="I252" s="44">
        <v>866.4</v>
      </c>
      <c r="J252" s="47">
        <f t="shared" si="17"/>
        <v>824.9499999999999</v>
      </c>
      <c r="K252" s="45">
        <f t="shared" si="15"/>
        <v>1707.254926939944</v>
      </c>
      <c r="L252" s="45">
        <f t="shared" si="19"/>
        <v>1697.654926939944</v>
      </c>
      <c r="M252" s="45">
        <f t="shared" si="16"/>
        <v>1706.654926939944</v>
      </c>
      <c r="N252" s="46">
        <f t="shared" si="18"/>
        <v>1702.154926939944</v>
      </c>
      <c r="O252" s="47">
        <v>16.6</v>
      </c>
      <c r="P252" s="47">
        <v>84.6</v>
      </c>
      <c r="Q252" s="47">
        <v>44.1</v>
      </c>
      <c r="Z252" s="46">
        <v>1702.154926939944</v>
      </c>
    </row>
    <row r="253" spans="1:26" ht="12.75">
      <c r="A253" s="17">
        <v>37082</v>
      </c>
      <c r="B253" s="39">
        <f>191</f>
        <v>191</v>
      </c>
      <c r="C253" s="20">
        <v>0.140277773</v>
      </c>
      <c r="D253" s="55">
        <v>0.140277773</v>
      </c>
      <c r="E253" s="21">
        <v>2433</v>
      </c>
      <c r="F253" s="51">
        <v>0</v>
      </c>
      <c r="G253" s="40">
        <v>40.08329617</v>
      </c>
      <c r="H253" s="40">
        <v>-75.00155664</v>
      </c>
      <c r="I253" s="44">
        <v>864.3</v>
      </c>
      <c r="J253" s="47">
        <f t="shared" si="17"/>
        <v>822.8499999999999</v>
      </c>
      <c r="K253" s="45">
        <f t="shared" si="15"/>
        <v>1728.4204898991486</v>
      </c>
      <c r="L253" s="45">
        <f t="shared" si="19"/>
        <v>1718.8204898991487</v>
      </c>
      <c r="M253" s="45">
        <f t="shared" si="16"/>
        <v>1727.8204898991487</v>
      </c>
      <c r="N253" s="46">
        <f t="shared" si="18"/>
        <v>1723.3204898991487</v>
      </c>
      <c r="O253" s="47">
        <v>16.3</v>
      </c>
      <c r="P253" s="47">
        <v>85.2</v>
      </c>
      <c r="Q253" s="47">
        <v>56.4</v>
      </c>
      <c r="S253" s="18">
        <v>4.613E-05</v>
      </c>
      <c r="T253" s="18">
        <v>2.887E-05</v>
      </c>
      <c r="U253" s="18">
        <v>1.52E-05</v>
      </c>
      <c r="V253" s="48">
        <v>806.1</v>
      </c>
      <c r="W253" s="48">
        <v>309.7</v>
      </c>
      <c r="X253" s="48">
        <v>305.6</v>
      </c>
      <c r="Y253" s="48">
        <v>20.5</v>
      </c>
      <c r="Z253" s="46">
        <v>1723.3204898991487</v>
      </c>
    </row>
    <row r="254" spans="1:26" ht="12.75">
      <c r="A254" s="17">
        <v>37082</v>
      </c>
      <c r="B254" s="39">
        <f>191</f>
        <v>191</v>
      </c>
      <c r="C254" s="20">
        <v>0.140393525</v>
      </c>
      <c r="D254" s="55">
        <v>0.140393525</v>
      </c>
      <c r="E254" s="21">
        <v>2443</v>
      </c>
      <c r="F254" s="51">
        <v>0</v>
      </c>
      <c r="G254" s="40">
        <v>40.08403256</v>
      </c>
      <c r="H254" s="40">
        <v>-75.00821286</v>
      </c>
      <c r="I254" s="44">
        <v>862.2</v>
      </c>
      <c r="J254" s="47">
        <f t="shared" si="17"/>
        <v>820.75</v>
      </c>
      <c r="K254" s="45">
        <f t="shared" si="15"/>
        <v>1749.6401386827927</v>
      </c>
      <c r="L254" s="45">
        <f t="shared" si="19"/>
        <v>1740.0401386827928</v>
      </c>
      <c r="M254" s="45">
        <f t="shared" si="16"/>
        <v>1749.0401386827928</v>
      </c>
      <c r="N254" s="46">
        <f t="shared" si="18"/>
        <v>1744.5401386827928</v>
      </c>
      <c r="O254" s="47">
        <v>16.1</v>
      </c>
      <c r="P254" s="47">
        <v>85.4</v>
      </c>
      <c r="Q254" s="47">
        <v>42.9</v>
      </c>
      <c r="Z254" s="46">
        <v>1744.5401386827928</v>
      </c>
    </row>
    <row r="255" spans="1:26" ht="12.75">
      <c r="A255" s="17">
        <v>37082</v>
      </c>
      <c r="B255" s="39">
        <f>191</f>
        <v>191</v>
      </c>
      <c r="C255" s="20">
        <v>0.140509263</v>
      </c>
      <c r="D255" s="55">
        <v>0.140509263</v>
      </c>
      <c r="E255" s="21">
        <v>2453</v>
      </c>
      <c r="F255" s="51">
        <v>0</v>
      </c>
      <c r="G255" s="40">
        <v>40.0834896</v>
      </c>
      <c r="H255" s="40">
        <v>-75.01506221</v>
      </c>
      <c r="I255" s="44">
        <v>860.4</v>
      </c>
      <c r="J255" s="47">
        <f t="shared" si="17"/>
        <v>818.9499999999999</v>
      </c>
      <c r="K255" s="45">
        <f t="shared" si="15"/>
        <v>1767.871666979146</v>
      </c>
      <c r="L255" s="45">
        <f t="shared" si="19"/>
        <v>1758.2716669791462</v>
      </c>
      <c r="M255" s="45">
        <f t="shared" si="16"/>
        <v>1767.2716669791462</v>
      </c>
      <c r="N255" s="46">
        <f t="shared" si="18"/>
        <v>1762.7716669791462</v>
      </c>
      <c r="O255" s="47">
        <v>16</v>
      </c>
      <c r="P255" s="47">
        <v>86.4</v>
      </c>
      <c r="Q255" s="47">
        <v>46.9</v>
      </c>
      <c r="Z255" s="46">
        <v>1762.7716669791462</v>
      </c>
    </row>
    <row r="256" spans="1:26" ht="12.75">
      <c r="A256" s="17">
        <v>37082</v>
      </c>
      <c r="B256" s="39">
        <f>191</f>
        <v>191</v>
      </c>
      <c r="C256" s="20">
        <v>0.140625</v>
      </c>
      <c r="D256" s="55">
        <v>0.140625</v>
      </c>
      <c r="E256" s="21">
        <v>2463</v>
      </c>
      <c r="F256" s="51">
        <v>0</v>
      </c>
      <c r="G256" s="40">
        <v>40.081856</v>
      </c>
      <c r="H256" s="40">
        <v>-75.02188783</v>
      </c>
      <c r="I256" s="44">
        <v>858.5</v>
      </c>
      <c r="J256" s="47">
        <f t="shared" si="17"/>
        <v>817.05</v>
      </c>
      <c r="K256" s="45">
        <f t="shared" si="15"/>
        <v>1787.1595822606364</v>
      </c>
      <c r="L256" s="45">
        <f t="shared" si="19"/>
        <v>1777.5595822606365</v>
      </c>
      <c r="M256" s="45">
        <f t="shared" si="16"/>
        <v>1786.5595822606365</v>
      </c>
      <c r="N256" s="46">
        <f t="shared" si="18"/>
        <v>1782.0595822606365</v>
      </c>
      <c r="O256" s="47">
        <v>15.8</v>
      </c>
      <c r="P256" s="47">
        <v>88</v>
      </c>
      <c r="Q256" s="47">
        <v>42.6</v>
      </c>
      <c r="R256" s="18">
        <v>1.54E-06</v>
      </c>
      <c r="S256" s="18">
        <v>4.58E-05</v>
      </c>
      <c r="T256" s="18">
        <v>2.882E-05</v>
      </c>
      <c r="U256" s="18">
        <v>1.634E-05</v>
      </c>
      <c r="V256" s="48">
        <v>799.7</v>
      </c>
      <c r="W256" s="48">
        <v>309.7</v>
      </c>
      <c r="X256" s="48">
        <v>305.6</v>
      </c>
      <c r="Y256" s="48">
        <v>20.3</v>
      </c>
      <c r="Z256" s="46">
        <v>1782.0595822606365</v>
      </c>
    </row>
    <row r="257" spans="1:26" ht="12.75">
      <c r="A257" s="17">
        <v>37082</v>
      </c>
      <c r="B257" s="39">
        <f>191</f>
        <v>191</v>
      </c>
      <c r="C257" s="20">
        <v>0.140740737</v>
      </c>
      <c r="D257" s="55">
        <v>0.140740737</v>
      </c>
      <c r="E257" s="21">
        <v>2473</v>
      </c>
      <c r="F257" s="51">
        <v>0</v>
      </c>
      <c r="G257" s="40">
        <v>40.07918986</v>
      </c>
      <c r="H257" s="40">
        <v>-75.028273</v>
      </c>
      <c r="I257" s="44">
        <v>856.6</v>
      </c>
      <c r="J257" s="47">
        <f t="shared" si="17"/>
        <v>815.15</v>
      </c>
      <c r="K257" s="45">
        <f t="shared" si="15"/>
        <v>1806.4924026666251</v>
      </c>
      <c r="L257" s="45">
        <f t="shared" si="19"/>
        <v>1796.8924026666252</v>
      </c>
      <c r="M257" s="45">
        <f t="shared" si="16"/>
        <v>1805.8924026666252</v>
      </c>
      <c r="N257" s="46">
        <f t="shared" si="18"/>
        <v>1801.3924026666252</v>
      </c>
      <c r="O257" s="47">
        <v>15.6</v>
      </c>
      <c r="P257" s="47">
        <v>88.4</v>
      </c>
      <c r="Q257" s="47">
        <v>45.6</v>
      </c>
      <c r="Z257" s="46">
        <v>1801.3924026666252</v>
      </c>
    </row>
    <row r="258" spans="1:26" ht="12.75">
      <c r="A258" s="17">
        <v>37082</v>
      </c>
      <c r="B258" s="39">
        <f>191</f>
        <v>191</v>
      </c>
      <c r="C258" s="20">
        <v>0.140856475</v>
      </c>
      <c r="D258" s="55">
        <v>0.140856475</v>
      </c>
      <c r="E258" s="21">
        <v>2483</v>
      </c>
      <c r="F258" s="51">
        <v>0</v>
      </c>
      <c r="G258" s="40">
        <v>40.07531762</v>
      </c>
      <c r="H258" s="40">
        <v>-75.03380279</v>
      </c>
      <c r="I258" s="44">
        <v>854.6</v>
      </c>
      <c r="J258" s="47">
        <f t="shared" si="17"/>
        <v>813.15</v>
      </c>
      <c r="K258" s="45">
        <f t="shared" si="15"/>
        <v>1826.8914828065213</v>
      </c>
      <c r="L258" s="45">
        <f t="shared" si="19"/>
        <v>1817.2914828065213</v>
      </c>
      <c r="M258" s="45">
        <f t="shared" si="16"/>
        <v>1826.2914828065213</v>
      </c>
      <c r="N258" s="46">
        <f t="shared" si="18"/>
        <v>1821.7914828065213</v>
      </c>
      <c r="O258" s="47">
        <v>15.5</v>
      </c>
      <c r="P258" s="47">
        <v>88.5</v>
      </c>
      <c r="Q258" s="47">
        <v>41.6</v>
      </c>
      <c r="Z258" s="46">
        <v>1821.7914828065213</v>
      </c>
    </row>
    <row r="259" spans="1:26" ht="12.75">
      <c r="A259" s="17">
        <v>37082</v>
      </c>
      <c r="B259" s="39">
        <f>191</f>
        <v>191</v>
      </c>
      <c r="C259" s="20">
        <v>0.140972227</v>
      </c>
      <c r="D259" s="55">
        <v>0.140972227</v>
      </c>
      <c r="E259" s="21">
        <v>2493</v>
      </c>
      <c r="F259" s="51">
        <v>0</v>
      </c>
      <c r="G259" s="40">
        <v>40.07011673</v>
      </c>
      <c r="H259" s="40">
        <v>-75.03792731</v>
      </c>
      <c r="I259" s="44">
        <v>852.3</v>
      </c>
      <c r="J259" s="47">
        <f t="shared" si="17"/>
        <v>810.8499999999999</v>
      </c>
      <c r="K259" s="45">
        <f t="shared" si="15"/>
        <v>1850.4125430591664</v>
      </c>
      <c r="L259" s="45">
        <f t="shared" si="19"/>
        <v>1840.8125430591665</v>
      </c>
      <c r="M259" s="45">
        <f t="shared" si="16"/>
        <v>1849.8125430591665</v>
      </c>
      <c r="N259" s="46">
        <f t="shared" si="18"/>
        <v>1845.3125430591665</v>
      </c>
      <c r="O259" s="47">
        <v>15.2</v>
      </c>
      <c r="P259" s="47">
        <v>89.3</v>
      </c>
      <c r="Q259" s="47">
        <v>46.1</v>
      </c>
      <c r="S259" s="18">
        <v>4.398E-05</v>
      </c>
      <c r="T259" s="18">
        <v>2.742E-05</v>
      </c>
      <c r="U259" s="18">
        <v>1.459E-05</v>
      </c>
      <c r="V259" s="48">
        <v>793.9</v>
      </c>
      <c r="W259" s="48">
        <v>309.7</v>
      </c>
      <c r="X259" s="48">
        <v>305.5</v>
      </c>
      <c r="Y259" s="48">
        <v>20</v>
      </c>
      <c r="Z259" s="46">
        <v>1845.3125430591665</v>
      </c>
    </row>
    <row r="260" spans="1:26" ht="12.75">
      <c r="A260" s="17">
        <v>37082</v>
      </c>
      <c r="B260" s="39">
        <f>191</f>
        <v>191</v>
      </c>
      <c r="C260" s="20">
        <v>0.141087964</v>
      </c>
      <c r="D260" s="55">
        <v>0.141087964</v>
      </c>
      <c r="E260" s="21">
        <v>2503</v>
      </c>
      <c r="F260" s="51">
        <v>0</v>
      </c>
      <c r="G260" s="40">
        <v>40.06387556</v>
      </c>
      <c r="H260" s="40">
        <v>-75.03943262</v>
      </c>
      <c r="I260" s="44">
        <v>850.3</v>
      </c>
      <c r="J260" s="47">
        <f t="shared" si="17"/>
        <v>808.8499999999999</v>
      </c>
      <c r="K260" s="45">
        <f t="shared" si="15"/>
        <v>1870.9199347796368</v>
      </c>
      <c r="L260" s="45">
        <f t="shared" si="19"/>
        <v>1861.319934779637</v>
      </c>
      <c r="M260" s="45">
        <f t="shared" si="16"/>
        <v>1870.319934779637</v>
      </c>
      <c r="N260" s="46">
        <f t="shared" si="18"/>
        <v>1865.819934779637</v>
      </c>
      <c r="O260" s="47">
        <v>15</v>
      </c>
      <c r="P260" s="47">
        <v>88.7</v>
      </c>
      <c r="Q260" s="47">
        <v>44.5</v>
      </c>
      <c r="Z260" s="46">
        <v>1865.819934779637</v>
      </c>
    </row>
    <row r="261" spans="1:26" ht="12.75">
      <c r="A261" s="17">
        <v>37082</v>
      </c>
      <c r="B261" s="39">
        <f>191</f>
        <v>191</v>
      </c>
      <c r="C261" s="20">
        <v>0.141203701</v>
      </c>
      <c r="D261" s="55">
        <v>0.141203701</v>
      </c>
      <c r="E261" s="21">
        <v>2513</v>
      </c>
      <c r="F261" s="51">
        <v>0</v>
      </c>
      <c r="G261" s="40">
        <v>40.05759441</v>
      </c>
      <c r="H261" s="40">
        <v>-75.03759287</v>
      </c>
      <c r="I261" s="44">
        <v>849.9</v>
      </c>
      <c r="J261" s="47">
        <f t="shared" si="17"/>
        <v>808.4499999999999</v>
      </c>
      <c r="K261" s="45">
        <f t="shared" si="15"/>
        <v>1875.0274975280777</v>
      </c>
      <c r="L261" s="45">
        <f t="shared" si="19"/>
        <v>1865.4274975280778</v>
      </c>
      <c r="M261" s="45">
        <f t="shared" si="16"/>
        <v>1874.4274975280778</v>
      </c>
      <c r="N261" s="46">
        <f t="shared" si="18"/>
        <v>1869.9274975280778</v>
      </c>
      <c r="O261" s="47">
        <v>15.1</v>
      </c>
      <c r="P261" s="47">
        <v>88.4</v>
      </c>
      <c r="Q261" s="47">
        <v>45</v>
      </c>
      <c r="Z261" s="46">
        <v>1869.9274975280778</v>
      </c>
    </row>
    <row r="262" spans="1:26" ht="12.75">
      <c r="A262" s="17">
        <v>37082</v>
      </c>
      <c r="B262" s="39">
        <f>191</f>
        <v>191</v>
      </c>
      <c r="C262" s="20">
        <v>0.141319439</v>
      </c>
      <c r="D262" s="55">
        <v>0.141319439</v>
      </c>
      <c r="E262" s="21">
        <v>2523</v>
      </c>
      <c r="F262" s="51">
        <v>0</v>
      </c>
      <c r="G262" s="40">
        <v>40.05214227</v>
      </c>
      <c r="H262" s="40">
        <v>-75.03296146</v>
      </c>
      <c r="I262" s="44">
        <v>847.1</v>
      </c>
      <c r="J262" s="47">
        <f t="shared" si="17"/>
        <v>805.65</v>
      </c>
      <c r="K262" s="45">
        <f t="shared" si="15"/>
        <v>1903.8374686131779</v>
      </c>
      <c r="L262" s="45">
        <f t="shared" si="19"/>
        <v>1894.237468613178</v>
      </c>
      <c r="M262" s="45">
        <f t="shared" si="16"/>
        <v>1903.237468613178</v>
      </c>
      <c r="N262" s="46">
        <f t="shared" si="18"/>
        <v>1898.737468613178</v>
      </c>
      <c r="O262" s="47">
        <v>14.9</v>
      </c>
      <c r="P262" s="47">
        <v>86.4</v>
      </c>
      <c r="Q262" s="47">
        <v>46</v>
      </c>
      <c r="R262" s="18">
        <v>-8.19E-06</v>
      </c>
      <c r="S262" s="18">
        <v>4.738E-05</v>
      </c>
      <c r="T262" s="18">
        <v>2.865E-05</v>
      </c>
      <c r="U262" s="18">
        <v>1.57E-05</v>
      </c>
      <c r="V262" s="48">
        <v>788</v>
      </c>
      <c r="W262" s="48">
        <v>309.7</v>
      </c>
      <c r="X262" s="48">
        <v>305.5</v>
      </c>
      <c r="Y262" s="48">
        <v>20</v>
      </c>
      <c r="Z262" s="46">
        <v>1898.737468613178</v>
      </c>
    </row>
    <row r="263" spans="1:26" ht="12.75">
      <c r="A263" s="17">
        <v>37082</v>
      </c>
      <c r="B263" s="39">
        <f>191</f>
        <v>191</v>
      </c>
      <c r="C263" s="20">
        <v>0.141435191</v>
      </c>
      <c r="D263" s="55">
        <v>0.141435191</v>
      </c>
      <c r="E263" s="21">
        <v>2533</v>
      </c>
      <c r="F263" s="51">
        <v>0</v>
      </c>
      <c r="G263" s="40">
        <v>40.04781614</v>
      </c>
      <c r="H263" s="40">
        <v>-75.02665118</v>
      </c>
      <c r="I263" s="44">
        <v>844.8</v>
      </c>
      <c r="J263" s="47">
        <f t="shared" si="17"/>
        <v>803.3499999999999</v>
      </c>
      <c r="K263" s="45">
        <f t="shared" si="15"/>
        <v>1927.577805672655</v>
      </c>
      <c r="L263" s="45">
        <f t="shared" si="19"/>
        <v>1917.977805672655</v>
      </c>
      <c r="M263" s="45">
        <f t="shared" si="16"/>
        <v>1926.977805672655</v>
      </c>
      <c r="N263" s="46">
        <f t="shared" si="18"/>
        <v>1922.477805672655</v>
      </c>
      <c r="O263" s="47">
        <v>14.7</v>
      </c>
      <c r="P263" s="47">
        <v>86.4</v>
      </c>
      <c r="Q263" s="47">
        <v>48.9</v>
      </c>
      <c r="Z263" s="46">
        <v>1922.477805672655</v>
      </c>
    </row>
    <row r="264" spans="1:26" ht="12.75">
      <c r="A264" s="17">
        <v>37082</v>
      </c>
      <c r="B264" s="39">
        <f>191</f>
        <v>191</v>
      </c>
      <c r="C264" s="20">
        <v>0.141550928</v>
      </c>
      <c r="D264" s="55">
        <v>0.141550928</v>
      </c>
      <c r="E264" s="21">
        <v>2543</v>
      </c>
      <c r="F264" s="51">
        <v>0</v>
      </c>
      <c r="G264" s="40">
        <v>40.04531454</v>
      </c>
      <c r="H264" s="40">
        <v>-75.01916435</v>
      </c>
      <c r="I264" s="44">
        <v>843.9</v>
      </c>
      <c r="J264" s="47">
        <f t="shared" si="17"/>
        <v>802.4499999999999</v>
      </c>
      <c r="K264" s="45">
        <f t="shared" si="15"/>
        <v>1936.8860097047168</v>
      </c>
      <c r="L264" s="45">
        <f t="shared" si="19"/>
        <v>1927.286009704717</v>
      </c>
      <c r="M264" s="45">
        <f t="shared" si="16"/>
        <v>1936.286009704717</v>
      </c>
      <c r="N264" s="46">
        <f t="shared" si="18"/>
        <v>1931.786009704717</v>
      </c>
      <c r="O264" s="47">
        <v>14.6</v>
      </c>
      <c r="P264" s="47">
        <v>86.7</v>
      </c>
      <c r="Q264" s="47">
        <v>44.1</v>
      </c>
      <c r="Z264" s="46">
        <v>1931.786009704717</v>
      </c>
    </row>
    <row r="265" spans="1:26" ht="12.75">
      <c r="A265" s="17">
        <v>37082</v>
      </c>
      <c r="B265" s="39">
        <f>191</f>
        <v>191</v>
      </c>
      <c r="C265" s="20">
        <v>0.141666666</v>
      </c>
      <c r="D265" s="55">
        <v>0.141666666</v>
      </c>
      <c r="E265" s="21">
        <v>2553</v>
      </c>
      <c r="F265" s="51">
        <v>0</v>
      </c>
      <c r="G265" s="40">
        <v>40.04479849</v>
      </c>
      <c r="H265" s="40">
        <v>-75.01116129</v>
      </c>
      <c r="I265" s="44">
        <v>842.5</v>
      </c>
      <c r="J265" s="47">
        <f t="shared" si="17"/>
        <v>801.05</v>
      </c>
      <c r="K265" s="45">
        <f aca="true" t="shared" si="20" ref="K265:K328">(8303.951372*(LN(1013.25/J265)))</f>
        <v>1951.3862091120081</v>
      </c>
      <c r="L265" s="45">
        <f t="shared" si="19"/>
        <v>1941.7862091120082</v>
      </c>
      <c r="M265" s="45">
        <f aca="true" t="shared" si="21" ref="M265:M328">K265-0.6</f>
        <v>1950.7862091120082</v>
      </c>
      <c r="N265" s="46">
        <f t="shared" si="18"/>
        <v>1946.2862091120082</v>
      </c>
      <c r="O265" s="47">
        <v>14.7</v>
      </c>
      <c r="P265" s="47">
        <v>84.2</v>
      </c>
      <c r="Q265" s="47">
        <v>46.9</v>
      </c>
      <c r="S265" s="18">
        <v>4.354E-05</v>
      </c>
      <c r="T265" s="18">
        <v>2.747E-05</v>
      </c>
      <c r="U265" s="18">
        <v>1.441E-05</v>
      </c>
      <c r="V265" s="48">
        <v>782.7</v>
      </c>
      <c r="W265" s="48">
        <v>309.7</v>
      </c>
      <c r="X265" s="48">
        <v>305.5</v>
      </c>
      <c r="Y265" s="48">
        <v>19.6</v>
      </c>
      <c r="Z265" s="46">
        <v>1946.2862091120082</v>
      </c>
    </row>
    <row r="266" spans="1:26" ht="12.75">
      <c r="A266" s="17">
        <v>37082</v>
      </c>
      <c r="B266" s="39">
        <f>191</f>
        <v>191</v>
      </c>
      <c r="C266" s="20">
        <v>0.141782403</v>
      </c>
      <c r="D266" s="55">
        <v>0.141782403</v>
      </c>
      <c r="E266" s="21">
        <v>2563</v>
      </c>
      <c r="F266" s="51">
        <v>0</v>
      </c>
      <c r="G266" s="40">
        <v>40.04632609</v>
      </c>
      <c r="H266" s="40">
        <v>-75.00331461</v>
      </c>
      <c r="I266" s="44">
        <v>840.3</v>
      </c>
      <c r="J266" s="47">
        <f aca="true" t="shared" si="22" ref="J266:J329">I266-41.45</f>
        <v>798.8499999999999</v>
      </c>
      <c r="K266" s="45">
        <f t="shared" si="20"/>
        <v>1974.2235171099271</v>
      </c>
      <c r="L266" s="45">
        <f t="shared" si="19"/>
        <v>1964.6235171099272</v>
      </c>
      <c r="M266" s="45">
        <f t="shared" si="21"/>
        <v>1973.6235171099272</v>
      </c>
      <c r="N266" s="46">
        <f aca="true" t="shared" si="23" ref="N266:N329">AVERAGE(L266:M266)</f>
        <v>1969.1235171099272</v>
      </c>
      <c r="O266" s="47">
        <v>14.5</v>
      </c>
      <c r="P266" s="47">
        <v>83</v>
      </c>
      <c r="Q266" s="47">
        <v>46</v>
      </c>
      <c r="Z266" s="46">
        <v>1969.1235171099272</v>
      </c>
    </row>
    <row r="267" spans="1:26" ht="12.75">
      <c r="A267" s="17">
        <v>37082</v>
      </c>
      <c r="B267" s="39">
        <f>191</f>
        <v>191</v>
      </c>
      <c r="C267" s="20">
        <v>0.141898155</v>
      </c>
      <c r="D267" s="55">
        <v>0.141898155</v>
      </c>
      <c r="E267" s="21">
        <v>2573</v>
      </c>
      <c r="F267" s="51">
        <v>0</v>
      </c>
      <c r="G267" s="40">
        <v>40.0494054</v>
      </c>
      <c r="H267" s="40">
        <v>-74.99691667</v>
      </c>
      <c r="I267" s="44">
        <v>838.9</v>
      </c>
      <c r="J267" s="47">
        <f t="shared" si="22"/>
        <v>797.4499999999999</v>
      </c>
      <c r="K267" s="45">
        <f t="shared" si="20"/>
        <v>1988.7891186904624</v>
      </c>
      <c r="L267" s="45">
        <f t="shared" si="19"/>
        <v>1979.1891186904625</v>
      </c>
      <c r="M267" s="45">
        <f t="shared" si="21"/>
        <v>1988.1891186904625</v>
      </c>
      <c r="N267" s="46">
        <f t="shared" si="23"/>
        <v>1983.6891186904625</v>
      </c>
      <c r="O267" s="47">
        <v>14.3</v>
      </c>
      <c r="P267" s="47">
        <v>84</v>
      </c>
      <c r="Q267" s="47">
        <v>47.1</v>
      </c>
      <c r="Z267" s="46">
        <v>1983.6891186904625</v>
      </c>
    </row>
    <row r="268" spans="1:26" ht="12.75">
      <c r="A268" s="17">
        <v>37082</v>
      </c>
      <c r="B268" s="39">
        <f>191</f>
        <v>191</v>
      </c>
      <c r="C268" s="20">
        <v>0.142013893</v>
      </c>
      <c r="D268" s="55">
        <v>0.142013893</v>
      </c>
      <c r="E268" s="21">
        <v>2583</v>
      </c>
      <c r="F268" s="51">
        <v>0</v>
      </c>
      <c r="G268" s="40">
        <v>40.05373181</v>
      </c>
      <c r="H268" s="40">
        <v>-74.99219398</v>
      </c>
      <c r="I268" s="44">
        <v>837.1</v>
      </c>
      <c r="J268" s="47">
        <f t="shared" si="22"/>
        <v>795.65</v>
      </c>
      <c r="K268" s="45">
        <f t="shared" si="20"/>
        <v>2007.553940522311</v>
      </c>
      <c r="L268" s="45">
        <f t="shared" si="19"/>
        <v>1997.953940522311</v>
      </c>
      <c r="M268" s="45">
        <f t="shared" si="21"/>
        <v>2006.953940522311</v>
      </c>
      <c r="N268" s="46">
        <f t="shared" si="23"/>
        <v>2002.453940522311</v>
      </c>
      <c r="O268" s="47">
        <v>14.1</v>
      </c>
      <c r="P268" s="47">
        <v>84.7</v>
      </c>
      <c r="Q268" s="47">
        <v>44.5</v>
      </c>
      <c r="R268" s="18">
        <v>1.33E-06</v>
      </c>
      <c r="S268" s="18">
        <v>4.263E-05</v>
      </c>
      <c r="T268" s="18">
        <v>2.679E-05</v>
      </c>
      <c r="U268" s="18">
        <v>1.427E-05</v>
      </c>
      <c r="V268" s="48">
        <v>777.3</v>
      </c>
      <c r="W268" s="48">
        <v>309.6</v>
      </c>
      <c r="X268" s="48">
        <v>305.4</v>
      </c>
      <c r="Y268" s="48">
        <v>18.9</v>
      </c>
      <c r="Z268" s="46">
        <v>2002.453940522311</v>
      </c>
    </row>
    <row r="269" spans="1:26" ht="12.75">
      <c r="A269" s="17">
        <v>37082</v>
      </c>
      <c r="B269" s="39">
        <f>191</f>
        <v>191</v>
      </c>
      <c r="C269" s="20">
        <v>0.14212963</v>
      </c>
      <c r="D269" s="55">
        <v>0.14212963</v>
      </c>
      <c r="E269" s="21">
        <v>2593</v>
      </c>
      <c r="F269" s="51">
        <v>0</v>
      </c>
      <c r="G269" s="40">
        <v>40.05873743</v>
      </c>
      <c r="H269" s="40">
        <v>-74.98964961</v>
      </c>
      <c r="I269" s="44">
        <v>834.6</v>
      </c>
      <c r="J269" s="47">
        <f t="shared" si="22"/>
        <v>793.15</v>
      </c>
      <c r="K269" s="45">
        <f t="shared" si="20"/>
        <v>2033.6867395700026</v>
      </c>
      <c r="L269" s="45">
        <f t="shared" si="19"/>
        <v>2024.0867395700027</v>
      </c>
      <c r="M269" s="45">
        <f t="shared" si="21"/>
        <v>2033.0867395700027</v>
      </c>
      <c r="N269" s="46">
        <f t="shared" si="23"/>
        <v>2028.5867395700027</v>
      </c>
      <c r="O269" s="47">
        <v>13.8</v>
      </c>
      <c r="P269" s="47">
        <v>86.2</v>
      </c>
      <c r="Q269" s="47">
        <v>49.1</v>
      </c>
      <c r="Z269" s="46">
        <v>2028.5867395700027</v>
      </c>
    </row>
    <row r="270" spans="1:26" ht="12.75">
      <c r="A270" s="17">
        <v>37082</v>
      </c>
      <c r="B270" s="39">
        <f>191</f>
        <v>191</v>
      </c>
      <c r="C270" s="20">
        <v>0.142245367</v>
      </c>
      <c r="D270" s="55">
        <v>0.142245367</v>
      </c>
      <c r="E270" s="21">
        <v>2603</v>
      </c>
      <c r="F270" s="51">
        <v>0</v>
      </c>
      <c r="G270" s="40">
        <v>40.06387414</v>
      </c>
      <c r="H270" s="40">
        <v>-74.98944742</v>
      </c>
      <c r="I270" s="44">
        <v>833.3</v>
      </c>
      <c r="J270" s="47">
        <f t="shared" si="22"/>
        <v>791.8499999999999</v>
      </c>
      <c r="K270" s="45">
        <f t="shared" si="20"/>
        <v>2047.3083663261773</v>
      </c>
      <c r="L270" s="45">
        <f t="shared" si="19"/>
        <v>2037.7083663261774</v>
      </c>
      <c r="M270" s="45">
        <f t="shared" si="21"/>
        <v>2046.7083663261774</v>
      </c>
      <c r="N270" s="46">
        <f t="shared" si="23"/>
        <v>2042.2083663261774</v>
      </c>
      <c r="O270" s="47">
        <v>13.6</v>
      </c>
      <c r="P270" s="47">
        <v>87.7</v>
      </c>
      <c r="Q270" s="47">
        <v>48.5</v>
      </c>
      <c r="Z270" s="46">
        <v>2042.2083663261774</v>
      </c>
    </row>
    <row r="271" spans="1:26" ht="12.75">
      <c r="A271" s="17">
        <v>37082</v>
      </c>
      <c r="B271" s="39">
        <f>191</f>
        <v>191</v>
      </c>
      <c r="C271" s="20">
        <v>0.142361104</v>
      </c>
      <c r="D271" s="55">
        <v>0.142361104</v>
      </c>
      <c r="E271" s="21">
        <v>2613</v>
      </c>
      <c r="F271" s="51">
        <v>0</v>
      </c>
      <c r="G271" s="40">
        <v>40.06867333</v>
      </c>
      <c r="H271" s="40">
        <v>-74.99156934</v>
      </c>
      <c r="I271" s="44">
        <v>831.7</v>
      </c>
      <c r="J271" s="47">
        <f t="shared" si="22"/>
        <v>790.25</v>
      </c>
      <c r="K271" s="45">
        <f t="shared" si="20"/>
        <v>2064.1041778738136</v>
      </c>
      <c r="L271" s="45">
        <f t="shared" si="19"/>
        <v>2054.5041778738137</v>
      </c>
      <c r="M271" s="45">
        <f t="shared" si="21"/>
        <v>2063.5041778738137</v>
      </c>
      <c r="N271" s="46">
        <f t="shared" si="23"/>
        <v>2059.0041778738137</v>
      </c>
      <c r="O271" s="47">
        <v>13.5</v>
      </c>
      <c r="P271" s="47">
        <v>88.8</v>
      </c>
      <c r="Q271" s="47">
        <v>48.6</v>
      </c>
      <c r="Z271" s="46">
        <v>2059.0041778738137</v>
      </c>
    </row>
    <row r="272" spans="1:26" ht="12.75">
      <c r="A272" s="17">
        <v>37082</v>
      </c>
      <c r="B272" s="39">
        <f>191</f>
        <v>191</v>
      </c>
      <c r="C272" s="20">
        <v>0.142476857</v>
      </c>
      <c r="D272" s="55">
        <v>0.142476857</v>
      </c>
      <c r="E272" s="21">
        <v>2623</v>
      </c>
      <c r="F272" s="51">
        <v>0</v>
      </c>
      <c r="G272" s="40">
        <v>40.07239426</v>
      </c>
      <c r="H272" s="40">
        <v>-74.99592305</v>
      </c>
      <c r="I272" s="44">
        <v>830.3</v>
      </c>
      <c r="J272" s="47">
        <f t="shared" si="22"/>
        <v>788.8499999999999</v>
      </c>
      <c r="K272" s="45">
        <f t="shared" si="20"/>
        <v>2078.828432153836</v>
      </c>
      <c r="L272" s="45">
        <f t="shared" si="19"/>
        <v>2069.228432153836</v>
      </c>
      <c r="M272" s="45">
        <f t="shared" si="21"/>
        <v>2078.228432153836</v>
      </c>
      <c r="N272" s="46">
        <f t="shared" si="23"/>
        <v>2073.728432153836</v>
      </c>
      <c r="O272" s="47">
        <v>13.5</v>
      </c>
      <c r="P272" s="47">
        <v>86.9</v>
      </c>
      <c r="Q272" s="47">
        <v>45</v>
      </c>
      <c r="S272" s="18">
        <v>4.311E-05</v>
      </c>
      <c r="T272" s="18">
        <v>2.717E-05</v>
      </c>
      <c r="U272" s="18">
        <v>1.489E-05</v>
      </c>
      <c r="V272" s="48">
        <v>771.8</v>
      </c>
      <c r="W272" s="48">
        <v>309.6</v>
      </c>
      <c r="X272" s="48">
        <v>305.4</v>
      </c>
      <c r="Y272" s="48">
        <v>18</v>
      </c>
      <c r="Z272" s="46">
        <v>2073.728432153836</v>
      </c>
    </row>
    <row r="273" spans="1:26" ht="12.75">
      <c r="A273" s="17">
        <v>37082</v>
      </c>
      <c r="B273" s="39">
        <f>191</f>
        <v>191</v>
      </c>
      <c r="C273" s="20">
        <v>0.142592594</v>
      </c>
      <c r="D273" s="55">
        <v>0.142592594</v>
      </c>
      <c r="E273" s="21">
        <v>2633</v>
      </c>
      <c r="F273" s="51">
        <v>0</v>
      </c>
      <c r="G273" s="40">
        <v>40.07467825</v>
      </c>
      <c r="H273" s="40">
        <v>-75.001874</v>
      </c>
      <c r="I273" s="44">
        <v>829.2</v>
      </c>
      <c r="J273" s="47">
        <f t="shared" si="22"/>
        <v>787.75</v>
      </c>
      <c r="K273" s="45">
        <f t="shared" si="20"/>
        <v>2090.415832878652</v>
      </c>
      <c r="L273" s="45">
        <f aca="true" t="shared" si="24" ref="L273:L336">K273-9.6</f>
        <v>2080.815832878652</v>
      </c>
      <c r="M273" s="45">
        <f t="shared" si="21"/>
        <v>2089.815832878652</v>
      </c>
      <c r="N273" s="46">
        <f t="shared" si="23"/>
        <v>2085.315832878652</v>
      </c>
      <c r="O273" s="47">
        <v>13.5</v>
      </c>
      <c r="P273" s="47">
        <v>85.2</v>
      </c>
      <c r="Q273" s="47">
        <v>49.9</v>
      </c>
      <c r="Z273" s="46">
        <v>2085.315832878652</v>
      </c>
    </row>
    <row r="274" spans="1:26" ht="12.75">
      <c r="A274" s="17">
        <v>37082</v>
      </c>
      <c r="B274" s="39">
        <f>191</f>
        <v>191</v>
      </c>
      <c r="C274" s="20">
        <v>0.142708331</v>
      </c>
      <c r="D274" s="55">
        <v>0.142708331</v>
      </c>
      <c r="E274" s="21">
        <v>2643</v>
      </c>
      <c r="F274" s="51">
        <v>0</v>
      </c>
      <c r="G274" s="40">
        <v>40.07500431</v>
      </c>
      <c r="H274" s="40">
        <v>-75.00879839</v>
      </c>
      <c r="I274" s="44">
        <v>827.2</v>
      </c>
      <c r="J274" s="47">
        <f t="shared" si="22"/>
        <v>785.75</v>
      </c>
      <c r="K274" s="45">
        <f t="shared" si="20"/>
        <v>2111.5253488465783</v>
      </c>
      <c r="L274" s="45">
        <f t="shared" si="24"/>
        <v>2101.9253488465783</v>
      </c>
      <c r="M274" s="45">
        <f t="shared" si="21"/>
        <v>2110.9253488465783</v>
      </c>
      <c r="N274" s="46">
        <f t="shared" si="23"/>
        <v>2106.4253488465783</v>
      </c>
      <c r="O274" s="47">
        <v>13.3</v>
      </c>
      <c r="P274" s="47">
        <v>84.7</v>
      </c>
      <c r="Q274" s="47">
        <v>43.9</v>
      </c>
      <c r="R274" s="18">
        <v>2.86E-06</v>
      </c>
      <c r="Z274" s="46">
        <v>2106.4253488465783</v>
      </c>
    </row>
    <row r="275" spans="1:26" ht="12.75">
      <c r="A275" s="17">
        <v>37082</v>
      </c>
      <c r="B275" s="39">
        <f>191</f>
        <v>191</v>
      </c>
      <c r="C275" s="20">
        <v>0.142824069</v>
      </c>
      <c r="D275" s="55">
        <v>0.142824069</v>
      </c>
      <c r="E275" s="21">
        <v>2653</v>
      </c>
      <c r="F275" s="51">
        <v>0</v>
      </c>
      <c r="G275" s="40">
        <v>40.07346901</v>
      </c>
      <c r="H275" s="40">
        <v>-75.01586496</v>
      </c>
      <c r="I275" s="44">
        <v>825.2</v>
      </c>
      <c r="J275" s="47">
        <f t="shared" si="22"/>
        <v>783.75</v>
      </c>
      <c r="K275" s="45">
        <f t="shared" si="20"/>
        <v>2132.6886642125073</v>
      </c>
      <c r="L275" s="45">
        <f t="shared" si="24"/>
        <v>2123.0886642125074</v>
      </c>
      <c r="M275" s="45">
        <f t="shared" si="21"/>
        <v>2132.0886642125074</v>
      </c>
      <c r="N275" s="46">
        <f t="shared" si="23"/>
        <v>2127.5886642125074</v>
      </c>
      <c r="O275" s="47">
        <v>13.1</v>
      </c>
      <c r="P275" s="47">
        <v>86</v>
      </c>
      <c r="Q275" s="47">
        <v>46.1</v>
      </c>
      <c r="S275" s="18">
        <v>4.654E-05</v>
      </c>
      <c r="T275" s="18">
        <v>2.884E-05</v>
      </c>
      <c r="U275" s="18">
        <v>1.59E-05</v>
      </c>
      <c r="V275" s="48">
        <v>767.4</v>
      </c>
      <c r="W275" s="48">
        <v>309.6</v>
      </c>
      <c r="X275" s="48">
        <v>305.3</v>
      </c>
      <c r="Y275" s="48">
        <v>17.8</v>
      </c>
      <c r="Z275" s="46">
        <v>2127.5886642125074</v>
      </c>
    </row>
    <row r="276" spans="1:26" ht="12.75">
      <c r="A276" s="17">
        <v>37082</v>
      </c>
      <c r="B276" s="39">
        <f>191</f>
        <v>191</v>
      </c>
      <c r="C276" s="20">
        <v>0.142939821</v>
      </c>
      <c r="D276" s="55">
        <v>0.142939821</v>
      </c>
      <c r="E276" s="21">
        <v>2663</v>
      </c>
      <c r="F276" s="51">
        <v>0</v>
      </c>
      <c r="G276" s="40">
        <v>40.07015354</v>
      </c>
      <c r="H276" s="40">
        <v>-75.02219577</v>
      </c>
      <c r="I276" s="44">
        <v>823.5</v>
      </c>
      <c r="J276" s="47">
        <f t="shared" si="22"/>
        <v>782.05</v>
      </c>
      <c r="K276" s="45">
        <f t="shared" si="20"/>
        <v>2150.7199873433588</v>
      </c>
      <c r="L276" s="45">
        <f t="shared" si="24"/>
        <v>2141.119987343359</v>
      </c>
      <c r="M276" s="45">
        <f t="shared" si="21"/>
        <v>2150.119987343359</v>
      </c>
      <c r="N276" s="46">
        <f t="shared" si="23"/>
        <v>2145.619987343359</v>
      </c>
      <c r="O276" s="47">
        <v>12.8</v>
      </c>
      <c r="P276" s="47">
        <v>87.4</v>
      </c>
      <c r="Q276" s="47">
        <v>42.6</v>
      </c>
      <c r="Z276" s="46">
        <v>2145.619987343359</v>
      </c>
    </row>
    <row r="277" spans="1:26" ht="12.75">
      <c r="A277" s="17">
        <v>37082</v>
      </c>
      <c r="B277" s="39">
        <f>191</f>
        <v>191</v>
      </c>
      <c r="C277" s="20">
        <v>0.143055558</v>
      </c>
      <c r="D277" s="55">
        <v>0.143055558</v>
      </c>
      <c r="E277" s="21">
        <v>2673</v>
      </c>
      <c r="F277" s="51">
        <v>0</v>
      </c>
      <c r="G277" s="40">
        <v>40.06485704</v>
      </c>
      <c r="H277" s="40">
        <v>-75.02641533</v>
      </c>
      <c r="I277" s="44">
        <v>821.9</v>
      </c>
      <c r="J277" s="47">
        <f t="shared" si="22"/>
        <v>780.4499999999999</v>
      </c>
      <c r="K277" s="45">
        <f t="shared" si="20"/>
        <v>2167.7264856974184</v>
      </c>
      <c r="L277" s="45">
        <f t="shared" si="24"/>
        <v>2158.1264856974185</v>
      </c>
      <c r="M277" s="45">
        <f t="shared" si="21"/>
        <v>2167.1264856974185</v>
      </c>
      <c r="N277" s="46">
        <f t="shared" si="23"/>
        <v>2162.6264856974185</v>
      </c>
      <c r="O277" s="47">
        <v>12.6</v>
      </c>
      <c r="P277" s="47">
        <v>90</v>
      </c>
      <c r="Q277" s="47">
        <v>41.1</v>
      </c>
      <c r="Z277" s="46">
        <v>2162.6264856974185</v>
      </c>
    </row>
    <row r="278" spans="1:26" ht="12.75">
      <c r="A278" s="17">
        <v>37082</v>
      </c>
      <c r="B278" s="39">
        <f>191</f>
        <v>191</v>
      </c>
      <c r="C278" s="20">
        <v>0.143171296</v>
      </c>
      <c r="D278" s="55">
        <v>0.143171296</v>
      </c>
      <c r="E278" s="21">
        <v>2683</v>
      </c>
      <c r="F278" s="51">
        <v>0</v>
      </c>
      <c r="G278" s="40">
        <v>40.05862024</v>
      </c>
      <c r="H278" s="40">
        <v>-75.02772202</v>
      </c>
      <c r="I278" s="44">
        <v>819.3</v>
      </c>
      <c r="J278" s="47">
        <f t="shared" si="22"/>
        <v>777.8499999999999</v>
      </c>
      <c r="K278" s="45">
        <f t="shared" si="20"/>
        <v>2195.4365461503075</v>
      </c>
      <c r="L278" s="45">
        <f t="shared" si="24"/>
        <v>2185.8365461503076</v>
      </c>
      <c r="M278" s="45">
        <f t="shared" si="21"/>
        <v>2194.8365461503076</v>
      </c>
      <c r="N278" s="46">
        <f t="shared" si="23"/>
        <v>2190.3365461503076</v>
      </c>
      <c r="O278" s="47">
        <v>12.3</v>
      </c>
      <c r="P278" s="47">
        <v>90</v>
      </c>
      <c r="Q278" s="47">
        <v>40.5</v>
      </c>
      <c r="S278" s="18">
        <v>4.724E-05</v>
      </c>
      <c r="T278" s="18">
        <v>2.919E-05</v>
      </c>
      <c r="U278" s="18">
        <v>1.533E-05</v>
      </c>
      <c r="V278" s="48">
        <v>762.1</v>
      </c>
      <c r="W278" s="48">
        <v>309.6</v>
      </c>
      <c r="X278" s="48">
        <v>305.2</v>
      </c>
      <c r="Y278" s="48">
        <v>17.2</v>
      </c>
      <c r="Z278" s="46">
        <v>2190.3365461503076</v>
      </c>
    </row>
    <row r="279" spans="1:26" ht="12.75">
      <c r="A279" s="17">
        <v>37082</v>
      </c>
      <c r="B279" s="39">
        <f>191</f>
        <v>191</v>
      </c>
      <c r="C279" s="20">
        <v>0.143287033</v>
      </c>
      <c r="D279" s="55">
        <v>0.143287033</v>
      </c>
      <c r="E279" s="21">
        <v>2693</v>
      </c>
      <c r="F279" s="51">
        <v>0</v>
      </c>
      <c r="G279" s="40">
        <v>40.05235955</v>
      </c>
      <c r="H279" s="40">
        <v>-75.02598228</v>
      </c>
      <c r="I279" s="44">
        <v>818.4</v>
      </c>
      <c r="J279" s="47">
        <f t="shared" si="22"/>
        <v>776.9499999999999</v>
      </c>
      <c r="K279" s="45">
        <f t="shared" si="20"/>
        <v>2205.0500746678304</v>
      </c>
      <c r="L279" s="45">
        <f t="shared" si="24"/>
        <v>2195.4500746678304</v>
      </c>
      <c r="M279" s="45">
        <f t="shared" si="21"/>
        <v>2204.4500746678304</v>
      </c>
      <c r="N279" s="46">
        <f t="shared" si="23"/>
        <v>2199.9500746678304</v>
      </c>
      <c r="O279" s="47">
        <v>12.3</v>
      </c>
      <c r="P279" s="47">
        <v>89.5</v>
      </c>
      <c r="Q279" s="47">
        <v>34.1</v>
      </c>
      <c r="Z279" s="46">
        <v>2199.9500746678304</v>
      </c>
    </row>
    <row r="280" spans="1:26" ht="12.75">
      <c r="A280" s="17">
        <v>37082</v>
      </c>
      <c r="B280" s="39">
        <f>191</f>
        <v>191</v>
      </c>
      <c r="C280" s="20">
        <v>0.143402785</v>
      </c>
      <c r="D280" s="55">
        <v>0.143402785</v>
      </c>
      <c r="E280" s="21">
        <v>2703</v>
      </c>
      <c r="F280" s="51">
        <v>0</v>
      </c>
      <c r="G280" s="40">
        <v>40.04703562</v>
      </c>
      <c r="H280" s="40">
        <v>-75.02110755</v>
      </c>
      <c r="I280" s="44">
        <v>816.6</v>
      </c>
      <c r="J280" s="47">
        <f t="shared" si="22"/>
        <v>775.15</v>
      </c>
      <c r="K280" s="45">
        <f t="shared" si="20"/>
        <v>2224.3105851641085</v>
      </c>
      <c r="L280" s="45">
        <f t="shared" si="24"/>
        <v>2214.7105851641086</v>
      </c>
      <c r="M280" s="45">
        <f t="shared" si="21"/>
        <v>2223.7105851641086</v>
      </c>
      <c r="N280" s="46">
        <f t="shared" si="23"/>
        <v>2219.2105851641086</v>
      </c>
      <c r="O280" s="47">
        <v>12.2</v>
      </c>
      <c r="P280" s="47">
        <v>88.7</v>
      </c>
      <c r="Q280" s="47">
        <v>42.6</v>
      </c>
      <c r="R280" s="18">
        <v>6.24E-07</v>
      </c>
      <c r="Z280" s="46">
        <v>2219.2105851641086</v>
      </c>
    </row>
    <row r="281" spans="1:26" ht="12.75">
      <c r="A281" s="17">
        <v>37082</v>
      </c>
      <c r="B281" s="39">
        <f>191</f>
        <v>191</v>
      </c>
      <c r="C281" s="20">
        <v>0.143518522</v>
      </c>
      <c r="D281" s="55">
        <v>0.143518522</v>
      </c>
      <c r="E281" s="21">
        <v>2713</v>
      </c>
      <c r="F281" s="51">
        <v>0</v>
      </c>
      <c r="G281" s="40">
        <v>40.04323381</v>
      </c>
      <c r="H281" s="40">
        <v>-75.01445974</v>
      </c>
      <c r="I281" s="44">
        <v>815</v>
      </c>
      <c r="J281" s="47">
        <f t="shared" si="22"/>
        <v>773.55</v>
      </c>
      <c r="K281" s="45">
        <f t="shared" si="20"/>
        <v>2241.4686234184364</v>
      </c>
      <c r="L281" s="45">
        <f t="shared" si="24"/>
        <v>2231.8686234184365</v>
      </c>
      <c r="M281" s="45">
        <f t="shared" si="21"/>
        <v>2240.8686234184365</v>
      </c>
      <c r="N281" s="46">
        <f t="shared" si="23"/>
        <v>2236.3686234184365</v>
      </c>
      <c r="O281" s="47">
        <v>12</v>
      </c>
      <c r="P281" s="47">
        <v>88.7</v>
      </c>
      <c r="Q281" s="47">
        <v>45</v>
      </c>
      <c r="S281" s="18">
        <v>4.561E-05</v>
      </c>
      <c r="T281" s="18">
        <v>2.873E-05</v>
      </c>
      <c r="U281" s="18">
        <v>1.468E-05</v>
      </c>
      <c r="V281" s="48">
        <v>756.6</v>
      </c>
      <c r="W281" s="48">
        <v>309.6</v>
      </c>
      <c r="X281" s="48">
        <v>305.1</v>
      </c>
      <c r="Y281" s="48">
        <v>17.1</v>
      </c>
      <c r="Z281" s="46">
        <v>2236.3686234184365</v>
      </c>
    </row>
    <row r="282" spans="1:26" ht="12.75">
      <c r="A282" s="17">
        <v>37082</v>
      </c>
      <c r="B282" s="39">
        <f>191</f>
        <v>191</v>
      </c>
      <c r="C282" s="20">
        <v>0.14363426</v>
      </c>
      <c r="D282" s="55">
        <v>0.14363426</v>
      </c>
      <c r="E282" s="21">
        <v>2723</v>
      </c>
      <c r="F282" s="51">
        <v>0</v>
      </c>
      <c r="G282" s="40">
        <v>40.04131375</v>
      </c>
      <c r="H282" s="40">
        <v>-75.00675417</v>
      </c>
      <c r="I282" s="44">
        <v>813.1</v>
      </c>
      <c r="J282" s="47">
        <f t="shared" si="22"/>
        <v>771.65</v>
      </c>
      <c r="K282" s="45">
        <f t="shared" si="20"/>
        <v>2261.889948241651</v>
      </c>
      <c r="L282" s="45">
        <f t="shared" si="24"/>
        <v>2252.289948241651</v>
      </c>
      <c r="M282" s="45">
        <f t="shared" si="21"/>
        <v>2261.289948241651</v>
      </c>
      <c r="N282" s="46">
        <f t="shared" si="23"/>
        <v>2256.789948241651</v>
      </c>
      <c r="O282" s="47">
        <v>11.9</v>
      </c>
      <c r="P282" s="47">
        <v>88.7</v>
      </c>
      <c r="Q282" s="47">
        <v>44.5</v>
      </c>
      <c r="Z282" s="46">
        <v>2256.789948241651</v>
      </c>
    </row>
    <row r="283" spans="1:26" ht="12.75">
      <c r="A283" s="17">
        <v>37082</v>
      </c>
      <c r="B283" s="39">
        <f>191</f>
        <v>191</v>
      </c>
      <c r="C283" s="20">
        <v>0.143749997</v>
      </c>
      <c r="D283" s="55">
        <v>0.143749997</v>
      </c>
      <c r="E283" s="21">
        <v>2733</v>
      </c>
      <c r="F283" s="51">
        <v>0</v>
      </c>
      <c r="G283" s="40">
        <v>40.04138413</v>
      </c>
      <c r="H283" s="40">
        <v>-74.99881592</v>
      </c>
      <c r="I283" s="44">
        <v>811.2</v>
      </c>
      <c r="J283" s="47">
        <f t="shared" si="22"/>
        <v>769.75</v>
      </c>
      <c r="K283" s="45">
        <f t="shared" si="20"/>
        <v>2282.361617630088</v>
      </c>
      <c r="L283" s="45">
        <f t="shared" si="24"/>
        <v>2272.761617630088</v>
      </c>
      <c r="M283" s="45">
        <f t="shared" si="21"/>
        <v>2281.761617630088</v>
      </c>
      <c r="N283" s="46">
        <f t="shared" si="23"/>
        <v>2277.261617630088</v>
      </c>
      <c r="O283" s="47">
        <v>11.7</v>
      </c>
      <c r="P283" s="47">
        <v>89.3</v>
      </c>
      <c r="Q283" s="47">
        <v>46.9</v>
      </c>
      <c r="Z283" s="46">
        <v>2277.261617630088</v>
      </c>
    </row>
    <row r="284" spans="1:26" ht="12.75">
      <c r="A284" s="17">
        <v>37082</v>
      </c>
      <c r="B284" s="39">
        <f>191</f>
        <v>191</v>
      </c>
      <c r="C284" s="20">
        <v>0.143865734</v>
      </c>
      <c r="D284" s="55">
        <v>0.143865734</v>
      </c>
      <c r="E284" s="21">
        <v>2743</v>
      </c>
      <c r="F284" s="51">
        <v>0</v>
      </c>
      <c r="G284" s="40">
        <v>40.0430505</v>
      </c>
      <c r="H284" s="40">
        <v>-74.99144369</v>
      </c>
      <c r="I284" s="44">
        <v>809.8</v>
      </c>
      <c r="J284" s="47">
        <f t="shared" si="22"/>
        <v>768.3499999999999</v>
      </c>
      <c r="K284" s="45">
        <f t="shared" si="20"/>
        <v>2297.4783657366424</v>
      </c>
      <c r="L284" s="45">
        <f t="shared" si="24"/>
        <v>2287.8783657366425</v>
      </c>
      <c r="M284" s="45">
        <f t="shared" si="21"/>
        <v>2296.8783657366425</v>
      </c>
      <c r="N284" s="46">
        <f t="shared" si="23"/>
        <v>2292.3783657366425</v>
      </c>
      <c r="O284" s="47">
        <v>11.5</v>
      </c>
      <c r="P284" s="47">
        <v>90</v>
      </c>
      <c r="Q284" s="47">
        <v>43.5</v>
      </c>
      <c r="S284" s="18">
        <v>4.39E-05</v>
      </c>
      <c r="T284" s="18">
        <v>2.747E-05</v>
      </c>
      <c r="U284" s="18">
        <v>1.474E-05</v>
      </c>
      <c r="V284" s="48">
        <v>751.4</v>
      </c>
      <c r="W284" s="48">
        <v>309.6</v>
      </c>
      <c r="X284" s="48">
        <v>305</v>
      </c>
      <c r="Y284" s="48">
        <v>16.9</v>
      </c>
      <c r="Z284" s="46">
        <v>2292.3783657366425</v>
      </c>
    </row>
    <row r="285" spans="1:26" ht="12.75">
      <c r="A285" s="17">
        <v>37082</v>
      </c>
      <c r="B285" s="39">
        <f>191</f>
        <v>191</v>
      </c>
      <c r="C285" s="20">
        <v>0.143981487</v>
      </c>
      <c r="D285" s="55">
        <v>0.143981487</v>
      </c>
      <c r="E285" s="21">
        <v>2753</v>
      </c>
      <c r="F285" s="51">
        <v>0</v>
      </c>
      <c r="G285" s="40">
        <v>40.04633848</v>
      </c>
      <c r="H285" s="40">
        <v>-74.98536551</v>
      </c>
      <c r="I285" s="44">
        <v>807.6</v>
      </c>
      <c r="J285" s="47">
        <f t="shared" si="22"/>
        <v>766.15</v>
      </c>
      <c r="K285" s="45">
        <f t="shared" si="20"/>
        <v>2321.288995303725</v>
      </c>
      <c r="L285" s="45">
        <f t="shared" si="24"/>
        <v>2311.6889953037253</v>
      </c>
      <c r="M285" s="45">
        <f t="shared" si="21"/>
        <v>2320.6889953037253</v>
      </c>
      <c r="N285" s="46">
        <f t="shared" si="23"/>
        <v>2316.1889953037253</v>
      </c>
      <c r="O285" s="47">
        <v>11.4</v>
      </c>
      <c r="P285" s="47">
        <v>90.7</v>
      </c>
      <c r="Q285" s="47">
        <v>45</v>
      </c>
      <c r="Z285" s="46">
        <v>2316.1889953037253</v>
      </c>
    </row>
    <row r="286" spans="1:26" ht="12.75">
      <c r="A286" s="17">
        <v>37082</v>
      </c>
      <c r="B286" s="39">
        <f>191</f>
        <v>191</v>
      </c>
      <c r="C286" s="20">
        <v>0.144097224</v>
      </c>
      <c r="D286" s="55">
        <v>0.144097224</v>
      </c>
      <c r="E286" s="21">
        <v>2763</v>
      </c>
      <c r="F286" s="51">
        <v>0</v>
      </c>
      <c r="G286" s="40">
        <v>40.05080095</v>
      </c>
      <c r="H286" s="40">
        <v>-74.98075966</v>
      </c>
      <c r="I286" s="44">
        <v>805.4</v>
      </c>
      <c r="J286" s="47">
        <f t="shared" si="22"/>
        <v>763.9499999999999</v>
      </c>
      <c r="K286" s="45">
        <f t="shared" si="20"/>
        <v>2345.168095502976</v>
      </c>
      <c r="L286" s="45">
        <f t="shared" si="24"/>
        <v>2335.568095502976</v>
      </c>
      <c r="M286" s="45">
        <f t="shared" si="21"/>
        <v>2344.568095502976</v>
      </c>
      <c r="N286" s="46">
        <f t="shared" si="23"/>
        <v>2340.068095502976</v>
      </c>
      <c r="O286" s="47">
        <v>11.1</v>
      </c>
      <c r="P286" s="47">
        <v>91.5</v>
      </c>
      <c r="Q286" s="47">
        <v>42.1</v>
      </c>
      <c r="R286" s="18">
        <v>4.43E-07</v>
      </c>
      <c r="Z286" s="46">
        <v>2340.068095502976</v>
      </c>
    </row>
    <row r="287" spans="1:26" ht="12.75">
      <c r="A287" s="17">
        <v>37082</v>
      </c>
      <c r="B287" s="39">
        <f>191</f>
        <v>191</v>
      </c>
      <c r="C287" s="20">
        <v>0.144212961</v>
      </c>
      <c r="D287" s="55">
        <v>0.144212961</v>
      </c>
      <c r="E287" s="21">
        <v>2773</v>
      </c>
      <c r="F287" s="51">
        <v>0</v>
      </c>
      <c r="G287" s="40">
        <v>40.05582144</v>
      </c>
      <c r="H287" s="40">
        <v>-74.97862049</v>
      </c>
      <c r="I287" s="44">
        <v>804.1</v>
      </c>
      <c r="J287" s="47">
        <f t="shared" si="22"/>
        <v>762.65</v>
      </c>
      <c r="K287" s="45">
        <f t="shared" si="20"/>
        <v>2359.310817097389</v>
      </c>
      <c r="L287" s="45">
        <f t="shared" si="24"/>
        <v>2349.7108170973893</v>
      </c>
      <c r="M287" s="45">
        <f t="shared" si="21"/>
        <v>2358.7108170973893</v>
      </c>
      <c r="N287" s="46">
        <f t="shared" si="23"/>
        <v>2354.2108170973893</v>
      </c>
      <c r="O287" s="47">
        <v>10.9</v>
      </c>
      <c r="P287" s="47">
        <v>91.9</v>
      </c>
      <c r="Q287" s="47">
        <v>45</v>
      </c>
      <c r="S287" s="18">
        <v>4.559E-05</v>
      </c>
      <c r="T287" s="18">
        <v>2.812E-05</v>
      </c>
      <c r="U287" s="18">
        <v>1.489E-05</v>
      </c>
      <c r="V287" s="48">
        <v>745.4</v>
      </c>
      <c r="W287" s="48">
        <v>309.5</v>
      </c>
      <c r="X287" s="48">
        <v>304.9</v>
      </c>
      <c r="Y287" s="48">
        <v>16.3</v>
      </c>
      <c r="Z287" s="46">
        <v>2354.2108170973893</v>
      </c>
    </row>
    <row r="288" spans="1:26" ht="12.75">
      <c r="A288" s="17">
        <v>37082</v>
      </c>
      <c r="B288" s="39">
        <f>191</f>
        <v>191</v>
      </c>
      <c r="C288" s="20">
        <v>0.144328699</v>
      </c>
      <c r="D288" s="55">
        <v>0.144328699</v>
      </c>
      <c r="E288" s="21">
        <v>2783</v>
      </c>
      <c r="F288" s="51">
        <v>1</v>
      </c>
      <c r="G288" s="40">
        <v>40.06096813</v>
      </c>
      <c r="H288" s="40">
        <v>-74.97858699</v>
      </c>
      <c r="I288" s="44">
        <v>802</v>
      </c>
      <c r="J288" s="47">
        <f t="shared" si="22"/>
        <v>760.55</v>
      </c>
      <c r="K288" s="45">
        <f t="shared" si="20"/>
        <v>2382.207756343478</v>
      </c>
      <c r="L288" s="45">
        <f t="shared" si="24"/>
        <v>2372.6077563434783</v>
      </c>
      <c r="M288" s="45">
        <f t="shared" si="21"/>
        <v>2381.6077563434783</v>
      </c>
      <c r="N288" s="46">
        <f t="shared" si="23"/>
        <v>2377.1077563434783</v>
      </c>
      <c r="O288" s="47">
        <v>10.8</v>
      </c>
      <c r="P288" s="47">
        <v>92.3</v>
      </c>
      <c r="Q288" s="47">
        <v>44.1</v>
      </c>
      <c r="Z288" s="46">
        <v>2377.1077563434783</v>
      </c>
    </row>
    <row r="289" spans="1:26" ht="12.75">
      <c r="A289" s="17">
        <v>37082</v>
      </c>
      <c r="B289" s="39">
        <f>191</f>
        <v>191</v>
      </c>
      <c r="C289" s="20">
        <v>0.144444451</v>
      </c>
      <c r="D289" s="55">
        <v>0.144444451</v>
      </c>
      <c r="E289" s="21">
        <v>2793</v>
      </c>
      <c r="F289" s="51">
        <v>0</v>
      </c>
      <c r="G289" s="40">
        <v>40.06589926</v>
      </c>
      <c r="H289" s="40">
        <v>-74.98028226</v>
      </c>
      <c r="I289" s="44">
        <v>800.4</v>
      </c>
      <c r="J289" s="47">
        <f t="shared" si="22"/>
        <v>758.9499999999999</v>
      </c>
      <c r="K289" s="45">
        <f t="shared" si="20"/>
        <v>2399.6955182462907</v>
      </c>
      <c r="L289" s="45">
        <f t="shared" si="24"/>
        <v>2390.095518246291</v>
      </c>
      <c r="M289" s="45">
        <f t="shared" si="21"/>
        <v>2399.095518246291</v>
      </c>
      <c r="N289" s="46">
        <f t="shared" si="23"/>
        <v>2394.595518246291</v>
      </c>
      <c r="O289" s="47">
        <v>10.6</v>
      </c>
      <c r="P289" s="47">
        <v>92.8</v>
      </c>
      <c r="Q289" s="47">
        <v>48</v>
      </c>
      <c r="Z289" s="46">
        <v>2394.595518246291</v>
      </c>
    </row>
    <row r="290" spans="1:26" ht="12.75">
      <c r="A290" s="17">
        <v>37082</v>
      </c>
      <c r="B290" s="39">
        <f>191</f>
        <v>191</v>
      </c>
      <c r="C290" s="20">
        <v>0.144560188</v>
      </c>
      <c r="D290" s="55">
        <v>0.144560188</v>
      </c>
      <c r="E290" s="21">
        <v>2803</v>
      </c>
      <c r="F290" s="51">
        <v>0</v>
      </c>
      <c r="G290" s="40">
        <v>40.07032727</v>
      </c>
      <c r="H290" s="40">
        <v>-74.98362711</v>
      </c>
      <c r="I290" s="44">
        <v>799</v>
      </c>
      <c r="J290" s="47">
        <f t="shared" si="22"/>
        <v>757.55</v>
      </c>
      <c r="K290" s="45">
        <f t="shared" si="20"/>
        <v>2415.0275792069942</v>
      </c>
      <c r="L290" s="45">
        <f t="shared" si="24"/>
        <v>2405.4275792069943</v>
      </c>
      <c r="M290" s="45">
        <f t="shared" si="21"/>
        <v>2414.4275792069943</v>
      </c>
      <c r="N290" s="46">
        <f t="shared" si="23"/>
        <v>2409.9275792069943</v>
      </c>
      <c r="O290" s="47">
        <v>10.6</v>
      </c>
      <c r="P290" s="47">
        <v>92</v>
      </c>
      <c r="Q290" s="47">
        <v>46.1</v>
      </c>
      <c r="S290" s="18">
        <v>4.833E-05</v>
      </c>
      <c r="T290" s="18">
        <v>2.957E-05</v>
      </c>
      <c r="U290" s="18">
        <v>1.612E-05</v>
      </c>
      <c r="V290" s="48">
        <v>740</v>
      </c>
      <c r="W290" s="48">
        <v>309.5</v>
      </c>
      <c r="X290" s="48">
        <v>304.9</v>
      </c>
      <c r="Y290" s="48">
        <v>16.2</v>
      </c>
      <c r="Z290" s="46">
        <v>2409.9275792069943</v>
      </c>
    </row>
    <row r="291" spans="1:26" ht="12.75">
      <c r="A291" s="17">
        <v>37082</v>
      </c>
      <c r="B291" s="39">
        <f>191</f>
        <v>191</v>
      </c>
      <c r="C291" s="20">
        <v>0.144675925</v>
      </c>
      <c r="D291" s="55">
        <v>0.144675925</v>
      </c>
      <c r="E291" s="21">
        <v>2813</v>
      </c>
      <c r="F291" s="51">
        <v>0</v>
      </c>
      <c r="G291" s="40">
        <v>40.0738286</v>
      </c>
      <c r="H291" s="40">
        <v>-74.98862305</v>
      </c>
      <c r="I291" s="44">
        <v>797.4</v>
      </c>
      <c r="J291" s="47">
        <f t="shared" si="22"/>
        <v>755.9499999999999</v>
      </c>
      <c r="K291" s="45">
        <f t="shared" si="20"/>
        <v>2432.584668265035</v>
      </c>
      <c r="L291" s="45">
        <f t="shared" si="24"/>
        <v>2422.984668265035</v>
      </c>
      <c r="M291" s="45">
        <f t="shared" si="21"/>
        <v>2431.984668265035</v>
      </c>
      <c r="N291" s="46">
        <f t="shared" si="23"/>
        <v>2427.484668265035</v>
      </c>
      <c r="O291" s="47">
        <v>10.6</v>
      </c>
      <c r="P291" s="47">
        <v>90.6</v>
      </c>
      <c r="Q291" s="47">
        <v>47</v>
      </c>
      <c r="Z291" s="46">
        <v>2427.484668265035</v>
      </c>
    </row>
    <row r="292" spans="1:26" ht="12.75">
      <c r="A292" s="17">
        <v>37082</v>
      </c>
      <c r="B292" s="39">
        <f>191</f>
        <v>191</v>
      </c>
      <c r="C292" s="20">
        <v>0.144791663</v>
      </c>
      <c r="D292" s="55">
        <v>0.144791663</v>
      </c>
      <c r="E292" s="21">
        <v>2823</v>
      </c>
      <c r="F292" s="51">
        <v>0</v>
      </c>
      <c r="G292" s="40">
        <v>40.07614529</v>
      </c>
      <c r="H292" s="40">
        <v>-74.99486906</v>
      </c>
      <c r="I292" s="44">
        <v>795.7</v>
      </c>
      <c r="J292" s="47">
        <f t="shared" si="22"/>
        <v>754.25</v>
      </c>
      <c r="K292" s="45">
        <f t="shared" si="20"/>
        <v>2451.279838831957</v>
      </c>
      <c r="L292" s="45">
        <f t="shared" si="24"/>
        <v>2441.679838831957</v>
      </c>
      <c r="M292" s="45">
        <f t="shared" si="21"/>
        <v>2450.679838831957</v>
      </c>
      <c r="N292" s="46">
        <f t="shared" si="23"/>
        <v>2446.179838831957</v>
      </c>
      <c r="O292" s="47">
        <v>10.5</v>
      </c>
      <c r="P292" s="47">
        <v>89.6</v>
      </c>
      <c r="Q292" s="47">
        <v>45.5</v>
      </c>
      <c r="R292" s="18">
        <v>-3.08E-06</v>
      </c>
      <c r="Z292" s="46">
        <v>2446.179838831957</v>
      </c>
    </row>
    <row r="293" spans="1:26" ht="12.75">
      <c r="A293" s="17">
        <v>37082</v>
      </c>
      <c r="B293" s="39">
        <f>191</f>
        <v>191</v>
      </c>
      <c r="C293" s="20">
        <v>0.1449074</v>
      </c>
      <c r="D293" s="55">
        <v>0.1449074</v>
      </c>
      <c r="E293" s="21">
        <v>2833</v>
      </c>
      <c r="F293" s="51">
        <v>0</v>
      </c>
      <c r="G293" s="40">
        <v>40.07714477</v>
      </c>
      <c r="H293" s="40">
        <v>-75.00174717</v>
      </c>
      <c r="I293" s="44">
        <v>794.4</v>
      </c>
      <c r="J293" s="47">
        <f t="shared" si="22"/>
        <v>752.9499999999999</v>
      </c>
      <c r="K293" s="45">
        <f t="shared" si="20"/>
        <v>2465.6045992627196</v>
      </c>
      <c r="L293" s="45">
        <f t="shared" si="24"/>
        <v>2456.0045992627197</v>
      </c>
      <c r="M293" s="45">
        <f t="shared" si="21"/>
        <v>2465.0045992627197</v>
      </c>
      <c r="N293" s="46">
        <f t="shared" si="23"/>
        <v>2460.5045992627197</v>
      </c>
      <c r="O293" s="47">
        <v>10.4</v>
      </c>
      <c r="P293" s="47">
        <v>89.3</v>
      </c>
      <c r="Q293" s="47">
        <v>50.9</v>
      </c>
      <c r="S293" s="18">
        <v>4.857E-05</v>
      </c>
      <c r="T293" s="18">
        <v>3.119E-05</v>
      </c>
      <c r="U293" s="18">
        <v>1.574E-05</v>
      </c>
      <c r="V293" s="48">
        <v>735.5</v>
      </c>
      <c r="W293" s="48">
        <v>309.5</v>
      </c>
      <c r="X293" s="48">
        <v>304.8</v>
      </c>
      <c r="Y293" s="48">
        <v>16</v>
      </c>
      <c r="Z293" s="46">
        <v>2460.5045992627197</v>
      </c>
    </row>
    <row r="294" spans="1:26" ht="12.75">
      <c r="A294" s="17">
        <v>37082</v>
      </c>
      <c r="B294" s="39">
        <f>191</f>
        <v>191</v>
      </c>
      <c r="C294" s="20">
        <v>0.145023152</v>
      </c>
      <c r="D294" s="55">
        <v>0.145023152</v>
      </c>
      <c r="E294" s="21">
        <v>2843</v>
      </c>
      <c r="F294" s="51">
        <v>0</v>
      </c>
      <c r="G294" s="40">
        <v>40.07693022</v>
      </c>
      <c r="H294" s="40">
        <v>-75.00890479</v>
      </c>
      <c r="I294" s="44">
        <v>793.3</v>
      </c>
      <c r="J294" s="47">
        <f t="shared" si="22"/>
        <v>751.8499999999999</v>
      </c>
      <c r="K294" s="45">
        <f t="shared" si="20"/>
        <v>2477.744881208743</v>
      </c>
      <c r="L294" s="45">
        <f t="shared" si="24"/>
        <v>2468.1448812087433</v>
      </c>
      <c r="M294" s="45">
        <f t="shared" si="21"/>
        <v>2477.1448812087433</v>
      </c>
      <c r="N294" s="46">
        <f t="shared" si="23"/>
        <v>2472.6448812087433</v>
      </c>
      <c r="O294" s="47">
        <v>10.3</v>
      </c>
      <c r="P294" s="47">
        <v>89.2</v>
      </c>
      <c r="Q294" s="47">
        <v>46.6</v>
      </c>
      <c r="Z294" s="46">
        <v>2472.6448812087433</v>
      </c>
    </row>
    <row r="295" spans="1:26" ht="12.75">
      <c r="A295" s="17">
        <v>37082</v>
      </c>
      <c r="B295" s="39">
        <f>191</f>
        <v>191</v>
      </c>
      <c r="C295" s="20">
        <v>0.14513889</v>
      </c>
      <c r="D295" s="55">
        <v>0.14513889</v>
      </c>
      <c r="E295" s="21">
        <v>2853</v>
      </c>
      <c r="F295" s="51">
        <v>0</v>
      </c>
      <c r="G295" s="40">
        <v>40.07524834</v>
      </c>
      <c r="H295" s="40">
        <v>-75.01610931</v>
      </c>
      <c r="I295" s="44">
        <v>790.8</v>
      </c>
      <c r="J295" s="47">
        <f t="shared" si="22"/>
        <v>749.3499999999999</v>
      </c>
      <c r="K295" s="45">
        <f t="shared" si="20"/>
        <v>2505.4026185141292</v>
      </c>
      <c r="L295" s="45">
        <f t="shared" si="24"/>
        <v>2495.8026185141293</v>
      </c>
      <c r="M295" s="45">
        <f t="shared" si="21"/>
        <v>2504.8026185141293</v>
      </c>
      <c r="N295" s="46">
        <f t="shared" si="23"/>
        <v>2500.3026185141293</v>
      </c>
      <c r="O295" s="47">
        <v>10</v>
      </c>
      <c r="P295" s="47">
        <v>89.8</v>
      </c>
      <c r="Q295" s="47">
        <v>47.5</v>
      </c>
      <c r="Z295" s="46">
        <v>2500.3026185141293</v>
      </c>
    </row>
    <row r="296" spans="1:26" ht="12.75">
      <c r="A296" s="17">
        <v>37082</v>
      </c>
      <c r="B296" s="39">
        <f>191</f>
        <v>191</v>
      </c>
      <c r="C296" s="20">
        <v>0.145254627</v>
      </c>
      <c r="D296" s="55">
        <v>0.145254627</v>
      </c>
      <c r="E296" s="21">
        <v>2863</v>
      </c>
      <c r="F296" s="51">
        <v>0</v>
      </c>
      <c r="G296" s="40">
        <v>40.0722521</v>
      </c>
      <c r="H296" s="40">
        <v>-75.02283464</v>
      </c>
      <c r="I296" s="44">
        <v>789</v>
      </c>
      <c r="J296" s="47">
        <f t="shared" si="22"/>
        <v>747.55</v>
      </c>
      <c r="K296" s="45">
        <f t="shared" si="20"/>
        <v>2525.373384328769</v>
      </c>
      <c r="L296" s="45">
        <f t="shared" si="24"/>
        <v>2515.773384328769</v>
      </c>
      <c r="M296" s="45">
        <f t="shared" si="21"/>
        <v>2524.773384328769</v>
      </c>
      <c r="N296" s="46">
        <f t="shared" si="23"/>
        <v>2520.273384328769</v>
      </c>
      <c r="O296" s="47">
        <v>9.8</v>
      </c>
      <c r="P296" s="47">
        <v>90.2</v>
      </c>
      <c r="Q296" s="47">
        <v>46</v>
      </c>
      <c r="Z296" s="46">
        <v>2520.273384328769</v>
      </c>
    </row>
    <row r="297" spans="1:26" ht="12.75">
      <c r="A297" s="17">
        <v>37082</v>
      </c>
      <c r="B297" s="39">
        <f>191</f>
        <v>191</v>
      </c>
      <c r="C297" s="20">
        <v>0.145370364</v>
      </c>
      <c r="D297" s="55">
        <v>0.145370364</v>
      </c>
      <c r="E297" s="21">
        <v>2873</v>
      </c>
      <c r="F297" s="51">
        <v>0</v>
      </c>
      <c r="G297" s="40">
        <v>40.06798922</v>
      </c>
      <c r="H297" s="40">
        <v>-75.02828344</v>
      </c>
      <c r="I297" s="44">
        <v>787</v>
      </c>
      <c r="J297" s="47">
        <f t="shared" si="22"/>
        <v>745.55</v>
      </c>
      <c r="K297" s="45">
        <f t="shared" si="20"/>
        <v>2547.619600492326</v>
      </c>
      <c r="L297" s="45">
        <f t="shared" si="24"/>
        <v>2538.019600492326</v>
      </c>
      <c r="M297" s="45">
        <f t="shared" si="21"/>
        <v>2547.019600492326</v>
      </c>
      <c r="N297" s="46">
        <f t="shared" si="23"/>
        <v>2542.519600492326</v>
      </c>
      <c r="O297" s="47">
        <v>9.6</v>
      </c>
      <c r="P297" s="47">
        <v>90.7</v>
      </c>
      <c r="Q297" s="47">
        <v>48.4</v>
      </c>
      <c r="S297" s="18">
        <v>4.359E-05</v>
      </c>
      <c r="T297" s="18">
        <v>2.787E-05</v>
      </c>
      <c r="U297" s="18">
        <v>1.476E-05</v>
      </c>
      <c r="V297" s="48">
        <v>730.3</v>
      </c>
      <c r="W297" s="48">
        <v>309.4</v>
      </c>
      <c r="X297" s="48">
        <v>304.7</v>
      </c>
      <c r="Y297" s="48">
        <v>15.4</v>
      </c>
      <c r="Z297" s="46">
        <v>2542.519600492326</v>
      </c>
    </row>
    <row r="298" spans="1:26" ht="12.75">
      <c r="A298" s="17">
        <v>37082</v>
      </c>
      <c r="B298" s="39">
        <f>191</f>
        <v>191</v>
      </c>
      <c r="C298" s="20">
        <v>0.145486116</v>
      </c>
      <c r="D298" s="55">
        <v>0.145486116</v>
      </c>
      <c r="E298" s="21">
        <v>2883</v>
      </c>
      <c r="F298" s="51">
        <v>0</v>
      </c>
      <c r="G298" s="40">
        <v>40.06240192</v>
      </c>
      <c r="H298" s="40">
        <v>-75.03180899</v>
      </c>
      <c r="I298" s="44">
        <v>785.7</v>
      </c>
      <c r="J298" s="47">
        <f t="shared" si="22"/>
        <v>744.25</v>
      </c>
      <c r="K298" s="45">
        <f t="shared" si="20"/>
        <v>2562.1116659018026</v>
      </c>
      <c r="L298" s="45">
        <f t="shared" si="24"/>
        <v>2552.5116659018026</v>
      </c>
      <c r="M298" s="45">
        <f t="shared" si="21"/>
        <v>2561.5116659018026</v>
      </c>
      <c r="N298" s="46">
        <f t="shared" si="23"/>
        <v>2557.0116659018026</v>
      </c>
      <c r="O298" s="47">
        <v>9.3</v>
      </c>
      <c r="P298" s="47">
        <v>93.1</v>
      </c>
      <c r="Q298" s="47">
        <v>47</v>
      </c>
      <c r="R298" s="18">
        <v>6.24E-07</v>
      </c>
      <c r="Z298" s="46">
        <v>2557.0116659018026</v>
      </c>
    </row>
    <row r="299" spans="1:26" ht="12.75">
      <c r="A299" s="17">
        <v>37082</v>
      </c>
      <c r="B299" s="39">
        <f>191</f>
        <v>191</v>
      </c>
      <c r="C299" s="20">
        <v>0.145601854</v>
      </c>
      <c r="D299" s="55">
        <v>0.145601854</v>
      </c>
      <c r="E299" s="21">
        <v>2893</v>
      </c>
      <c r="F299" s="51">
        <v>0</v>
      </c>
      <c r="G299" s="40">
        <v>40.05600864</v>
      </c>
      <c r="H299" s="40">
        <v>-75.03257446</v>
      </c>
      <c r="I299" s="44">
        <v>784.1</v>
      </c>
      <c r="J299" s="47">
        <f t="shared" si="22"/>
        <v>742.65</v>
      </c>
      <c r="K299" s="45">
        <f t="shared" si="20"/>
        <v>2579.9828439545895</v>
      </c>
      <c r="L299" s="45">
        <f t="shared" si="24"/>
        <v>2570.3828439545896</v>
      </c>
      <c r="M299" s="45">
        <f t="shared" si="21"/>
        <v>2579.3828439545896</v>
      </c>
      <c r="N299" s="46">
        <f t="shared" si="23"/>
        <v>2574.8828439545896</v>
      </c>
      <c r="O299" s="47">
        <v>9.2</v>
      </c>
      <c r="P299" s="47">
        <v>91.4</v>
      </c>
      <c r="Q299" s="47">
        <v>44.5</v>
      </c>
      <c r="Z299" s="46">
        <v>2574.8828439545896</v>
      </c>
    </row>
    <row r="300" spans="1:26" ht="12.75">
      <c r="A300" s="17">
        <v>37082</v>
      </c>
      <c r="B300" s="39">
        <f>191</f>
        <v>191</v>
      </c>
      <c r="C300" s="20">
        <v>0.145717591</v>
      </c>
      <c r="D300" s="55">
        <v>0.145717591</v>
      </c>
      <c r="E300" s="21">
        <v>2903</v>
      </c>
      <c r="F300" s="51">
        <v>0</v>
      </c>
      <c r="G300" s="40">
        <v>40.04974318</v>
      </c>
      <c r="H300" s="40">
        <v>-75.03062121</v>
      </c>
      <c r="I300" s="44">
        <v>782.2</v>
      </c>
      <c r="J300" s="47">
        <f t="shared" si="22"/>
        <v>740.75</v>
      </c>
      <c r="K300" s="45">
        <f t="shared" si="20"/>
        <v>2601.2549435026044</v>
      </c>
      <c r="L300" s="45">
        <f t="shared" si="24"/>
        <v>2591.6549435026045</v>
      </c>
      <c r="M300" s="45">
        <f t="shared" si="21"/>
        <v>2600.6549435026045</v>
      </c>
      <c r="N300" s="46">
        <f t="shared" si="23"/>
        <v>2596.1549435026045</v>
      </c>
      <c r="O300" s="47">
        <v>9.1</v>
      </c>
      <c r="P300" s="47">
        <v>91.4</v>
      </c>
      <c r="Q300" s="47">
        <v>43</v>
      </c>
      <c r="S300" s="18">
        <v>4.097E-05</v>
      </c>
      <c r="T300" s="18">
        <v>2.576E-05</v>
      </c>
      <c r="U300" s="18">
        <v>1.346E-05</v>
      </c>
      <c r="V300" s="48">
        <v>725.1</v>
      </c>
      <c r="W300" s="48">
        <v>309.4</v>
      </c>
      <c r="X300" s="48">
        <v>304.6</v>
      </c>
      <c r="Y300" s="48">
        <v>15.1</v>
      </c>
      <c r="Z300" s="46">
        <v>2596.1549435026045</v>
      </c>
    </row>
    <row r="301" spans="1:26" ht="12.75">
      <c r="A301" s="17">
        <v>37082</v>
      </c>
      <c r="B301" s="39">
        <f>191</f>
        <v>191</v>
      </c>
      <c r="C301" s="20">
        <v>0.145833328</v>
      </c>
      <c r="D301" s="55">
        <v>0.145833328</v>
      </c>
      <c r="E301" s="21">
        <v>2913</v>
      </c>
      <c r="F301" s="51">
        <v>0</v>
      </c>
      <c r="G301" s="40">
        <v>40.04446095</v>
      </c>
      <c r="H301" s="40">
        <v>-75.02605625</v>
      </c>
      <c r="I301" s="44">
        <v>780.7</v>
      </c>
      <c r="J301" s="47">
        <f t="shared" si="22"/>
        <v>739.25</v>
      </c>
      <c r="K301" s="45">
        <f t="shared" si="20"/>
        <v>2618.0872831282145</v>
      </c>
      <c r="L301" s="45">
        <f t="shared" si="24"/>
        <v>2608.4872831282146</v>
      </c>
      <c r="M301" s="45">
        <f t="shared" si="21"/>
        <v>2617.4872831282146</v>
      </c>
      <c r="N301" s="46">
        <f t="shared" si="23"/>
        <v>2612.9872831282146</v>
      </c>
      <c r="O301" s="47">
        <v>8.9</v>
      </c>
      <c r="P301" s="47">
        <v>92</v>
      </c>
      <c r="Q301" s="47">
        <v>47</v>
      </c>
      <c r="Z301" s="46">
        <v>2612.9872831282146</v>
      </c>
    </row>
    <row r="302" spans="1:26" ht="12.75">
      <c r="A302" s="17">
        <v>37082</v>
      </c>
      <c r="B302" s="39">
        <f>191</f>
        <v>191</v>
      </c>
      <c r="C302" s="20">
        <v>0.145949081</v>
      </c>
      <c r="D302" s="55">
        <v>0.145949081</v>
      </c>
      <c r="E302" s="21">
        <v>2923</v>
      </c>
      <c r="F302" s="51">
        <v>0</v>
      </c>
      <c r="G302" s="40">
        <v>40.04046181</v>
      </c>
      <c r="H302" s="40">
        <v>-75.0196233</v>
      </c>
      <c r="I302" s="44">
        <v>780</v>
      </c>
      <c r="J302" s="47">
        <f t="shared" si="22"/>
        <v>738.55</v>
      </c>
      <c r="K302" s="45">
        <f t="shared" si="20"/>
        <v>2625.9540667188726</v>
      </c>
      <c r="L302" s="45">
        <f t="shared" si="24"/>
        <v>2616.3540667188727</v>
      </c>
      <c r="M302" s="45">
        <f t="shared" si="21"/>
        <v>2625.3540667188727</v>
      </c>
      <c r="N302" s="46">
        <f t="shared" si="23"/>
        <v>2620.8540667188727</v>
      </c>
      <c r="O302" s="47">
        <v>8.9</v>
      </c>
      <c r="P302" s="47">
        <v>92.9</v>
      </c>
      <c r="Q302" s="47">
        <v>44</v>
      </c>
      <c r="Z302" s="46">
        <v>2620.8540667188727</v>
      </c>
    </row>
    <row r="303" spans="1:26" ht="12.75">
      <c r="A303" s="17">
        <v>37082</v>
      </c>
      <c r="B303" s="39">
        <f>191</f>
        <v>191</v>
      </c>
      <c r="C303" s="20">
        <v>0.146064818</v>
      </c>
      <c r="D303" s="55">
        <v>0.146064818</v>
      </c>
      <c r="E303" s="21">
        <v>2933</v>
      </c>
      <c r="F303" s="51">
        <v>0</v>
      </c>
      <c r="G303" s="40">
        <v>40.03823543</v>
      </c>
      <c r="H303" s="40">
        <v>-75.01189002</v>
      </c>
      <c r="I303" s="44">
        <v>777</v>
      </c>
      <c r="J303" s="47">
        <f t="shared" si="22"/>
        <v>735.55</v>
      </c>
      <c r="K303" s="45">
        <f t="shared" si="20"/>
        <v>2659.753521992398</v>
      </c>
      <c r="L303" s="45">
        <f t="shared" si="24"/>
        <v>2650.153521992398</v>
      </c>
      <c r="M303" s="45">
        <f t="shared" si="21"/>
        <v>2659.153521992398</v>
      </c>
      <c r="N303" s="46">
        <f t="shared" si="23"/>
        <v>2654.653521992398</v>
      </c>
      <c r="O303" s="47">
        <v>8.5</v>
      </c>
      <c r="P303" s="47">
        <v>93.4</v>
      </c>
      <c r="Q303" s="47">
        <v>43.9</v>
      </c>
      <c r="S303" s="18">
        <v>3.705E-05</v>
      </c>
      <c r="T303" s="18">
        <v>2.371E-05</v>
      </c>
      <c r="U303" s="18">
        <v>1.293E-05</v>
      </c>
      <c r="V303" s="48">
        <v>720.2</v>
      </c>
      <c r="W303" s="48">
        <v>309.3</v>
      </c>
      <c r="X303" s="48">
        <v>304.5</v>
      </c>
      <c r="Y303" s="48">
        <v>14.7</v>
      </c>
      <c r="Z303" s="46">
        <v>2654.653521992398</v>
      </c>
    </row>
    <row r="304" spans="1:26" ht="12.75">
      <c r="A304" s="17">
        <v>37082</v>
      </c>
      <c r="B304" s="39">
        <f>191</f>
        <v>191</v>
      </c>
      <c r="C304" s="20">
        <v>0.146180555</v>
      </c>
      <c r="D304" s="55">
        <v>0.146180555</v>
      </c>
      <c r="E304" s="21">
        <v>2943</v>
      </c>
      <c r="F304" s="51">
        <v>0</v>
      </c>
      <c r="G304" s="40">
        <v>40.03785598</v>
      </c>
      <c r="H304" s="40">
        <v>-75.00384296</v>
      </c>
      <c r="I304" s="44">
        <v>775.5</v>
      </c>
      <c r="J304" s="47">
        <f t="shared" si="22"/>
        <v>734.05</v>
      </c>
      <c r="K304" s="45">
        <f t="shared" si="20"/>
        <v>2676.7049800538143</v>
      </c>
      <c r="L304" s="45">
        <f t="shared" si="24"/>
        <v>2667.1049800538144</v>
      </c>
      <c r="M304" s="45">
        <f t="shared" si="21"/>
        <v>2676.1049800538144</v>
      </c>
      <c r="N304" s="46">
        <f t="shared" si="23"/>
        <v>2671.6049800538144</v>
      </c>
      <c r="O304" s="47">
        <v>8.3</v>
      </c>
      <c r="P304" s="47">
        <v>94.1</v>
      </c>
      <c r="Q304" s="47">
        <v>41</v>
      </c>
      <c r="R304" s="18">
        <v>1.95E-06</v>
      </c>
      <c r="Z304" s="46">
        <v>2671.6049800538144</v>
      </c>
    </row>
    <row r="305" spans="1:26" ht="12.75">
      <c r="A305" s="17">
        <v>37082</v>
      </c>
      <c r="B305" s="39">
        <f>191</f>
        <v>191</v>
      </c>
      <c r="C305" s="20">
        <v>0.146296293</v>
      </c>
      <c r="D305" s="55">
        <v>0.146296293</v>
      </c>
      <c r="E305" s="21">
        <v>2953</v>
      </c>
      <c r="F305" s="51">
        <v>0</v>
      </c>
      <c r="G305" s="40">
        <v>40.03941026</v>
      </c>
      <c r="H305" s="40">
        <v>-74.99641477</v>
      </c>
      <c r="I305" s="44">
        <v>773.6</v>
      </c>
      <c r="J305" s="47">
        <f t="shared" si="22"/>
        <v>732.15</v>
      </c>
      <c r="K305" s="45">
        <f t="shared" si="20"/>
        <v>2698.2266229925394</v>
      </c>
      <c r="L305" s="45">
        <f t="shared" si="24"/>
        <v>2688.6266229925395</v>
      </c>
      <c r="M305" s="45">
        <f t="shared" si="21"/>
        <v>2697.6266229925395</v>
      </c>
      <c r="N305" s="46">
        <f t="shared" si="23"/>
        <v>2693.1266229925395</v>
      </c>
      <c r="O305" s="47">
        <v>8.2</v>
      </c>
      <c r="P305" s="47">
        <v>95.3</v>
      </c>
      <c r="Q305" s="47">
        <v>44.1</v>
      </c>
      <c r="Z305" s="46">
        <v>2693.1266229925395</v>
      </c>
    </row>
    <row r="306" spans="1:26" ht="12.75">
      <c r="A306" s="17">
        <v>37082</v>
      </c>
      <c r="B306" s="39">
        <f>191</f>
        <v>191</v>
      </c>
      <c r="C306" s="20">
        <v>0.14641203</v>
      </c>
      <c r="D306" s="55">
        <v>0.14641203</v>
      </c>
      <c r="E306" s="21">
        <v>2963</v>
      </c>
      <c r="F306" s="51">
        <v>0</v>
      </c>
      <c r="G306" s="40">
        <v>40.04232244</v>
      </c>
      <c r="H306" s="40">
        <v>-74.98998445</v>
      </c>
      <c r="I306" s="44">
        <v>772.5</v>
      </c>
      <c r="J306" s="47">
        <f t="shared" si="22"/>
        <v>731.05</v>
      </c>
      <c r="K306" s="45">
        <f t="shared" si="20"/>
        <v>2710.7120634381595</v>
      </c>
      <c r="L306" s="45">
        <f t="shared" si="24"/>
        <v>2701.1120634381596</v>
      </c>
      <c r="M306" s="45">
        <f t="shared" si="21"/>
        <v>2710.1120634381596</v>
      </c>
      <c r="N306" s="46">
        <f t="shared" si="23"/>
        <v>2705.6120634381596</v>
      </c>
      <c r="O306" s="47">
        <v>8</v>
      </c>
      <c r="P306" s="47">
        <v>95.3</v>
      </c>
      <c r="Q306" s="47">
        <v>43.1</v>
      </c>
      <c r="S306" s="18">
        <v>3.469E-05</v>
      </c>
      <c r="T306" s="18">
        <v>2.216E-05</v>
      </c>
      <c r="U306" s="18">
        <v>1.119E-05</v>
      </c>
      <c r="V306" s="48">
        <v>714.8</v>
      </c>
      <c r="W306" s="48">
        <v>309.3</v>
      </c>
      <c r="X306" s="48">
        <v>304.4</v>
      </c>
      <c r="Y306" s="48">
        <v>14.5</v>
      </c>
      <c r="Z306" s="46">
        <v>2705.6120634381596</v>
      </c>
    </row>
    <row r="307" spans="1:26" ht="12.75">
      <c r="A307" s="17">
        <v>37082</v>
      </c>
      <c r="B307" s="39">
        <f>191</f>
        <v>191</v>
      </c>
      <c r="C307" s="20">
        <v>0.146527782</v>
      </c>
      <c r="D307" s="55">
        <v>0.146527782</v>
      </c>
      <c r="E307" s="21">
        <v>2973</v>
      </c>
      <c r="F307" s="51">
        <v>0</v>
      </c>
      <c r="G307" s="40">
        <v>40.04668719</v>
      </c>
      <c r="H307" s="40">
        <v>-74.98525327</v>
      </c>
      <c r="I307" s="44">
        <v>770.9</v>
      </c>
      <c r="J307" s="47">
        <f t="shared" si="22"/>
        <v>729.4499999999999</v>
      </c>
      <c r="K307" s="45">
        <f t="shared" si="20"/>
        <v>2728.906281186072</v>
      </c>
      <c r="L307" s="45">
        <f t="shared" si="24"/>
        <v>2719.3062811860723</v>
      </c>
      <c r="M307" s="45">
        <f t="shared" si="21"/>
        <v>2728.3062811860723</v>
      </c>
      <c r="N307" s="46">
        <f t="shared" si="23"/>
        <v>2723.8062811860723</v>
      </c>
      <c r="O307" s="47">
        <v>7.9</v>
      </c>
      <c r="P307" s="47">
        <v>94.9</v>
      </c>
      <c r="Q307" s="47">
        <v>44.4</v>
      </c>
      <c r="Z307" s="46">
        <v>2723.8062811860723</v>
      </c>
    </row>
    <row r="308" spans="1:26" ht="12.75">
      <c r="A308" s="17">
        <v>37082</v>
      </c>
      <c r="B308" s="39">
        <f>191</f>
        <v>191</v>
      </c>
      <c r="C308" s="20">
        <v>0.146643519</v>
      </c>
      <c r="D308" s="55">
        <v>0.146643519</v>
      </c>
      <c r="E308" s="21">
        <v>2983</v>
      </c>
      <c r="F308" s="51">
        <v>0</v>
      </c>
      <c r="G308" s="40">
        <v>40.05184105</v>
      </c>
      <c r="H308" s="40">
        <v>-74.98303575</v>
      </c>
      <c r="I308" s="44">
        <v>768.8</v>
      </c>
      <c r="J308" s="47">
        <f t="shared" si="22"/>
        <v>727.3499999999999</v>
      </c>
      <c r="K308" s="45">
        <f t="shared" si="20"/>
        <v>2752.8468495001216</v>
      </c>
      <c r="L308" s="45">
        <f t="shared" si="24"/>
        <v>2743.2468495001217</v>
      </c>
      <c r="M308" s="45">
        <f t="shared" si="21"/>
        <v>2752.2468495001217</v>
      </c>
      <c r="N308" s="46">
        <f t="shared" si="23"/>
        <v>2747.7468495001217</v>
      </c>
      <c r="O308" s="47">
        <v>7.6</v>
      </c>
      <c r="P308" s="47">
        <v>94.9</v>
      </c>
      <c r="Q308" s="47">
        <v>44.4</v>
      </c>
      <c r="Z308" s="46">
        <v>2747.7468495001217</v>
      </c>
    </row>
    <row r="309" spans="1:26" ht="12.75">
      <c r="A309" s="17">
        <v>37082</v>
      </c>
      <c r="B309" s="39">
        <f>191</f>
        <v>191</v>
      </c>
      <c r="C309" s="20">
        <v>0.146759257</v>
      </c>
      <c r="D309" s="55">
        <v>0.146759257</v>
      </c>
      <c r="E309" s="21">
        <v>2993</v>
      </c>
      <c r="F309" s="51">
        <v>0</v>
      </c>
      <c r="G309" s="40">
        <v>40.05693672</v>
      </c>
      <c r="H309" s="40">
        <v>-74.9831696</v>
      </c>
      <c r="I309" s="44">
        <v>766.2</v>
      </c>
      <c r="J309" s="47">
        <f t="shared" si="22"/>
        <v>724.75</v>
      </c>
      <c r="K309" s="45">
        <f t="shared" si="20"/>
        <v>2782.583502126696</v>
      </c>
      <c r="L309" s="45">
        <f t="shared" si="24"/>
        <v>2772.9835021266963</v>
      </c>
      <c r="M309" s="45">
        <f t="shared" si="21"/>
        <v>2781.9835021266963</v>
      </c>
      <c r="N309" s="46">
        <f t="shared" si="23"/>
        <v>2777.4835021266963</v>
      </c>
      <c r="O309" s="47">
        <v>7.4</v>
      </c>
      <c r="P309" s="47">
        <v>95.2</v>
      </c>
      <c r="Q309" s="47">
        <v>43.9</v>
      </c>
      <c r="S309" s="18">
        <v>3.436E-05</v>
      </c>
      <c r="T309" s="18">
        <v>2.143E-05</v>
      </c>
      <c r="U309" s="18">
        <v>1.141E-05</v>
      </c>
      <c r="V309" s="48">
        <v>709.4</v>
      </c>
      <c r="W309" s="48">
        <v>309.2</v>
      </c>
      <c r="X309" s="48">
        <v>304.3</v>
      </c>
      <c r="Y309" s="48">
        <v>14.3</v>
      </c>
      <c r="Z309" s="46">
        <v>2777.4835021266963</v>
      </c>
    </row>
    <row r="310" spans="1:26" ht="12.75">
      <c r="A310" s="17">
        <v>37082</v>
      </c>
      <c r="B310" s="39">
        <f>191</f>
        <v>191</v>
      </c>
      <c r="C310" s="20">
        <v>0.146874994</v>
      </c>
      <c r="D310" s="55">
        <v>0.146874994</v>
      </c>
      <c r="E310" s="21">
        <v>3003</v>
      </c>
      <c r="F310" s="51">
        <v>0</v>
      </c>
      <c r="G310" s="40">
        <v>40.06132614</v>
      </c>
      <c r="H310" s="40">
        <v>-74.98598268</v>
      </c>
      <c r="I310" s="44">
        <v>765.2</v>
      </c>
      <c r="J310" s="47">
        <f t="shared" si="22"/>
        <v>723.75</v>
      </c>
      <c r="K310" s="45">
        <f t="shared" si="20"/>
        <v>2794.0490909306295</v>
      </c>
      <c r="L310" s="45">
        <f t="shared" si="24"/>
        <v>2784.4490909306296</v>
      </c>
      <c r="M310" s="45">
        <f t="shared" si="21"/>
        <v>2793.4490909306296</v>
      </c>
      <c r="N310" s="46">
        <f t="shared" si="23"/>
        <v>2788.9490909306296</v>
      </c>
      <c r="O310" s="47">
        <v>7.4</v>
      </c>
      <c r="P310" s="47">
        <v>97.2</v>
      </c>
      <c r="Q310" s="47">
        <v>40</v>
      </c>
      <c r="R310" s="18">
        <v>-1.14E-06</v>
      </c>
      <c r="Z310" s="46">
        <v>2788.9490909306296</v>
      </c>
    </row>
    <row r="311" spans="1:26" ht="12.75">
      <c r="A311" s="17">
        <v>37082</v>
      </c>
      <c r="B311" s="39">
        <f>191</f>
        <v>191</v>
      </c>
      <c r="C311" s="20">
        <v>0.146990746</v>
      </c>
      <c r="D311" s="55">
        <v>0.146990746</v>
      </c>
      <c r="E311" s="21">
        <v>3013</v>
      </c>
      <c r="F311" s="51">
        <v>0</v>
      </c>
      <c r="G311" s="40">
        <v>40.06428541</v>
      </c>
      <c r="H311" s="40">
        <v>-74.99106199</v>
      </c>
      <c r="I311" s="44">
        <v>763.1</v>
      </c>
      <c r="J311" s="47">
        <f t="shared" si="22"/>
        <v>721.65</v>
      </c>
      <c r="K311" s="45">
        <f t="shared" si="20"/>
        <v>2818.17848092819</v>
      </c>
      <c r="L311" s="45">
        <f t="shared" si="24"/>
        <v>2808.57848092819</v>
      </c>
      <c r="M311" s="45">
        <f t="shared" si="21"/>
        <v>2817.57848092819</v>
      </c>
      <c r="N311" s="46">
        <f t="shared" si="23"/>
        <v>2813.07848092819</v>
      </c>
      <c r="O311" s="47">
        <v>7.4</v>
      </c>
      <c r="P311" s="47">
        <v>97.1</v>
      </c>
      <c r="Q311" s="47">
        <v>41.1</v>
      </c>
      <c r="Z311" s="46">
        <v>2813.07848092819</v>
      </c>
    </row>
    <row r="312" spans="1:26" ht="12.75">
      <c r="A312" s="17">
        <v>37082</v>
      </c>
      <c r="B312" s="39">
        <f>191</f>
        <v>191</v>
      </c>
      <c r="C312" s="20">
        <v>0.147106484</v>
      </c>
      <c r="D312" s="55">
        <v>0.147106484</v>
      </c>
      <c r="E312" s="21">
        <v>3023</v>
      </c>
      <c r="F312" s="51">
        <v>0</v>
      </c>
      <c r="G312" s="40">
        <v>40.06544527</v>
      </c>
      <c r="H312" s="40">
        <v>-74.99740681</v>
      </c>
      <c r="I312" s="44">
        <v>761.7</v>
      </c>
      <c r="J312" s="47">
        <f t="shared" si="22"/>
        <v>720.25</v>
      </c>
      <c r="K312" s="45">
        <f t="shared" si="20"/>
        <v>2834.303781675863</v>
      </c>
      <c r="L312" s="45">
        <f t="shared" si="24"/>
        <v>2824.703781675863</v>
      </c>
      <c r="M312" s="45">
        <f t="shared" si="21"/>
        <v>2833.703781675863</v>
      </c>
      <c r="N312" s="46">
        <f t="shared" si="23"/>
        <v>2829.203781675863</v>
      </c>
      <c r="O312" s="47">
        <v>7.4</v>
      </c>
      <c r="P312" s="47">
        <v>96.1</v>
      </c>
      <c r="Q312" s="47">
        <v>40.4</v>
      </c>
      <c r="S312" s="18">
        <v>3.385E-05</v>
      </c>
      <c r="T312" s="18">
        <v>2.107E-05</v>
      </c>
      <c r="U312" s="18">
        <v>1.146E-05</v>
      </c>
      <c r="V312" s="48">
        <v>703.9</v>
      </c>
      <c r="W312" s="48">
        <v>309.2</v>
      </c>
      <c r="X312" s="48">
        <v>304.2</v>
      </c>
      <c r="Y312" s="48">
        <v>14.2</v>
      </c>
      <c r="Z312" s="46">
        <v>2829.203781675863</v>
      </c>
    </row>
    <row r="313" spans="1:26" ht="12.75">
      <c r="A313" s="17">
        <v>37082</v>
      </c>
      <c r="B313" s="39">
        <f>191</f>
        <v>191</v>
      </c>
      <c r="C313" s="20">
        <v>0.147222221</v>
      </c>
      <c r="D313" s="55">
        <v>0.147222221</v>
      </c>
      <c r="E313" s="21">
        <v>3033</v>
      </c>
      <c r="F313" s="51">
        <v>0</v>
      </c>
      <c r="G313" s="40">
        <v>40.06487712</v>
      </c>
      <c r="H313" s="40">
        <v>-75.004169</v>
      </c>
      <c r="I313" s="44">
        <v>760</v>
      </c>
      <c r="J313" s="47">
        <f t="shared" si="22"/>
        <v>718.55</v>
      </c>
      <c r="K313" s="45">
        <f t="shared" si="20"/>
        <v>2853.926695078087</v>
      </c>
      <c r="L313" s="45">
        <f t="shared" si="24"/>
        <v>2844.326695078087</v>
      </c>
      <c r="M313" s="45">
        <f t="shared" si="21"/>
        <v>2853.326695078087</v>
      </c>
      <c r="N313" s="46">
        <f t="shared" si="23"/>
        <v>2848.826695078087</v>
      </c>
      <c r="O313" s="47">
        <v>7.3</v>
      </c>
      <c r="P313" s="47">
        <v>96</v>
      </c>
      <c r="Q313" s="47">
        <v>44</v>
      </c>
      <c r="Z313" s="46">
        <v>2848.826695078087</v>
      </c>
    </row>
    <row r="314" spans="1:26" ht="12.75">
      <c r="A314" s="17">
        <v>37082</v>
      </c>
      <c r="B314" s="39">
        <f>191</f>
        <v>191</v>
      </c>
      <c r="C314" s="20">
        <v>0.147337958</v>
      </c>
      <c r="D314" s="55">
        <v>0.147337958</v>
      </c>
      <c r="E314" s="21">
        <v>3043</v>
      </c>
      <c r="F314" s="51">
        <v>0</v>
      </c>
      <c r="G314" s="40">
        <v>40.06229148</v>
      </c>
      <c r="H314" s="40">
        <v>-75.01048211</v>
      </c>
      <c r="I314" s="44">
        <v>758.7</v>
      </c>
      <c r="J314" s="47">
        <f t="shared" si="22"/>
        <v>717.25</v>
      </c>
      <c r="K314" s="45">
        <f t="shared" si="20"/>
        <v>2868.9638029391967</v>
      </c>
      <c r="L314" s="45">
        <f t="shared" si="24"/>
        <v>2859.363802939197</v>
      </c>
      <c r="M314" s="45">
        <f t="shared" si="21"/>
        <v>2868.363802939197</v>
      </c>
      <c r="N314" s="46">
        <f t="shared" si="23"/>
        <v>2863.863802939197</v>
      </c>
      <c r="O314" s="47">
        <v>7.2</v>
      </c>
      <c r="P314" s="47">
        <v>96.7</v>
      </c>
      <c r="Q314" s="47">
        <v>41.1</v>
      </c>
      <c r="Z314" s="46">
        <v>2863.863802939197</v>
      </c>
    </row>
    <row r="315" spans="1:26" ht="12.75">
      <c r="A315" s="17">
        <v>37082</v>
      </c>
      <c r="B315" s="39">
        <f>191</f>
        <v>191</v>
      </c>
      <c r="C315" s="20">
        <v>0.14745371</v>
      </c>
      <c r="D315" s="55">
        <v>0.14745371</v>
      </c>
      <c r="E315" s="21">
        <v>3053</v>
      </c>
      <c r="F315" s="51">
        <v>0</v>
      </c>
      <c r="G315" s="40">
        <v>40.05806203</v>
      </c>
      <c r="H315" s="40">
        <v>-75.01553591</v>
      </c>
      <c r="I315" s="44">
        <v>757.7</v>
      </c>
      <c r="J315" s="47">
        <f t="shared" si="22"/>
        <v>716.25</v>
      </c>
      <c r="K315" s="45">
        <f t="shared" si="20"/>
        <v>2880.5493665513372</v>
      </c>
      <c r="L315" s="45">
        <f t="shared" si="24"/>
        <v>2870.9493665513373</v>
      </c>
      <c r="M315" s="45">
        <f t="shared" si="21"/>
        <v>2879.9493665513373</v>
      </c>
      <c r="N315" s="46">
        <f t="shared" si="23"/>
        <v>2875.4493665513373</v>
      </c>
      <c r="O315" s="47">
        <v>7.1</v>
      </c>
      <c r="P315" s="47">
        <v>96.4</v>
      </c>
      <c r="Q315" s="47">
        <v>44.1</v>
      </c>
      <c r="S315" s="18">
        <v>3.678E-05</v>
      </c>
      <c r="T315" s="18">
        <v>2.236E-05</v>
      </c>
      <c r="U315" s="18">
        <v>1.142E-05</v>
      </c>
      <c r="V315" s="48">
        <v>699.4</v>
      </c>
      <c r="W315" s="48">
        <v>309.2</v>
      </c>
      <c r="X315" s="48">
        <v>304</v>
      </c>
      <c r="Y315" s="48">
        <v>14</v>
      </c>
      <c r="Z315" s="46">
        <v>2875.4493665513373</v>
      </c>
    </row>
    <row r="316" spans="1:26" ht="12.75">
      <c r="A316" s="17">
        <v>37082</v>
      </c>
      <c r="B316" s="39">
        <f>191</f>
        <v>191</v>
      </c>
      <c r="C316" s="20">
        <v>0.147569448</v>
      </c>
      <c r="D316" s="55">
        <v>0.147569448</v>
      </c>
      <c r="E316" s="21">
        <v>3063</v>
      </c>
      <c r="F316" s="51">
        <v>0</v>
      </c>
      <c r="G316" s="40">
        <v>40.05243276</v>
      </c>
      <c r="H316" s="40">
        <v>-75.01809777</v>
      </c>
      <c r="I316" s="44">
        <v>754.6</v>
      </c>
      <c r="J316" s="47">
        <f t="shared" si="22"/>
        <v>713.15</v>
      </c>
      <c r="K316" s="45">
        <f t="shared" si="20"/>
        <v>2916.56768138606</v>
      </c>
      <c r="L316" s="45">
        <f t="shared" si="24"/>
        <v>2906.96768138606</v>
      </c>
      <c r="M316" s="45">
        <f t="shared" si="21"/>
        <v>2915.96768138606</v>
      </c>
      <c r="N316" s="46">
        <f t="shared" si="23"/>
        <v>2911.46768138606</v>
      </c>
      <c r="O316" s="47">
        <v>6.8</v>
      </c>
      <c r="P316" s="47">
        <v>94.7</v>
      </c>
      <c r="Q316" s="47">
        <v>44.1</v>
      </c>
      <c r="R316" s="18">
        <v>-7.27E-06</v>
      </c>
      <c r="Z316" s="46">
        <v>2911.46768138606</v>
      </c>
    </row>
    <row r="317" spans="1:26" ht="12.75">
      <c r="A317" s="17">
        <v>37082</v>
      </c>
      <c r="B317" s="39">
        <f>191</f>
        <v>191</v>
      </c>
      <c r="C317" s="20">
        <v>0.147685185</v>
      </c>
      <c r="D317" s="55">
        <v>0.147685185</v>
      </c>
      <c r="E317" s="21">
        <v>3073</v>
      </c>
      <c r="F317" s="51">
        <v>0</v>
      </c>
      <c r="G317" s="40">
        <v>40.04642698</v>
      </c>
      <c r="H317" s="40">
        <v>-75.01789625</v>
      </c>
      <c r="I317" s="44">
        <v>754.3</v>
      </c>
      <c r="J317" s="47">
        <f t="shared" si="22"/>
        <v>712.8499999999999</v>
      </c>
      <c r="K317" s="45">
        <f t="shared" si="20"/>
        <v>2920.0616301214786</v>
      </c>
      <c r="L317" s="45">
        <f t="shared" si="24"/>
        <v>2910.4616301214787</v>
      </c>
      <c r="M317" s="45">
        <f t="shared" si="21"/>
        <v>2919.4616301214787</v>
      </c>
      <c r="N317" s="46">
        <f t="shared" si="23"/>
        <v>2914.9616301214787</v>
      </c>
      <c r="O317" s="47">
        <v>6.7</v>
      </c>
      <c r="P317" s="47">
        <v>94.6</v>
      </c>
      <c r="Q317" s="47">
        <v>41.4</v>
      </c>
      <c r="Z317" s="46">
        <v>2914.9616301214787</v>
      </c>
    </row>
    <row r="318" spans="1:26" ht="12.75">
      <c r="A318" s="17">
        <v>37082</v>
      </c>
      <c r="B318" s="39">
        <f>191</f>
        <v>191</v>
      </c>
      <c r="C318" s="20">
        <v>0.147800922</v>
      </c>
      <c r="D318" s="55">
        <v>0.147800922</v>
      </c>
      <c r="E318" s="21">
        <v>3083</v>
      </c>
      <c r="F318" s="51">
        <v>0</v>
      </c>
      <c r="G318" s="40">
        <v>40.04080178</v>
      </c>
      <c r="H318" s="40">
        <v>-75.01503233</v>
      </c>
      <c r="I318" s="44">
        <v>752.1</v>
      </c>
      <c r="J318" s="47">
        <f t="shared" si="22"/>
        <v>710.65</v>
      </c>
      <c r="K318" s="45">
        <f t="shared" si="20"/>
        <v>2945.728939659263</v>
      </c>
      <c r="L318" s="45">
        <f t="shared" si="24"/>
        <v>2936.128939659263</v>
      </c>
      <c r="M318" s="45">
        <f t="shared" si="21"/>
        <v>2945.128939659263</v>
      </c>
      <c r="N318" s="46">
        <f t="shared" si="23"/>
        <v>2940.628939659263</v>
      </c>
      <c r="O318" s="47">
        <v>6.6</v>
      </c>
      <c r="P318" s="47">
        <v>94.9</v>
      </c>
      <c r="Q318" s="47">
        <v>39.6</v>
      </c>
      <c r="S318" s="18">
        <v>3.587E-05</v>
      </c>
      <c r="T318" s="18">
        <v>2.224E-05</v>
      </c>
      <c r="U318" s="18">
        <v>1.084E-05</v>
      </c>
      <c r="V318" s="48">
        <v>694.2</v>
      </c>
      <c r="W318" s="48">
        <v>309.1</v>
      </c>
      <c r="X318" s="48">
        <v>303.9</v>
      </c>
      <c r="Y318" s="48">
        <v>13.8</v>
      </c>
      <c r="Z318" s="46">
        <v>2940.628939659263</v>
      </c>
    </row>
    <row r="319" spans="1:26" ht="12.75">
      <c r="A319" s="17">
        <v>37082</v>
      </c>
      <c r="B319" s="39">
        <f>191</f>
        <v>191</v>
      </c>
      <c r="C319" s="20">
        <v>0.14791666</v>
      </c>
      <c r="D319" s="55">
        <v>0.14791666</v>
      </c>
      <c r="E319" s="21">
        <v>3093</v>
      </c>
      <c r="F319" s="51">
        <v>0</v>
      </c>
      <c r="G319" s="40">
        <v>40.03657415</v>
      </c>
      <c r="H319" s="40">
        <v>-75.00947072</v>
      </c>
      <c r="I319" s="44">
        <v>752.2</v>
      </c>
      <c r="J319" s="47">
        <f t="shared" si="22"/>
        <v>710.75</v>
      </c>
      <c r="K319" s="45">
        <f t="shared" si="20"/>
        <v>2944.5605210036133</v>
      </c>
      <c r="L319" s="45">
        <f t="shared" si="24"/>
        <v>2934.9605210036134</v>
      </c>
      <c r="M319" s="45">
        <f t="shared" si="21"/>
        <v>2943.9605210036134</v>
      </c>
      <c r="N319" s="46">
        <f t="shared" si="23"/>
        <v>2939.4605210036134</v>
      </c>
      <c r="O319" s="47">
        <v>6.5</v>
      </c>
      <c r="P319" s="47">
        <v>95.1</v>
      </c>
      <c r="Q319" s="47">
        <v>42</v>
      </c>
      <c r="Z319" s="46">
        <v>2939.4605210036134</v>
      </c>
    </row>
    <row r="320" spans="1:26" ht="12.75">
      <c r="A320" s="17">
        <v>37082</v>
      </c>
      <c r="B320" s="39">
        <f>191</f>
        <v>191</v>
      </c>
      <c r="C320" s="20">
        <v>0.148032412</v>
      </c>
      <c r="D320" s="55">
        <v>0.148032412</v>
      </c>
      <c r="E320" s="21">
        <v>3103</v>
      </c>
      <c r="F320" s="51">
        <v>0</v>
      </c>
      <c r="G320" s="40">
        <v>40.03453625</v>
      </c>
      <c r="H320" s="40">
        <v>-75.00226559</v>
      </c>
      <c r="I320" s="44">
        <v>750.5</v>
      </c>
      <c r="J320" s="47">
        <f t="shared" si="22"/>
        <v>709.05</v>
      </c>
      <c r="K320" s="45">
        <f t="shared" si="20"/>
        <v>2964.4460317495714</v>
      </c>
      <c r="L320" s="45">
        <f t="shared" si="24"/>
        <v>2954.8460317495715</v>
      </c>
      <c r="M320" s="45">
        <f t="shared" si="21"/>
        <v>2963.8460317495715</v>
      </c>
      <c r="N320" s="46">
        <f t="shared" si="23"/>
        <v>2959.3460317495715</v>
      </c>
      <c r="O320" s="47">
        <v>6.5</v>
      </c>
      <c r="P320" s="47">
        <v>92.9</v>
      </c>
      <c r="Q320" s="47">
        <v>41.1</v>
      </c>
      <c r="Z320" s="46">
        <v>2959.3460317495715</v>
      </c>
    </row>
    <row r="321" spans="1:26" ht="12.75">
      <c r="A321" s="17">
        <v>37082</v>
      </c>
      <c r="B321" s="39">
        <f>191</f>
        <v>191</v>
      </c>
      <c r="C321" s="20">
        <v>0.148148149</v>
      </c>
      <c r="D321" s="55">
        <v>0.148148149</v>
      </c>
      <c r="E321" s="21">
        <v>3113</v>
      </c>
      <c r="F321" s="51">
        <v>1</v>
      </c>
      <c r="G321" s="40">
        <v>40.03548438</v>
      </c>
      <c r="H321" s="40">
        <v>-74.99504569</v>
      </c>
      <c r="I321" s="44">
        <v>750.4</v>
      </c>
      <c r="J321" s="47">
        <f t="shared" si="22"/>
        <v>708.9499999999999</v>
      </c>
      <c r="K321" s="45">
        <f t="shared" si="20"/>
        <v>2965.6172519732345</v>
      </c>
      <c r="L321" s="45">
        <f t="shared" si="24"/>
        <v>2956.0172519732346</v>
      </c>
      <c r="M321" s="45">
        <f t="shared" si="21"/>
        <v>2965.0172519732346</v>
      </c>
      <c r="N321" s="46">
        <f t="shared" si="23"/>
        <v>2960.5172519732346</v>
      </c>
      <c r="O321" s="47">
        <v>6.5</v>
      </c>
      <c r="P321" s="47">
        <v>92.1</v>
      </c>
      <c r="Q321" s="47">
        <v>41.1</v>
      </c>
      <c r="Z321" s="46">
        <v>2960.5172519732346</v>
      </c>
    </row>
    <row r="322" spans="1:26" ht="12.75">
      <c r="A322" s="17">
        <v>37082</v>
      </c>
      <c r="B322" s="39">
        <f>191</f>
        <v>191</v>
      </c>
      <c r="C322" s="20">
        <v>0.148263887</v>
      </c>
      <c r="D322" s="55">
        <v>0.148263887</v>
      </c>
      <c r="E322" s="21">
        <v>3123</v>
      </c>
      <c r="F322" s="51">
        <v>0</v>
      </c>
      <c r="G322" s="40">
        <v>40.0390447</v>
      </c>
      <c r="H322" s="40">
        <v>-74.98970465</v>
      </c>
      <c r="I322" s="44">
        <v>749.2</v>
      </c>
      <c r="J322" s="47">
        <f t="shared" si="22"/>
        <v>707.75</v>
      </c>
      <c r="K322" s="45">
        <f t="shared" si="20"/>
        <v>2979.6847948962964</v>
      </c>
      <c r="L322" s="45">
        <f t="shared" si="24"/>
        <v>2970.0847948962964</v>
      </c>
      <c r="M322" s="45">
        <f t="shared" si="21"/>
        <v>2979.0847948962964</v>
      </c>
      <c r="N322" s="46">
        <f t="shared" si="23"/>
        <v>2974.5847948962964</v>
      </c>
      <c r="O322" s="47">
        <v>6.5</v>
      </c>
      <c r="P322" s="47">
        <v>91.6</v>
      </c>
      <c r="Q322" s="47">
        <v>40.2</v>
      </c>
      <c r="R322" s="18">
        <v>-1.4E-06</v>
      </c>
      <c r="S322" s="18">
        <v>3.256E-05</v>
      </c>
      <c r="T322" s="18">
        <v>1.948E-05</v>
      </c>
      <c r="U322" s="18">
        <v>1.013E-05</v>
      </c>
      <c r="V322" s="48">
        <v>691.8</v>
      </c>
      <c r="W322" s="48">
        <v>309.1</v>
      </c>
      <c r="X322" s="48">
        <v>303.7</v>
      </c>
      <c r="Y322" s="48">
        <v>13.4</v>
      </c>
      <c r="Z322" s="46">
        <v>2974.5847948962964</v>
      </c>
    </row>
    <row r="323" spans="1:26" ht="12.75">
      <c r="A323" s="17">
        <v>37082</v>
      </c>
      <c r="B323" s="39">
        <f>191</f>
        <v>191</v>
      </c>
      <c r="C323" s="20">
        <v>0.148379624</v>
      </c>
      <c r="D323" s="55">
        <v>0.148379624</v>
      </c>
      <c r="E323" s="21">
        <v>3133</v>
      </c>
      <c r="F323" s="51">
        <v>0</v>
      </c>
      <c r="G323" s="40">
        <v>40.04410986</v>
      </c>
      <c r="H323" s="40">
        <v>-74.98713058</v>
      </c>
      <c r="I323" s="44">
        <v>747.3</v>
      </c>
      <c r="J323" s="47">
        <f t="shared" si="22"/>
        <v>705.8499999999999</v>
      </c>
      <c r="K323" s="45">
        <f t="shared" si="20"/>
        <v>3002.0072582633784</v>
      </c>
      <c r="L323" s="45">
        <f t="shared" si="24"/>
        <v>2992.4072582633785</v>
      </c>
      <c r="M323" s="45">
        <f t="shared" si="21"/>
        <v>3001.4072582633785</v>
      </c>
      <c r="N323" s="46">
        <f t="shared" si="23"/>
        <v>2996.9072582633785</v>
      </c>
      <c r="O323" s="47">
        <v>6.2</v>
      </c>
      <c r="P323" s="47">
        <v>91.7</v>
      </c>
      <c r="Q323" s="47">
        <v>41.1</v>
      </c>
      <c r="Z323" s="46">
        <v>2996.9072582633785</v>
      </c>
    </row>
    <row r="324" spans="1:26" ht="12.75">
      <c r="A324" s="17">
        <v>37082</v>
      </c>
      <c r="B324" s="39">
        <f>191</f>
        <v>191</v>
      </c>
      <c r="C324" s="20">
        <v>0.148495376</v>
      </c>
      <c r="D324" s="55">
        <v>0.148495376</v>
      </c>
      <c r="E324" s="21">
        <v>3143</v>
      </c>
      <c r="F324" s="51">
        <v>0</v>
      </c>
      <c r="G324" s="40">
        <v>40.04919031</v>
      </c>
      <c r="H324" s="40">
        <v>-74.98725778</v>
      </c>
      <c r="I324" s="44">
        <v>747.2</v>
      </c>
      <c r="J324" s="47">
        <f t="shared" si="22"/>
        <v>705.75</v>
      </c>
      <c r="K324" s="45">
        <f t="shared" si="20"/>
        <v>3003.183788638256</v>
      </c>
      <c r="L324" s="45">
        <f t="shared" si="24"/>
        <v>2993.583788638256</v>
      </c>
      <c r="M324" s="45">
        <f t="shared" si="21"/>
        <v>3002.583788638256</v>
      </c>
      <c r="N324" s="46">
        <f t="shared" si="23"/>
        <v>2998.083788638256</v>
      </c>
      <c r="O324" s="47">
        <v>6.2</v>
      </c>
      <c r="P324" s="47">
        <v>94.7</v>
      </c>
      <c r="Q324" s="47">
        <v>35.7</v>
      </c>
      <c r="Z324" s="46">
        <v>2998.083788638256</v>
      </c>
    </row>
    <row r="325" spans="1:26" ht="12.75">
      <c r="A325" s="17">
        <v>37082</v>
      </c>
      <c r="B325" s="39">
        <f>191</f>
        <v>191</v>
      </c>
      <c r="C325" s="20">
        <v>0.148611113</v>
      </c>
      <c r="D325" s="55">
        <v>0.148611113</v>
      </c>
      <c r="E325" s="21">
        <v>3153</v>
      </c>
      <c r="F325" s="51">
        <v>0</v>
      </c>
      <c r="G325" s="40">
        <v>40.05394844</v>
      </c>
      <c r="H325" s="40">
        <v>-74.98982504</v>
      </c>
      <c r="I325" s="44">
        <v>746</v>
      </c>
      <c r="J325" s="47">
        <f t="shared" si="22"/>
        <v>704.55</v>
      </c>
      <c r="K325" s="45">
        <f t="shared" si="20"/>
        <v>3017.315170686374</v>
      </c>
      <c r="L325" s="45">
        <f t="shared" si="24"/>
        <v>3007.715170686374</v>
      </c>
      <c r="M325" s="45">
        <f t="shared" si="21"/>
        <v>3016.715170686374</v>
      </c>
      <c r="N325" s="46">
        <f t="shared" si="23"/>
        <v>3012.215170686374</v>
      </c>
      <c r="O325" s="47">
        <v>6.1</v>
      </c>
      <c r="P325" s="47">
        <v>94</v>
      </c>
      <c r="Q325" s="47">
        <v>37.2</v>
      </c>
      <c r="S325" s="18">
        <v>3.12E-05</v>
      </c>
      <c r="T325" s="18">
        <v>1.886E-05</v>
      </c>
      <c r="U325" s="18">
        <v>9.191E-06</v>
      </c>
      <c r="V325" s="48">
        <v>688.3</v>
      </c>
      <c r="W325" s="48">
        <v>309</v>
      </c>
      <c r="X325" s="48">
        <v>303.6</v>
      </c>
      <c r="Y325" s="48">
        <v>13.1</v>
      </c>
      <c r="Z325" s="46">
        <v>3012.215170686374</v>
      </c>
    </row>
    <row r="326" spans="1:26" ht="12.75">
      <c r="A326" s="17">
        <v>37082</v>
      </c>
      <c r="B326" s="39">
        <f>191</f>
        <v>191</v>
      </c>
      <c r="C326" s="20">
        <v>0.148726851</v>
      </c>
      <c r="D326" s="55">
        <v>0.148726851</v>
      </c>
      <c r="E326" s="21">
        <v>3163</v>
      </c>
      <c r="F326" s="51">
        <v>0</v>
      </c>
      <c r="G326" s="40">
        <v>40.05754092</v>
      </c>
      <c r="H326" s="40">
        <v>-74.99502147</v>
      </c>
      <c r="I326" s="44">
        <v>744.9</v>
      </c>
      <c r="J326" s="47">
        <f t="shared" si="22"/>
        <v>703.4499999999999</v>
      </c>
      <c r="K326" s="45">
        <f t="shared" si="20"/>
        <v>3030.2900973448814</v>
      </c>
      <c r="L326" s="45">
        <f t="shared" si="24"/>
        <v>3020.6900973448815</v>
      </c>
      <c r="M326" s="45">
        <f t="shared" si="21"/>
        <v>3029.6900973448815</v>
      </c>
      <c r="N326" s="46">
        <f t="shared" si="23"/>
        <v>3025.1900973448815</v>
      </c>
      <c r="O326" s="47">
        <v>6.2</v>
      </c>
      <c r="P326" s="47">
        <v>91.8</v>
      </c>
      <c r="Q326" s="47">
        <v>41.1</v>
      </c>
      <c r="Z326" s="46">
        <v>3025.1900973448815</v>
      </c>
    </row>
    <row r="327" spans="1:26" ht="12.75">
      <c r="A327" s="17">
        <v>37082</v>
      </c>
      <c r="B327" s="39">
        <f>191</f>
        <v>191</v>
      </c>
      <c r="C327" s="20">
        <v>0.148842588</v>
      </c>
      <c r="D327" s="55">
        <v>0.148842588</v>
      </c>
      <c r="E327" s="21">
        <v>3173</v>
      </c>
      <c r="F327" s="51">
        <v>1</v>
      </c>
      <c r="G327" s="40">
        <v>40.05962609</v>
      </c>
      <c r="H327" s="40">
        <v>-75.00152859</v>
      </c>
      <c r="I327" s="44">
        <v>744.6</v>
      </c>
      <c r="J327" s="47">
        <f t="shared" si="22"/>
        <v>703.15</v>
      </c>
      <c r="K327" s="45">
        <f t="shared" si="20"/>
        <v>3033.832235051938</v>
      </c>
      <c r="L327" s="45">
        <f t="shared" si="24"/>
        <v>3024.232235051938</v>
      </c>
      <c r="M327" s="45">
        <f t="shared" si="21"/>
        <v>3033.232235051938</v>
      </c>
      <c r="N327" s="46">
        <f t="shared" si="23"/>
        <v>3028.732235051938</v>
      </c>
      <c r="O327" s="47">
        <v>6.3</v>
      </c>
      <c r="P327" s="47">
        <v>90.5</v>
      </c>
      <c r="Q327" s="47">
        <v>40.5</v>
      </c>
      <c r="Z327" s="46">
        <v>3028.732235051938</v>
      </c>
    </row>
    <row r="328" spans="1:26" ht="12.75">
      <c r="A328" s="17">
        <v>37082</v>
      </c>
      <c r="B328" s="39">
        <f>191</f>
        <v>191</v>
      </c>
      <c r="C328" s="20">
        <v>0.14895834</v>
      </c>
      <c r="D328" s="55">
        <v>0.14895834</v>
      </c>
      <c r="E328" s="21">
        <v>3183</v>
      </c>
      <c r="F328" s="51">
        <v>0</v>
      </c>
      <c r="G328" s="40">
        <v>40.06032572</v>
      </c>
      <c r="H328" s="40">
        <v>-75.0087087</v>
      </c>
      <c r="I328" s="44">
        <v>742.9</v>
      </c>
      <c r="J328" s="47">
        <f t="shared" si="22"/>
        <v>701.4499999999999</v>
      </c>
      <c r="K328" s="45">
        <f t="shared" si="20"/>
        <v>3053.9329387759212</v>
      </c>
      <c r="L328" s="45">
        <f t="shared" si="24"/>
        <v>3044.3329387759213</v>
      </c>
      <c r="M328" s="45">
        <f t="shared" si="21"/>
        <v>3053.3329387759213</v>
      </c>
      <c r="N328" s="46">
        <f t="shared" si="23"/>
        <v>3048.8329387759213</v>
      </c>
      <c r="O328" s="47">
        <v>6</v>
      </c>
      <c r="P328" s="47">
        <v>90.1</v>
      </c>
      <c r="Q328" s="47">
        <v>42.9</v>
      </c>
      <c r="R328" s="18">
        <v>1.77E-05</v>
      </c>
      <c r="S328" s="18">
        <v>3.095E-05</v>
      </c>
      <c r="T328" s="18">
        <v>1.926E-05</v>
      </c>
      <c r="U328" s="18">
        <v>9.747E-06</v>
      </c>
      <c r="V328" s="48">
        <v>686.2</v>
      </c>
      <c r="W328" s="48">
        <v>308.9</v>
      </c>
      <c r="X328" s="48">
        <v>303.4</v>
      </c>
      <c r="Y328" s="48">
        <v>12.7</v>
      </c>
      <c r="Z328" s="46">
        <v>3048.8329387759213</v>
      </c>
    </row>
    <row r="329" spans="1:26" ht="12.75">
      <c r="A329" s="17">
        <v>37082</v>
      </c>
      <c r="B329" s="39">
        <f>191</f>
        <v>191</v>
      </c>
      <c r="C329" s="20">
        <v>0.149074078</v>
      </c>
      <c r="D329" s="55">
        <v>0.149074078</v>
      </c>
      <c r="E329" s="21">
        <v>3193</v>
      </c>
      <c r="F329" s="51">
        <v>0</v>
      </c>
      <c r="G329" s="40">
        <v>40.05985608</v>
      </c>
      <c r="H329" s="40">
        <v>-75.01649068</v>
      </c>
      <c r="I329" s="44">
        <v>748.5</v>
      </c>
      <c r="J329" s="47">
        <f t="shared" si="22"/>
        <v>707.05</v>
      </c>
      <c r="K329" s="45">
        <f aca="true" t="shared" si="25" ref="K329:K392">(8303.951372*(LN(1013.25/J329)))</f>
        <v>2987.9018806111917</v>
      </c>
      <c r="L329" s="45">
        <f t="shared" si="24"/>
        <v>2978.301880611192</v>
      </c>
      <c r="M329" s="45">
        <f aca="true" t="shared" si="26" ref="M329:M392">K329-0.6</f>
        <v>2987.301880611192</v>
      </c>
      <c r="N329" s="46">
        <f t="shared" si="23"/>
        <v>2982.801880611192</v>
      </c>
      <c r="O329" s="47">
        <v>7</v>
      </c>
      <c r="P329" s="47">
        <v>92.2</v>
      </c>
      <c r="Q329" s="47">
        <v>44.5</v>
      </c>
      <c r="Z329" s="46">
        <v>2982.801880611192</v>
      </c>
    </row>
    <row r="330" spans="1:26" ht="12.75">
      <c r="A330" s="17">
        <v>37082</v>
      </c>
      <c r="B330" s="39">
        <f>191</f>
        <v>191</v>
      </c>
      <c r="C330" s="20">
        <v>0.149189815</v>
      </c>
      <c r="D330" s="55">
        <v>0.149189815</v>
      </c>
      <c r="E330" s="21">
        <v>3203</v>
      </c>
      <c r="F330" s="51">
        <v>0</v>
      </c>
      <c r="G330" s="40">
        <v>40.05841119</v>
      </c>
      <c r="H330" s="40">
        <v>-75.02462987</v>
      </c>
      <c r="I330" s="44">
        <v>749.1</v>
      </c>
      <c r="J330" s="47">
        <f aca="true" t="shared" si="27" ref="J330:J393">I330-41.45</f>
        <v>707.65</v>
      </c>
      <c r="K330" s="45">
        <f t="shared" si="25"/>
        <v>2980.8581665772094</v>
      </c>
      <c r="L330" s="45">
        <f t="shared" si="24"/>
        <v>2971.2581665772095</v>
      </c>
      <c r="M330" s="45">
        <f t="shared" si="26"/>
        <v>2980.2581665772095</v>
      </c>
      <c r="N330" s="46">
        <f aca="true" t="shared" si="28" ref="N330:N393">AVERAGE(L330:M330)</f>
        <v>2975.7581665772095</v>
      </c>
      <c r="O330" s="47">
        <v>7</v>
      </c>
      <c r="P330" s="47">
        <v>94.2</v>
      </c>
      <c r="Q330" s="47">
        <v>45.1</v>
      </c>
      <c r="Z330" s="46">
        <v>2975.7581665772095</v>
      </c>
    </row>
    <row r="331" spans="1:26" ht="12.75">
      <c r="A331" s="17">
        <v>37082</v>
      </c>
      <c r="B331" s="39">
        <f>191</f>
        <v>191</v>
      </c>
      <c r="C331" s="20">
        <v>0.149305552</v>
      </c>
      <c r="D331" s="55">
        <v>0.149305552</v>
      </c>
      <c r="E331" s="21">
        <v>3213</v>
      </c>
      <c r="F331" s="51">
        <v>0</v>
      </c>
      <c r="G331" s="40">
        <v>40.05591313</v>
      </c>
      <c r="H331" s="40">
        <v>-75.03259724</v>
      </c>
      <c r="I331" s="44">
        <v>749.8</v>
      </c>
      <c r="J331" s="47">
        <f t="shared" si="27"/>
        <v>708.3499999999999</v>
      </c>
      <c r="K331" s="45">
        <f t="shared" si="25"/>
        <v>2972.648044495413</v>
      </c>
      <c r="L331" s="45">
        <f t="shared" si="24"/>
        <v>2963.0480444954133</v>
      </c>
      <c r="M331" s="45">
        <f t="shared" si="26"/>
        <v>2972.0480444954133</v>
      </c>
      <c r="N331" s="46">
        <f t="shared" si="28"/>
        <v>2967.5480444954133</v>
      </c>
      <c r="O331" s="47">
        <v>7</v>
      </c>
      <c r="P331" s="47">
        <v>94.5</v>
      </c>
      <c r="Q331" s="47">
        <v>45.9</v>
      </c>
      <c r="S331" s="18">
        <v>3.011E-05</v>
      </c>
      <c r="T331" s="18">
        <v>1.864E-05</v>
      </c>
      <c r="U331" s="18">
        <v>8.916E-06</v>
      </c>
      <c r="V331" s="48">
        <v>689.8</v>
      </c>
      <c r="W331" s="48">
        <v>308.9</v>
      </c>
      <c r="X331" s="48">
        <v>303.2</v>
      </c>
      <c r="Y331" s="48">
        <v>12.3</v>
      </c>
      <c r="Z331" s="46">
        <v>2967.5480444954133</v>
      </c>
    </row>
    <row r="332" spans="1:26" ht="12.75">
      <c r="A332" s="17">
        <v>37082</v>
      </c>
      <c r="B332" s="39">
        <f>191</f>
        <v>191</v>
      </c>
      <c r="C332" s="20">
        <v>0.14942129</v>
      </c>
      <c r="D332" s="55">
        <v>0.14942129</v>
      </c>
      <c r="E332" s="21">
        <v>3223</v>
      </c>
      <c r="F332" s="51">
        <v>0</v>
      </c>
      <c r="G332" s="40">
        <v>40.05257882</v>
      </c>
      <c r="H332" s="40">
        <v>-75.03998487</v>
      </c>
      <c r="I332" s="44">
        <v>750.7</v>
      </c>
      <c r="J332" s="47">
        <f t="shared" si="27"/>
        <v>709.25</v>
      </c>
      <c r="K332" s="45">
        <f t="shared" si="25"/>
        <v>2962.1040867655647</v>
      </c>
      <c r="L332" s="45">
        <f t="shared" si="24"/>
        <v>2952.504086765565</v>
      </c>
      <c r="M332" s="45">
        <f t="shared" si="26"/>
        <v>2961.504086765565</v>
      </c>
      <c r="N332" s="46">
        <f t="shared" si="28"/>
        <v>2957.004086765565</v>
      </c>
      <c r="O332" s="47">
        <v>7</v>
      </c>
      <c r="P332" s="47">
        <v>95.4</v>
      </c>
      <c r="Q332" s="47">
        <v>41.6</v>
      </c>
      <c r="Z332" s="46">
        <v>2957.004086765565</v>
      </c>
    </row>
    <row r="333" spans="1:26" ht="12.75">
      <c r="A333" s="17">
        <v>37082</v>
      </c>
      <c r="B333" s="39">
        <f>191</f>
        <v>191</v>
      </c>
      <c r="C333" s="20">
        <v>0.149537042</v>
      </c>
      <c r="D333" s="55">
        <v>0.149537042</v>
      </c>
      <c r="E333" s="21">
        <v>3233</v>
      </c>
      <c r="F333" s="51">
        <v>0</v>
      </c>
      <c r="G333" s="40">
        <v>40.0483341</v>
      </c>
      <c r="H333" s="40">
        <v>-75.04683805</v>
      </c>
      <c r="I333" s="44">
        <v>753</v>
      </c>
      <c r="J333" s="47">
        <f t="shared" si="27"/>
        <v>711.55</v>
      </c>
      <c r="K333" s="45">
        <f t="shared" si="25"/>
        <v>2935.219085584687</v>
      </c>
      <c r="L333" s="45">
        <f t="shared" si="24"/>
        <v>2925.619085584687</v>
      </c>
      <c r="M333" s="45">
        <f t="shared" si="26"/>
        <v>2934.619085584687</v>
      </c>
      <c r="N333" s="46">
        <f t="shared" si="28"/>
        <v>2930.119085584687</v>
      </c>
      <c r="O333" s="47">
        <v>7.3</v>
      </c>
      <c r="P333" s="47">
        <v>94.8</v>
      </c>
      <c r="Q333" s="47">
        <v>42.6</v>
      </c>
      <c r="Z333" s="46">
        <v>2930.119085584687</v>
      </c>
    </row>
    <row r="334" spans="1:26" ht="12.75">
      <c r="A334" s="17">
        <v>37082</v>
      </c>
      <c r="B334" s="39">
        <f>191</f>
        <v>191</v>
      </c>
      <c r="C334" s="20">
        <v>0.149652779</v>
      </c>
      <c r="D334" s="55">
        <v>0.149652779</v>
      </c>
      <c r="E334" s="21">
        <v>3243</v>
      </c>
      <c r="F334" s="51">
        <v>0</v>
      </c>
      <c r="G334" s="40">
        <v>40.0431648</v>
      </c>
      <c r="H334" s="40">
        <v>-75.05284335</v>
      </c>
      <c r="I334" s="44">
        <v>753.4</v>
      </c>
      <c r="J334" s="47">
        <f t="shared" si="27"/>
        <v>711.9499999999999</v>
      </c>
      <c r="K334" s="45">
        <f t="shared" si="25"/>
        <v>2930.552305625118</v>
      </c>
      <c r="L334" s="45">
        <f t="shared" si="24"/>
        <v>2920.9523056251182</v>
      </c>
      <c r="M334" s="45">
        <f t="shared" si="26"/>
        <v>2929.9523056251182</v>
      </c>
      <c r="N334" s="46">
        <f t="shared" si="28"/>
        <v>2925.4523056251182</v>
      </c>
      <c r="O334" s="47">
        <v>7.3</v>
      </c>
      <c r="P334" s="47">
        <v>95.5</v>
      </c>
      <c r="Q334" s="47">
        <v>45.6</v>
      </c>
      <c r="R334" s="18">
        <v>1.83E-05</v>
      </c>
      <c r="S334" s="18">
        <v>3.423E-05</v>
      </c>
      <c r="T334" s="18">
        <v>2.067E-05</v>
      </c>
      <c r="U334" s="18">
        <v>1.025E-05</v>
      </c>
      <c r="V334" s="48">
        <v>693.2</v>
      </c>
      <c r="W334" s="48">
        <v>308.8</v>
      </c>
      <c r="X334" s="48">
        <v>303.1</v>
      </c>
      <c r="Y334" s="48">
        <v>12.5</v>
      </c>
      <c r="Z334" s="46">
        <v>2925.4523056251182</v>
      </c>
    </row>
    <row r="335" spans="1:26" ht="12.75">
      <c r="A335" s="17">
        <v>37082</v>
      </c>
      <c r="B335" s="39">
        <f>191</f>
        <v>191</v>
      </c>
      <c r="C335" s="20">
        <v>0.149768516</v>
      </c>
      <c r="D335" s="55">
        <v>0.149768516</v>
      </c>
      <c r="E335" s="21">
        <v>3253</v>
      </c>
      <c r="F335" s="51">
        <v>0</v>
      </c>
      <c r="G335" s="40">
        <v>40.03667265</v>
      </c>
      <c r="H335" s="40">
        <v>-75.05706375</v>
      </c>
      <c r="I335" s="44">
        <v>754.8</v>
      </c>
      <c r="J335" s="47">
        <f t="shared" si="27"/>
        <v>713.3499999999999</v>
      </c>
      <c r="K335" s="45">
        <f t="shared" si="25"/>
        <v>2914.239198686753</v>
      </c>
      <c r="L335" s="45">
        <f t="shared" si="24"/>
        <v>2904.639198686753</v>
      </c>
      <c r="M335" s="45">
        <f t="shared" si="26"/>
        <v>2913.639198686753</v>
      </c>
      <c r="N335" s="46">
        <f t="shared" si="28"/>
        <v>2909.139198686753</v>
      </c>
      <c r="O335" s="47">
        <v>7.5</v>
      </c>
      <c r="P335" s="47">
        <v>93.9</v>
      </c>
      <c r="Q335" s="47">
        <v>47</v>
      </c>
      <c r="Z335" s="46">
        <v>2909.139198686753</v>
      </c>
    </row>
    <row r="336" spans="1:26" ht="12.75">
      <c r="A336" s="17">
        <v>37082</v>
      </c>
      <c r="B336" s="39">
        <f>191</f>
        <v>191</v>
      </c>
      <c r="C336" s="20">
        <v>0.149884254</v>
      </c>
      <c r="D336" s="55">
        <v>0.149884254</v>
      </c>
      <c r="E336" s="21">
        <v>3263</v>
      </c>
      <c r="F336" s="51">
        <v>0</v>
      </c>
      <c r="G336" s="40">
        <v>40.02945405</v>
      </c>
      <c r="H336" s="40">
        <v>-75.05866734</v>
      </c>
      <c r="I336" s="44">
        <v>756.8</v>
      </c>
      <c r="J336" s="47">
        <f t="shared" si="27"/>
        <v>715.3499999999999</v>
      </c>
      <c r="K336" s="45">
        <f t="shared" si="25"/>
        <v>2890.9902120659694</v>
      </c>
      <c r="L336" s="45">
        <f t="shared" si="24"/>
        <v>2881.3902120659695</v>
      </c>
      <c r="M336" s="45">
        <f t="shared" si="26"/>
        <v>2890.3902120659695</v>
      </c>
      <c r="N336" s="46">
        <f t="shared" si="28"/>
        <v>2885.8902120659695</v>
      </c>
      <c r="O336" s="47">
        <v>8</v>
      </c>
      <c r="P336" s="47">
        <v>94.6</v>
      </c>
      <c r="Q336" s="47">
        <v>47.5</v>
      </c>
      <c r="Z336" s="46">
        <v>2885.8902120659695</v>
      </c>
    </row>
    <row r="337" spans="1:26" ht="12.75">
      <c r="A337" s="17">
        <v>37082</v>
      </c>
      <c r="B337" s="39">
        <f>191</f>
        <v>191</v>
      </c>
      <c r="C337" s="20">
        <v>0.150000006</v>
      </c>
      <c r="D337" s="55">
        <v>0.150000006</v>
      </c>
      <c r="E337" s="21">
        <v>3273</v>
      </c>
      <c r="F337" s="51">
        <v>0</v>
      </c>
      <c r="G337" s="40">
        <v>40.02186298</v>
      </c>
      <c r="H337" s="40">
        <v>-75.0581223</v>
      </c>
      <c r="I337" s="44">
        <v>758.6</v>
      </c>
      <c r="J337" s="47">
        <f t="shared" si="27"/>
        <v>717.15</v>
      </c>
      <c r="K337" s="45">
        <f t="shared" si="25"/>
        <v>2870.1216321898182</v>
      </c>
      <c r="L337" s="45">
        <f aca="true" t="shared" si="29" ref="L337:L400">K337-9.6</f>
        <v>2860.5216321898183</v>
      </c>
      <c r="M337" s="45">
        <f t="shared" si="26"/>
        <v>2869.5216321898183</v>
      </c>
      <c r="N337" s="46">
        <f t="shared" si="28"/>
        <v>2865.0216321898183</v>
      </c>
      <c r="O337" s="47">
        <v>8.1</v>
      </c>
      <c r="P337" s="47">
        <v>96.3</v>
      </c>
      <c r="Q337" s="47">
        <v>47.4</v>
      </c>
      <c r="S337" s="18">
        <v>5.171E-05</v>
      </c>
      <c r="T337" s="18">
        <v>4.036E-05</v>
      </c>
      <c r="U337" s="18">
        <v>3.192E-05</v>
      </c>
      <c r="V337" s="48">
        <v>698</v>
      </c>
      <c r="W337" s="48">
        <v>308.7</v>
      </c>
      <c r="X337" s="48">
        <v>303</v>
      </c>
      <c r="Y337" s="48">
        <v>12.9</v>
      </c>
      <c r="Z337" s="46">
        <v>2865.0216321898183</v>
      </c>
    </row>
    <row r="338" spans="1:26" ht="12.75">
      <c r="A338" s="17">
        <v>37082</v>
      </c>
      <c r="B338" s="39">
        <f>191</f>
        <v>191</v>
      </c>
      <c r="C338" s="20">
        <v>0.150115743</v>
      </c>
      <c r="D338" s="55">
        <v>0.150115743</v>
      </c>
      <c r="E338" s="21">
        <v>3283</v>
      </c>
      <c r="F338" s="51">
        <v>0</v>
      </c>
      <c r="G338" s="40">
        <v>40.01439547</v>
      </c>
      <c r="H338" s="40">
        <v>-75.05542624</v>
      </c>
      <c r="I338" s="44">
        <v>760</v>
      </c>
      <c r="J338" s="47">
        <f t="shared" si="27"/>
        <v>718.55</v>
      </c>
      <c r="K338" s="45">
        <f t="shared" si="25"/>
        <v>2853.926695078087</v>
      </c>
      <c r="L338" s="45">
        <f t="shared" si="29"/>
        <v>2844.326695078087</v>
      </c>
      <c r="M338" s="45">
        <f t="shared" si="26"/>
        <v>2853.326695078087</v>
      </c>
      <c r="N338" s="46">
        <f t="shared" si="28"/>
        <v>2848.826695078087</v>
      </c>
      <c r="O338" s="47">
        <v>8.2</v>
      </c>
      <c r="P338" s="47">
        <v>95.6</v>
      </c>
      <c r="Q338" s="47">
        <v>47.4</v>
      </c>
      <c r="Z338" s="46">
        <v>2848.826695078087</v>
      </c>
    </row>
    <row r="339" spans="1:26" ht="12.75">
      <c r="A339" s="17">
        <v>37082</v>
      </c>
      <c r="B339" s="39">
        <f>191</f>
        <v>191</v>
      </c>
      <c r="C339" s="20">
        <v>0.150231481</v>
      </c>
      <c r="D339" s="55">
        <v>0.150231481</v>
      </c>
      <c r="E339" s="21">
        <v>3293</v>
      </c>
      <c r="F339" s="51">
        <v>0</v>
      </c>
      <c r="G339" s="40">
        <v>40.00754857</v>
      </c>
      <c r="H339" s="40">
        <v>-75.05088899</v>
      </c>
      <c r="I339" s="44">
        <v>760.3</v>
      </c>
      <c r="J339" s="47">
        <f t="shared" si="27"/>
        <v>718.8499999999999</v>
      </c>
      <c r="K339" s="45">
        <f t="shared" si="25"/>
        <v>2850.460456803743</v>
      </c>
      <c r="L339" s="45">
        <f t="shared" si="29"/>
        <v>2840.860456803743</v>
      </c>
      <c r="M339" s="45">
        <f t="shared" si="26"/>
        <v>2849.860456803743</v>
      </c>
      <c r="N339" s="46">
        <f t="shared" si="28"/>
        <v>2845.360456803743</v>
      </c>
      <c r="O339" s="47">
        <v>8.2</v>
      </c>
      <c r="P339" s="47">
        <v>93.4</v>
      </c>
      <c r="Q339" s="47">
        <v>47.5</v>
      </c>
      <c r="Z339" s="46">
        <v>2845.360456803743</v>
      </c>
    </row>
    <row r="340" spans="1:26" ht="12.75">
      <c r="A340" s="17">
        <v>37082</v>
      </c>
      <c r="B340" s="39">
        <f>191</f>
        <v>191</v>
      </c>
      <c r="C340" s="20">
        <v>0.150347218</v>
      </c>
      <c r="D340" s="55">
        <v>0.150347218</v>
      </c>
      <c r="E340" s="21">
        <v>3303</v>
      </c>
      <c r="F340" s="51">
        <v>0</v>
      </c>
      <c r="G340" s="40">
        <v>40.00186939</v>
      </c>
      <c r="H340" s="40">
        <v>-75.04415642</v>
      </c>
      <c r="I340" s="44">
        <v>761.9</v>
      </c>
      <c r="J340" s="47">
        <f t="shared" si="27"/>
        <v>720.4499999999999</v>
      </c>
      <c r="K340" s="45">
        <f t="shared" si="25"/>
        <v>2831.9982492470895</v>
      </c>
      <c r="L340" s="45">
        <f t="shared" si="29"/>
        <v>2822.3982492470896</v>
      </c>
      <c r="M340" s="45">
        <f t="shared" si="26"/>
        <v>2831.3982492470896</v>
      </c>
      <c r="N340" s="46">
        <f t="shared" si="28"/>
        <v>2826.8982492470896</v>
      </c>
      <c r="O340" s="47">
        <v>8.2</v>
      </c>
      <c r="P340" s="47">
        <v>95</v>
      </c>
      <c r="Q340" s="47">
        <v>47.6</v>
      </c>
      <c r="R340" s="18">
        <v>2.01E-05</v>
      </c>
      <c r="Z340" s="46">
        <v>2826.8982492470896</v>
      </c>
    </row>
    <row r="341" spans="1:26" ht="12.75">
      <c r="A341" s="17">
        <v>37082</v>
      </c>
      <c r="B341" s="39">
        <f>191</f>
        <v>191</v>
      </c>
      <c r="C341" s="20">
        <v>0.15046297</v>
      </c>
      <c r="D341" s="55">
        <v>0.15046297</v>
      </c>
      <c r="E341" s="21">
        <v>3313</v>
      </c>
      <c r="F341" s="51">
        <v>0</v>
      </c>
      <c r="G341" s="40">
        <v>39.99833458</v>
      </c>
      <c r="H341" s="40">
        <v>-75.03546537</v>
      </c>
      <c r="I341" s="44">
        <v>763.1</v>
      </c>
      <c r="J341" s="47">
        <f t="shared" si="27"/>
        <v>721.65</v>
      </c>
      <c r="K341" s="45">
        <f t="shared" si="25"/>
        <v>2818.17848092819</v>
      </c>
      <c r="L341" s="45">
        <f t="shared" si="29"/>
        <v>2808.57848092819</v>
      </c>
      <c r="M341" s="45">
        <f t="shared" si="26"/>
        <v>2817.57848092819</v>
      </c>
      <c r="N341" s="46">
        <f t="shared" si="28"/>
        <v>2813.07848092819</v>
      </c>
      <c r="O341" s="47">
        <v>8.4</v>
      </c>
      <c r="P341" s="47">
        <v>95</v>
      </c>
      <c r="Q341" s="47">
        <v>47.4</v>
      </c>
      <c r="S341" s="18">
        <v>5.486E-05</v>
      </c>
      <c r="T341" s="18">
        <v>4.13E-05</v>
      </c>
      <c r="U341" s="18">
        <v>3.242E-05</v>
      </c>
      <c r="V341" s="48">
        <v>701.5</v>
      </c>
      <c r="W341" s="48">
        <v>308.7</v>
      </c>
      <c r="X341" s="48">
        <v>302.8</v>
      </c>
      <c r="Y341" s="48">
        <v>13.2</v>
      </c>
      <c r="Z341" s="46">
        <v>2813.07848092819</v>
      </c>
    </row>
    <row r="342" spans="1:26" ht="12.75">
      <c r="A342" s="17">
        <v>37082</v>
      </c>
      <c r="B342" s="39">
        <f>191</f>
        <v>191</v>
      </c>
      <c r="C342" s="20">
        <v>0.150578707</v>
      </c>
      <c r="D342" s="55">
        <v>0.150578707</v>
      </c>
      <c r="E342" s="21">
        <v>3323</v>
      </c>
      <c r="F342" s="51">
        <v>0</v>
      </c>
      <c r="G342" s="40">
        <v>39.99704868</v>
      </c>
      <c r="H342" s="40">
        <v>-75.02579485</v>
      </c>
      <c r="I342" s="44">
        <v>764.7</v>
      </c>
      <c r="J342" s="47">
        <f t="shared" si="27"/>
        <v>723.25</v>
      </c>
      <c r="K342" s="45">
        <f t="shared" si="25"/>
        <v>2799.787827421643</v>
      </c>
      <c r="L342" s="45">
        <f t="shared" si="29"/>
        <v>2790.1878274216433</v>
      </c>
      <c r="M342" s="45">
        <f t="shared" si="26"/>
        <v>2799.1878274216433</v>
      </c>
      <c r="N342" s="46">
        <f t="shared" si="28"/>
        <v>2794.6878274216433</v>
      </c>
      <c r="O342" s="47">
        <v>8.5</v>
      </c>
      <c r="P342" s="47">
        <v>95.3</v>
      </c>
      <c r="Q342" s="47">
        <v>47</v>
      </c>
      <c r="Z342" s="46">
        <v>2794.6878274216433</v>
      </c>
    </row>
    <row r="343" spans="1:26" ht="12.75">
      <c r="A343" s="17">
        <v>37082</v>
      </c>
      <c r="B343" s="39">
        <f>191</f>
        <v>191</v>
      </c>
      <c r="C343" s="20">
        <v>0.150694445</v>
      </c>
      <c r="D343" s="55">
        <v>0.150694445</v>
      </c>
      <c r="E343" s="21">
        <v>3333</v>
      </c>
      <c r="F343" s="51">
        <v>0</v>
      </c>
      <c r="G343" s="40">
        <v>39.99745428</v>
      </c>
      <c r="H343" s="40">
        <v>-75.01620018</v>
      </c>
      <c r="I343" s="44">
        <v>767</v>
      </c>
      <c r="J343" s="47">
        <f t="shared" si="27"/>
        <v>725.55</v>
      </c>
      <c r="K343" s="45">
        <f t="shared" si="25"/>
        <v>2773.4224157702474</v>
      </c>
      <c r="L343" s="45">
        <f t="shared" si="29"/>
        <v>2763.8224157702475</v>
      </c>
      <c r="M343" s="45">
        <f t="shared" si="26"/>
        <v>2772.8224157702475</v>
      </c>
      <c r="N343" s="46">
        <f t="shared" si="28"/>
        <v>2768.3224157702475</v>
      </c>
      <c r="O343" s="47">
        <v>8.9</v>
      </c>
      <c r="P343" s="47">
        <v>93.2</v>
      </c>
      <c r="Q343" s="47">
        <v>48</v>
      </c>
      <c r="Z343" s="46">
        <v>2768.3224157702475</v>
      </c>
    </row>
    <row r="344" spans="1:26" ht="12.75">
      <c r="A344" s="17">
        <v>37082</v>
      </c>
      <c r="B344" s="39">
        <f>191</f>
        <v>191</v>
      </c>
      <c r="C344" s="20">
        <v>0.150810182</v>
      </c>
      <c r="D344" s="55">
        <v>0.150810182</v>
      </c>
      <c r="E344" s="21">
        <v>3343</v>
      </c>
      <c r="F344" s="51">
        <v>0</v>
      </c>
      <c r="G344" s="40">
        <v>39.99950622</v>
      </c>
      <c r="H344" s="40">
        <v>-75.00677788</v>
      </c>
      <c r="I344" s="44">
        <v>768.4</v>
      </c>
      <c r="J344" s="47">
        <f t="shared" si="27"/>
        <v>726.9499999999999</v>
      </c>
      <c r="K344" s="45">
        <f t="shared" si="25"/>
        <v>2757.4147937104763</v>
      </c>
      <c r="L344" s="45">
        <f t="shared" si="29"/>
        <v>2747.8147937104764</v>
      </c>
      <c r="M344" s="45">
        <f t="shared" si="26"/>
        <v>2756.8147937104764</v>
      </c>
      <c r="N344" s="46">
        <f t="shared" si="28"/>
        <v>2752.3147937104764</v>
      </c>
      <c r="O344" s="47">
        <v>9.1</v>
      </c>
      <c r="P344" s="47">
        <v>93.1</v>
      </c>
      <c r="Q344" s="47">
        <v>46.6</v>
      </c>
      <c r="S344" s="18">
        <v>4.008E-05</v>
      </c>
      <c r="T344" s="18">
        <v>2.51E-05</v>
      </c>
      <c r="U344" s="18">
        <v>1.538E-05</v>
      </c>
      <c r="V344" s="48">
        <v>706.4</v>
      </c>
      <c r="W344" s="48">
        <v>308.6</v>
      </c>
      <c r="X344" s="48">
        <v>302.7</v>
      </c>
      <c r="Y344" s="48">
        <v>13.6</v>
      </c>
      <c r="Z344" s="46">
        <v>2752.3147937104764</v>
      </c>
    </row>
    <row r="345" spans="1:26" ht="12.75">
      <c r="A345" s="17">
        <v>37082</v>
      </c>
      <c r="B345" s="39">
        <f>191</f>
        <v>191</v>
      </c>
      <c r="C345" s="20">
        <v>0.150925919</v>
      </c>
      <c r="D345" s="55">
        <v>0.150925919</v>
      </c>
      <c r="E345" s="21">
        <v>3353</v>
      </c>
      <c r="F345" s="51">
        <v>0</v>
      </c>
      <c r="G345" s="40">
        <v>40.0026335</v>
      </c>
      <c r="H345" s="40">
        <v>-74.9979542</v>
      </c>
      <c r="I345" s="44">
        <v>769.6</v>
      </c>
      <c r="J345" s="47">
        <f t="shared" si="27"/>
        <v>728.15</v>
      </c>
      <c r="K345" s="45">
        <f t="shared" si="25"/>
        <v>2743.7184925553265</v>
      </c>
      <c r="L345" s="45">
        <f t="shared" si="29"/>
        <v>2734.1184925553266</v>
      </c>
      <c r="M345" s="45">
        <f t="shared" si="26"/>
        <v>2743.1184925553266</v>
      </c>
      <c r="N345" s="46">
        <f t="shared" si="28"/>
        <v>2738.6184925553266</v>
      </c>
      <c r="O345" s="47">
        <v>8.5</v>
      </c>
      <c r="P345" s="47">
        <v>95.9</v>
      </c>
      <c r="Q345" s="47">
        <v>47.6</v>
      </c>
      <c r="Z345" s="46">
        <v>2738.6184925553266</v>
      </c>
    </row>
    <row r="346" spans="1:26" ht="12.75">
      <c r="A346" s="17">
        <v>37082</v>
      </c>
      <c r="B346" s="39">
        <f>191</f>
        <v>191</v>
      </c>
      <c r="C346" s="20">
        <v>0.151041672</v>
      </c>
      <c r="D346" s="55">
        <v>0.151041672</v>
      </c>
      <c r="E346" s="21">
        <v>3363</v>
      </c>
      <c r="F346" s="51">
        <v>0</v>
      </c>
      <c r="G346" s="40">
        <v>40.00688608</v>
      </c>
      <c r="H346" s="40">
        <v>-74.99036079</v>
      </c>
      <c r="I346" s="44">
        <v>770.7</v>
      </c>
      <c r="J346" s="47">
        <f t="shared" si="27"/>
        <v>729.25</v>
      </c>
      <c r="K346" s="45">
        <f t="shared" si="25"/>
        <v>2731.1833639101505</v>
      </c>
      <c r="L346" s="45">
        <f t="shared" si="29"/>
        <v>2721.5833639101506</v>
      </c>
      <c r="M346" s="45">
        <f t="shared" si="26"/>
        <v>2730.5833639101506</v>
      </c>
      <c r="N346" s="46">
        <f t="shared" si="28"/>
        <v>2726.0833639101506</v>
      </c>
      <c r="O346" s="47">
        <v>8.6</v>
      </c>
      <c r="P346" s="47">
        <v>95.3</v>
      </c>
      <c r="Q346" s="47">
        <v>46.4</v>
      </c>
      <c r="R346" s="18">
        <v>1.71E-05</v>
      </c>
      <c r="Z346" s="46">
        <v>2726.0833639101506</v>
      </c>
    </row>
    <row r="347" spans="1:26" ht="12.75">
      <c r="A347" s="17">
        <v>37082</v>
      </c>
      <c r="B347" s="39">
        <f>191</f>
        <v>191</v>
      </c>
      <c r="C347" s="20">
        <v>0.151157409</v>
      </c>
      <c r="D347" s="55">
        <v>0.151157409</v>
      </c>
      <c r="E347" s="21">
        <v>3373</v>
      </c>
      <c r="F347" s="51">
        <v>0</v>
      </c>
      <c r="G347" s="40">
        <v>40.01226311</v>
      </c>
      <c r="H347" s="40">
        <v>-74.98463725</v>
      </c>
      <c r="I347" s="44">
        <v>772.7</v>
      </c>
      <c r="J347" s="47">
        <f t="shared" si="27"/>
        <v>731.25</v>
      </c>
      <c r="K347" s="45">
        <f t="shared" si="25"/>
        <v>2708.4405866074735</v>
      </c>
      <c r="L347" s="45">
        <f t="shared" si="29"/>
        <v>2698.8405866074736</v>
      </c>
      <c r="M347" s="45">
        <f t="shared" si="26"/>
        <v>2707.8405866074736</v>
      </c>
      <c r="N347" s="46">
        <f t="shared" si="28"/>
        <v>2703.3405866074736</v>
      </c>
      <c r="O347" s="47">
        <v>8.9</v>
      </c>
      <c r="P347" s="47">
        <v>93.8</v>
      </c>
      <c r="Q347" s="47">
        <v>47.5</v>
      </c>
      <c r="S347" s="18">
        <v>0.0001508</v>
      </c>
      <c r="T347" s="18">
        <v>0.0001469</v>
      </c>
      <c r="U347" s="18">
        <v>0.000148</v>
      </c>
      <c r="V347" s="48">
        <v>710.8</v>
      </c>
      <c r="W347" s="48">
        <v>308.5</v>
      </c>
      <c r="X347" s="48">
        <v>302.6</v>
      </c>
      <c r="Y347" s="48">
        <v>13.8</v>
      </c>
      <c r="Z347" s="46">
        <v>2703.3405866074736</v>
      </c>
    </row>
    <row r="348" spans="1:26" ht="12.75">
      <c r="A348" s="17">
        <v>37082</v>
      </c>
      <c r="B348" s="39">
        <f>191</f>
        <v>191</v>
      </c>
      <c r="C348" s="20">
        <v>0.151273146</v>
      </c>
      <c r="D348" s="55">
        <v>0.151273146</v>
      </c>
      <c r="E348" s="21">
        <v>3383</v>
      </c>
      <c r="F348" s="51">
        <v>0</v>
      </c>
      <c r="G348" s="40">
        <v>40.01833795</v>
      </c>
      <c r="H348" s="40">
        <v>-74.98018006</v>
      </c>
      <c r="I348" s="44">
        <v>775</v>
      </c>
      <c r="J348" s="47">
        <f t="shared" si="27"/>
        <v>733.55</v>
      </c>
      <c r="K348" s="45">
        <f t="shared" si="25"/>
        <v>2682.3631646363197</v>
      </c>
      <c r="L348" s="45">
        <f t="shared" si="29"/>
        <v>2672.7631646363197</v>
      </c>
      <c r="M348" s="45">
        <f t="shared" si="26"/>
        <v>2681.7631646363197</v>
      </c>
      <c r="N348" s="46">
        <f t="shared" si="28"/>
        <v>2677.2631646363197</v>
      </c>
      <c r="O348" s="47">
        <v>9.3</v>
      </c>
      <c r="P348" s="47">
        <v>93</v>
      </c>
      <c r="Q348" s="47">
        <v>46.4</v>
      </c>
      <c r="Z348" s="46">
        <v>2677.2631646363197</v>
      </c>
    </row>
    <row r="349" spans="1:26" ht="12.75">
      <c r="A349" s="17">
        <v>37082</v>
      </c>
      <c r="B349" s="39">
        <f>191</f>
        <v>191</v>
      </c>
      <c r="C349" s="20">
        <v>0.151388884</v>
      </c>
      <c r="D349" s="55">
        <v>0.151388884</v>
      </c>
      <c r="E349" s="21">
        <v>3393</v>
      </c>
      <c r="F349" s="51">
        <v>0</v>
      </c>
      <c r="G349" s="40">
        <v>40.02469837</v>
      </c>
      <c r="H349" s="40">
        <v>-74.97662143</v>
      </c>
      <c r="I349" s="44">
        <v>776.5</v>
      </c>
      <c r="J349" s="47">
        <f t="shared" si="27"/>
        <v>735.05</v>
      </c>
      <c r="K349" s="45">
        <f t="shared" si="25"/>
        <v>2665.400163969804</v>
      </c>
      <c r="L349" s="45">
        <f t="shared" si="29"/>
        <v>2655.800163969804</v>
      </c>
      <c r="M349" s="45">
        <f t="shared" si="26"/>
        <v>2664.800163969804</v>
      </c>
      <c r="N349" s="46">
        <f t="shared" si="28"/>
        <v>2660.300163969804</v>
      </c>
      <c r="O349" s="47">
        <v>9.4</v>
      </c>
      <c r="P349" s="47">
        <v>93.9</v>
      </c>
      <c r="Q349" s="47">
        <v>47.5</v>
      </c>
      <c r="Z349" s="46">
        <v>2660.300163969804</v>
      </c>
    </row>
    <row r="350" spans="1:26" ht="12.75">
      <c r="A350" s="17">
        <v>37082</v>
      </c>
      <c r="B350" s="39">
        <f>191</f>
        <v>191</v>
      </c>
      <c r="C350" s="20">
        <v>0.151504636</v>
      </c>
      <c r="D350" s="55">
        <v>0.151504636</v>
      </c>
      <c r="E350" s="21">
        <v>3403</v>
      </c>
      <c r="F350" s="51">
        <v>0</v>
      </c>
      <c r="G350" s="40">
        <v>40.03123031</v>
      </c>
      <c r="H350" s="40">
        <v>-74.97403739</v>
      </c>
      <c r="I350" s="44">
        <v>777.7</v>
      </c>
      <c r="J350" s="47">
        <f t="shared" si="27"/>
        <v>736.25</v>
      </c>
      <c r="K350" s="45">
        <f t="shared" si="25"/>
        <v>2651.8546683455847</v>
      </c>
      <c r="L350" s="45">
        <f t="shared" si="29"/>
        <v>2642.254668345585</v>
      </c>
      <c r="M350" s="45">
        <f t="shared" si="26"/>
        <v>2651.254668345585</v>
      </c>
      <c r="N350" s="46">
        <f t="shared" si="28"/>
        <v>2646.754668345585</v>
      </c>
      <c r="O350" s="47">
        <v>9.5</v>
      </c>
      <c r="P350" s="47">
        <v>92.4</v>
      </c>
      <c r="Q350" s="47">
        <v>47.6</v>
      </c>
      <c r="S350" s="18">
        <v>7.942E-05</v>
      </c>
      <c r="T350" s="18">
        <v>7.037E-05</v>
      </c>
      <c r="U350" s="18">
        <v>6.389E-05</v>
      </c>
      <c r="V350" s="48">
        <v>716.3</v>
      </c>
      <c r="W350" s="48">
        <v>308.5</v>
      </c>
      <c r="X350" s="48">
        <v>302.5</v>
      </c>
      <c r="Y350" s="48">
        <v>14.2</v>
      </c>
      <c r="Z350" s="46">
        <v>2646.754668345585</v>
      </c>
    </row>
    <row r="351" spans="1:26" ht="12.75">
      <c r="A351" s="17">
        <v>37082</v>
      </c>
      <c r="B351" s="39">
        <f>191</f>
        <v>191</v>
      </c>
      <c r="C351" s="20">
        <v>0.151620373</v>
      </c>
      <c r="D351" s="55">
        <v>0.151620373</v>
      </c>
      <c r="E351" s="21">
        <v>3413</v>
      </c>
      <c r="F351" s="51">
        <v>0</v>
      </c>
      <c r="G351" s="40">
        <v>40.03776933</v>
      </c>
      <c r="H351" s="40">
        <v>-74.97270732</v>
      </c>
      <c r="I351" s="44">
        <v>779.1</v>
      </c>
      <c r="J351" s="47">
        <f t="shared" si="27"/>
        <v>737.65</v>
      </c>
      <c r="K351" s="45">
        <f t="shared" si="25"/>
        <v>2636.079465934125</v>
      </c>
      <c r="L351" s="45">
        <f t="shared" si="29"/>
        <v>2626.479465934125</v>
      </c>
      <c r="M351" s="45">
        <f t="shared" si="26"/>
        <v>2635.479465934125</v>
      </c>
      <c r="N351" s="46">
        <f t="shared" si="28"/>
        <v>2630.979465934125</v>
      </c>
      <c r="O351" s="47">
        <v>9.8</v>
      </c>
      <c r="P351" s="47">
        <v>90.5</v>
      </c>
      <c r="Q351" s="47">
        <v>49.6</v>
      </c>
      <c r="Z351" s="46">
        <v>2630.979465934125</v>
      </c>
    </row>
    <row r="352" spans="1:26" ht="12.75">
      <c r="A352" s="17">
        <v>37082</v>
      </c>
      <c r="B352" s="39">
        <f>191</f>
        <v>191</v>
      </c>
      <c r="C352" s="20">
        <v>0.15173611</v>
      </c>
      <c r="D352" s="55">
        <v>0.15173611</v>
      </c>
      <c r="E352" s="21">
        <v>3423</v>
      </c>
      <c r="F352" s="51">
        <v>0</v>
      </c>
      <c r="G352" s="40">
        <v>40.0443317</v>
      </c>
      <c r="H352" s="40">
        <v>-74.97284609</v>
      </c>
      <c r="I352" s="44">
        <v>781.5</v>
      </c>
      <c r="J352" s="47">
        <f t="shared" si="27"/>
        <v>740.05</v>
      </c>
      <c r="K352" s="45">
        <f t="shared" si="25"/>
        <v>2609.1057895228323</v>
      </c>
      <c r="L352" s="45">
        <f t="shared" si="29"/>
        <v>2599.5057895228324</v>
      </c>
      <c r="M352" s="45">
        <f t="shared" si="26"/>
        <v>2608.5057895228324</v>
      </c>
      <c r="N352" s="46">
        <f t="shared" si="28"/>
        <v>2604.0057895228324</v>
      </c>
      <c r="O352" s="47">
        <v>9.9</v>
      </c>
      <c r="P352" s="47">
        <v>90.5</v>
      </c>
      <c r="Q352" s="47">
        <v>48</v>
      </c>
      <c r="R352" s="18">
        <v>8.83E-06</v>
      </c>
      <c r="Z352" s="46">
        <v>2604.0057895228324</v>
      </c>
    </row>
    <row r="353" spans="1:26" ht="12.75">
      <c r="A353" s="17">
        <v>37082</v>
      </c>
      <c r="B353" s="39">
        <f>191</f>
        <v>191</v>
      </c>
      <c r="C353" s="20">
        <v>0.151851848</v>
      </c>
      <c r="D353" s="55">
        <v>0.151851848</v>
      </c>
      <c r="E353" s="21">
        <v>3433</v>
      </c>
      <c r="F353" s="51">
        <v>0</v>
      </c>
      <c r="G353" s="40">
        <v>40.05077236</v>
      </c>
      <c r="H353" s="40">
        <v>-74.97432402</v>
      </c>
      <c r="I353" s="44">
        <v>783.1</v>
      </c>
      <c r="J353" s="47">
        <f t="shared" si="27"/>
        <v>741.65</v>
      </c>
      <c r="K353" s="45">
        <f t="shared" si="25"/>
        <v>2591.171892837401</v>
      </c>
      <c r="L353" s="45">
        <f t="shared" si="29"/>
        <v>2581.5718928374013</v>
      </c>
      <c r="M353" s="45">
        <f t="shared" si="26"/>
        <v>2590.5718928374013</v>
      </c>
      <c r="N353" s="46">
        <f t="shared" si="28"/>
        <v>2586.0718928374013</v>
      </c>
      <c r="O353" s="47">
        <v>9.8</v>
      </c>
      <c r="P353" s="47">
        <v>92.6</v>
      </c>
      <c r="Q353" s="47">
        <v>45.1</v>
      </c>
      <c r="S353" s="18">
        <v>4.381E-05</v>
      </c>
      <c r="T353" s="18">
        <v>2.72E-05</v>
      </c>
      <c r="U353" s="18">
        <v>1.723E-05</v>
      </c>
      <c r="V353" s="48">
        <v>721.1</v>
      </c>
      <c r="W353" s="48">
        <v>308.4</v>
      </c>
      <c r="X353" s="48">
        <v>302.3</v>
      </c>
      <c r="Y353" s="48">
        <v>14.2</v>
      </c>
      <c r="Z353" s="46">
        <v>2586.0718928374013</v>
      </c>
    </row>
    <row r="354" spans="1:26" ht="12.75">
      <c r="A354" s="17">
        <v>37082</v>
      </c>
      <c r="B354" s="39">
        <f>191</f>
        <v>191</v>
      </c>
      <c r="C354" s="20">
        <v>0.1519676</v>
      </c>
      <c r="D354" s="55">
        <v>0.1519676</v>
      </c>
      <c r="E354" s="21">
        <v>3443</v>
      </c>
      <c r="F354" s="51">
        <v>0</v>
      </c>
      <c r="G354" s="40">
        <v>40.05689372</v>
      </c>
      <c r="H354" s="40">
        <v>-74.97710676</v>
      </c>
      <c r="I354" s="44">
        <v>784.8</v>
      </c>
      <c r="J354" s="47">
        <f t="shared" si="27"/>
        <v>743.3499999999999</v>
      </c>
      <c r="K354" s="45">
        <f t="shared" si="25"/>
        <v>2572.1594706162973</v>
      </c>
      <c r="L354" s="45">
        <f t="shared" si="29"/>
        <v>2562.5594706162974</v>
      </c>
      <c r="M354" s="45">
        <f t="shared" si="26"/>
        <v>2571.5594706162974</v>
      </c>
      <c r="N354" s="46">
        <f t="shared" si="28"/>
        <v>2567.0594706162974</v>
      </c>
      <c r="O354" s="47">
        <v>10</v>
      </c>
      <c r="P354" s="47">
        <v>93</v>
      </c>
      <c r="Q354" s="47">
        <v>44</v>
      </c>
      <c r="Z354" s="46">
        <v>2567.0594706162974</v>
      </c>
    </row>
    <row r="355" spans="1:26" ht="12.75">
      <c r="A355" s="17">
        <v>37082</v>
      </c>
      <c r="B355" s="39">
        <f>191</f>
        <v>191</v>
      </c>
      <c r="C355" s="20">
        <v>0.152083337</v>
      </c>
      <c r="D355" s="55">
        <v>0.152083337</v>
      </c>
      <c r="E355" s="21">
        <v>3453</v>
      </c>
      <c r="F355" s="51">
        <v>0</v>
      </c>
      <c r="G355" s="40">
        <v>40.06255177</v>
      </c>
      <c r="H355" s="40">
        <v>-74.98096498</v>
      </c>
      <c r="I355" s="44">
        <v>786.7</v>
      </c>
      <c r="J355" s="47">
        <f t="shared" si="27"/>
        <v>745.25</v>
      </c>
      <c r="K355" s="45">
        <f t="shared" si="25"/>
        <v>2550.961679168509</v>
      </c>
      <c r="L355" s="45">
        <f t="shared" si="29"/>
        <v>2541.361679168509</v>
      </c>
      <c r="M355" s="45">
        <f t="shared" si="26"/>
        <v>2550.361679168509</v>
      </c>
      <c r="N355" s="46">
        <f t="shared" si="28"/>
        <v>2545.861679168509</v>
      </c>
      <c r="O355" s="47">
        <v>10.1</v>
      </c>
      <c r="P355" s="47">
        <v>92.5</v>
      </c>
      <c r="Q355" s="47">
        <v>47.5</v>
      </c>
      <c r="Z355" s="46">
        <v>2545.861679168509</v>
      </c>
    </row>
    <row r="356" spans="1:26" ht="12.75">
      <c r="A356" s="17">
        <v>37082</v>
      </c>
      <c r="B356" s="39">
        <f>191</f>
        <v>191</v>
      </c>
      <c r="C356" s="20">
        <v>0.152199075</v>
      </c>
      <c r="D356" s="55">
        <v>0.152199075</v>
      </c>
      <c r="E356" s="21">
        <v>3463</v>
      </c>
      <c r="F356" s="51">
        <v>0</v>
      </c>
      <c r="G356" s="40">
        <v>40.06722152</v>
      </c>
      <c r="H356" s="40">
        <v>-74.98664803</v>
      </c>
      <c r="I356" s="44">
        <v>789</v>
      </c>
      <c r="J356" s="47">
        <f t="shared" si="27"/>
        <v>747.55</v>
      </c>
      <c r="K356" s="45">
        <f t="shared" si="25"/>
        <v>2525.373384328769</v>
      </c>
      <c r="L356" s="45">
        <f t="shared" si="29"/>
        <v>2515.773384328769</v>
      </c>
      <c r="M356" s="45">
        <f t="shared" si="26"/>
        <v>2524.773384328769</v>
      </c>
      <c r="N356" s="46">
        <f t="shared" si="28"/>
        <v>2520.273384328769</v>
      </c>
      <c r="O356" s="47">
        <v>10.5</v>
      </c>
      <c r="P356" s="47">
        <v>90.6</v>
      </c>
      <c r="Q356" s="47">
        <v>47.5</v>
      </c>
      <c r="S356" s="18">
        <v>4.136E-05</v>
      </c>
      <c r="T356" s="18">
        <v>2.57E-05</v>
      </c>
      <c r="U356" s="18">
        <v>1.417E-05</v>
      </c>
      <c r="V356" s="48">
        <v>726.4</v>
      </c>
      <c r="W356" s="48">
        <v>308.3</v>
      </c>
      <c r="X356" s="48">
        <v>302.2</v>
      </c>
      <c r="Y356" s="48">
        <v>14.3</v>
      </c>
      <c r="Z356" s="46">
        <v>2520.273384328769</v>
      </c>
    </row>
    <row r="357" spans="1:26" ht="12.75">
      <c r="A357" s="17">
        <v>37082</v>
      </c>
      <c r="B357" s="39">
        <f>191</f>
        <v>191</v>
      </c>
      <c r="C357" s="20">
        <v>0.152314812</v>
      </c>
      <c r="D357" s="55">
        <v>0.152314812</v>
      </c>
      <c r="E357" s="21">
        <v>3473</v>
      </c>
      <c r="F357" s="51">
        <v>0</v>
      </c>
      <c r="G357" s="40">
        <v>40.07102323</v>
      </c>
      <c r="H357" s="40">
        <v>-74.99357205</v>
      </c>
      <c r="I357" s="44">
        <v>791</v>
      </c>
      <c r="J357" s="47">
        <f t="shared" si="27"/>
        <v>749.55</v>
      </c>
      <c r="K357" s="45">
        <f t="shared" si="25"/>
        <v>2503.186606392898</v>
      </c>
      <c r="L357" s="45">
        <f t="shared" si="29"/>
        <v>2493.586606392898</v>
      </c>
      <c r="M357" s="45">
        <f t="shared" si="26"/>
        <v>2502.586606392898</v>
      </c>
      <c r="N357" s="46">
        <f t="shared" si="28"/>
        <v>2498.086606392898</v>
      </c>
      <c r="O357" s="47">
        <v>10.8</v>
      </c>
      <c r="P357" s="47">
        <v>88.5</v>
      </c>
      <c r="Q357" s="47">
        <v>47.4</v>
      </c>
      <c r="Z357" s="46">
        <v>2498.086606392898</v>
      </c>
    </row>
    <row r="358" spans="1:26" ht="12.75">
      <c r="A358" s="17">
        <v>37082</v>
      </c>
      <c r="B358" s="39">
        <f>191</f>
        <v>191</v>
      </c>
      <c r="C358" s="20">
        <v>0.152430549</v>
      </c>
      <c r="D358" s="55">
        <v>0.152430549</v>
      </c>
      <c r="E358" s="21">
        <v>3483</v>
      </c>
      <c r="F358" s="51">
        <v>0</v>
      </c>
      <c r="G358" s="40">
        <v>40.07355889</v>
      </c>
      <c r="H358" s="40">
        <v>-75.00157934</v>
      </c>
      <c r="I358" s="44">
        <v>792.9</v>
      </c>
      <c r="J358" s="47">
        <f t="shared" si="27"/>
        <v>751.4499999999999</v>
      </c>
      <c r="K358" s="45">
        <f t="shared" si="25"/>
        <v>2482.1639334633674</v>
      </c>
      <c r="L358" s="45">
        <f t="shared" si="29"/>
        <v>2472.5639334633674</v>
      </c>
      <c r="M358" s="45">
        <f t="shared" si="26"/>
        <v>2481.5639334633674</v>
      </c>
      <c r="N358" s="46">
        <f t="shared" si="28"/>
        <v>2477.0639334633674</v>
      </c>
      <c r="O358" s="47">
        <v>10.9</v>
      </c>
      <c r="P358" s="47">
        <v>89.7</v>
      </c>
      <c r="Q358" s="47">
        <v>45.9</v>
      </c>
      <c r="R358" s="18">
        <v>1.17E-05</v>
      </c>
      <c r="Z358" s="46">
        <v>2477.0639334633674</v>
      </c>
    </row>
    <row r="359" spans="1:26" ht="12.75">
      <c r="A359" s="17">
        <v>37082</v>
      </c>
      <c r="B359" s="39">
        <f>191</f>
        <v>191</v>
      </c>
      <c r="C359" s="20">
        <v>0.152546301</v>
      </c>
      <c r="D359" s="55">
        <v>0.152546301</v>
      </c>
      <c r="E359" s="21">
        <v>3493</v>
      </c>
      <c r="F359" s="51">
        <v>0</v>
      </c>
      <c r="G359" s="40">
        <v>40.07450746</v>
      </c>
      <c r="H359" s="40">
        <v>-75.01022655</v>
      </c>
      <c r="I359" s="44">
        <v>794.2</v>
      </c>
      <c r="J359" s="47">
        <f t="shared" si="27"/>
        <v>752.75</v>
      </c>
      <c r="K359" s="45">
        <f t="shared" si="25"/>
        <v>2467.810603492204</v>
      </c>
      <c r="L359" s="45">
        <f t="shared" si="29"/>
        <v>2458.210603492204</v>
      </c>
      <c r="M359" s="45">
        <f t="shared" si="26"/>
        <v>2467.210603492204</v>
      </c>
      <c r="N359" s="46">
        <f t="shared" si="28"/>
        <v>2462.710603492204</v>
      </c>
      <c r="O359" s="47">
        <v>10.9</v>
      </c>
      <c r="P359" s="47">
        <v>90.3</v>
      </c>
      <c r="Q359" s="47">
        <v>46.6</v>
      </c>
      <c r="S359" s="18">
        <v>4.237E-05</v>
      </c>
      <c r="T359" s="18">
        <v>2.621E-05</v>
      </c>
      <c r="U359" s="18">
        <v>1.33E-05</v>
      </c>
      <c r="V359" s="48">
        <v>732.2</v>
      </c>
      <c r="W359" s="48">
        <v>308.2</v>
      </c>
      <c r="X359" s="48">
        <v>302.1</v>
      </c>
      <c r="Y359" s="48">
        <v>14.5</v>
      </c>
      <c r="Z359" s="46">
        <v>2462.710603492204</v>
      </c>
    </row>
    <row r="360" spans="1:26" ht="12.75">
      <c r="A360" s="17">
        <v>37082</v>
      </c>
      <c r="B360" s="39">
        <f>191</f>
        <v>191</v>
      </c>
      <c r="C360" s="20">
        <v>0.152662039</v>
      </c>
      <c r="D360" s="55">
        <v>0.152662039</v>
      </c>
      <c r="E360" s="21">
        <v>3503</v>
      </c>
      <c r="F360" s="51">
        <v>0</v>
      </c>
      <c r="G360" s="40">
        <v>40.07357055</v>
      </c>
      <c r="H360" s="40">
        <v>-75.01909531</v>
      </c>
      <c r="I360" s="44">
        <v>795.3</v>
      </c>
      <c r="J360" s="47">
        <f t="shared" si="27"/>
        <v>753.8499999999999</v>
      </c>
      <c r="K360" s="45">
        <f t="shared" si="25"/>
        <v>2455.684826069794</v>
      </c>
      <c r="L360" s="45">
        <f t="shared" si="29"/>
        <v>2446.084826069794</v>
      </c>
      <c r="M360" s="45">
        <f t="shared" si="26"/>
        <v>2455.084826069794</v>
      </c>
      <c r="N360" s="46">
        <f t="shared" si="28"/>
        <v>2450.584826069794</v>
      </c>
      <c r="O360" s="47">
        <v>10.9</v>
      </c>
      <c r="P360" s="47">
        <v>90.7</v>
      </c>
      <c r="Q360" s="47">
        <v>46</v>
      </c>
      <c r="Z360" s="46">
        <v>2450.584826069794</v>
      </c>
    </row>
    <row r="361" spans="1:26" ht="12.75">
      <c r="A361" s="17">
        <v>37082</v>
      </c>
      <c r="B361" s="39">
        <f>191</f>
        <v>191</v>
      </c>
      <c r="C361" s="20">
        <v>0.152777776</v>
      </c>
      <c r="D361" s="55">
        <v>0.152777776</v>
      </c>
      <c r="E361" s="21">
        <v>3513</v>
      </c>
      <c r="F361" s="51">
        <v>0</v>
      </c>
      <c r="G361" s="40">
        <v>40.07131418</v>
      </c>
      <c r="H361" s="40">
        <v>-75.02750394</v>
      </c>
      <c r="I361" s="44">
        <v>797.2</v>
      </c>
      <c r="J361" s="47">
        <f t="shared" si="27"/>
        <v>755.75</v>
      </c>
      <c r="K361" s="45">
        <f t="shared" si="25"/>
        <v>2434.781916772133</v>
      </c>
      <c r="L361" s="45">
        <f t="shared" si="29"/>
        <v>2425.1819167721333</v>
      </c>
      <c r="M361" s="45">
        <f t="shared" si="26"/>
        <v>2434.1819167721333</v>
      </c>
      <c r="N361" s="46">
        <f t="shared" si="28"/>
        <v>2429.6819167721333</v>
      </c>
      <c r="O361" s="47">
        <v>11</v>
      </c>
      <c r="P361" s="47">
        <v>90.9</v>
      </c>
      <c r="Q361" s="47">
        <v>47.9</v>
      </c>
      <c r="Z361" s="46">
        <v>2429.6819167721333</v>
      </c>
    </row>
    <row r="362" spans="1:26" ht="12.75">
      <c r="A362" s="17">
        <v>37082</v>
      </c>
      <c r="B362" s="39">
        <f>191</f>
        <v>191</v>
      </c>
      <c r="C362" s="20">
        <v>0.152893513</v>
      </c>
      <c r="D362" s="55">
        <v>0.152893513</v>
      </c>
      <c r="E362" s="21">
        <v>3523</v>
      </c>
      <c r="F362" s="51">
        <v>0</v>
      </c>
      <c r="G362" s="40">
        <v>40.06799568</v>
      </c>
      <c r="H362" s="40">
        <v>-75.03533327</v>
      </c>
      <c r="I362" s="44">
        <v>798.9</v>
      </c>
      <c r="J362" s="47">
        <f t="shared" si="27"/>
        <v>757.4499999999999</v>
      </c>
      <c r="K362" s="45">
        <f t="shared" si="25"/>
        <v>2416.123810412811</v>
      </c>
      <c r="L362" s="45">
        <f t="shared" si="29"/>
        <v>2406.523810412811</v>
      </c>
      <c r="M362" s="45">
        <f t="shared" si="26"/>
        <v>2415.523810412811</v>
      </c>
      <c r="N362" s="46">
        <f t="shared" si="28"/>
        <v>2411.023810412811</v>
      </c>
      <c r="O362" s="47">
        <v>11.1</v>
      </c>
      <c r="P362" s="47">
        <v>91</v>
      </c>
      <c r="Q362" s="47">
        <v>47.4</v>
      </c>
      <c r="S362" s="18">
        <v>4.607E-05</v>
      </c>
      <c r="T362" s="18">
        <v>2.946E-05</v>
      </c>
      <c r="U362" s="18">
        <v>1.572E-05</v>
      </c>
      <c r="V362" s="48">
        <v>736.9</v>
      </c>
      <c r="W362" s="48">
        <v>308.1</v>
      </c>
      <c r="X362" s="48">
        <v>302.1</v>
      </c>
      <c r="Y362" s="48">
        <v>14.7</v>
      </c>
      <c r="Z362" s="46">
        <v>2411.023810412811</v>
      </c>
    </row>
    <row r="363" spans="1:26" ht="12.75">
      <c r="A363" s="17">
        <v>37082</v>
      </c>
      <c r="B363" s="39">
        <f>191</f>
        <v>191</v>
      </c>
      <c r="C363" s="20">
        <v>0.153009266</v>
      </c>
      <c r="D363" s="55">
        <v>0.153009266</v>
      </c>
      <c r="E363" s="21">
        <v>3533</v>
      </c>
      <c r="F363" s="51">
        <v>0</v>
      </c>
      <c r="G363" s="40">
        <v>40.06374599</v>
      </c>
      <c r="H363" s="40">
        <v>-75.0424187</v>
      </c>
      <c r="I363" s="44">
        <v>800.3</v>
      </c>
      <c r="J363" s="47">
        <f t="shared" si="27"/>
        <v>758.8499999999999</v>
      </c>
      <c r="K363" s="45">
        <f t="shared" si="25"/>
        <v>2400.789727151814</v>
      </c>
      <c r="L363" s="45">
        <f t="shared" si="29"/>
        <v>2391.189727151814</v>
      </c>
      <c r="M363" s="45">
        <f t="shared" si="26"/>
        <v>2400.189727151814</v>
      </c>
      <c r="N363" s="46">
        <f t="shared" si="28"/>
        <v>2395.689727151814</v>
      </c>
      <c r="O363" s="47">
        <v>11.3</v>
      </c>
      <c r="P363" s="47">
        <v>90.8</v>
      </c>
      <c r="Q363" s="47">
        <v>48.6</v>
      </c>
      <c r="Z363" s="46">
        <v>2395.689727151814</v>
      </c>
    </row>
    <row r="364" spans="1:26" ht="12.75">
      <c r="A364" s="17">
        <v>37082</v>
      </c>
      <c r="B364" s="39">
        <f>191</f>
        <v>191</v>
      </c>
      <c r="C364" s="20">
        <v>0.153125003</v>
      </c>
      <c r="D364" s="55">
        <v>0.153125003</v>
      </c>
      <c r="E364" s="21">
        <v>3543</v>
      </c>
      <c r="F364" s="51">
        <v>0</v>
      </c>
      <c r="G364" s="40">
        <v>40.05819092</v>
      </c>
      <c r="H364" s="40">
        <v>-75.0482915</v>
      </c>
      <c r="I364" s="44">
        <v>801.7</v>
      </c>
      <c r="J364" s="47">
        <f t="shared" si="27"/>
        <v>760.25</v>
      </c>
      <c r="K364" s="45">
        <f t="shared" si="25"/>
        <v>2385.4839076374183</v>
      </c>
      <c r="L364" s="45">
        <f t="shared" si="29"/>
        <v>2375.8839076374184</v>
      </c>
      <c r="M364" s="45">
        <f t="shared" si="26"/>
        <v>2384.8839076374184</v>
      </c>
      <c r="N364" s="46">
        <f t="shared" si="28"/>
        <v>2380.3839076374184</v>
      </c>
      <c r="O364" s="47">
        <v>11.3</v>
      </c>
      <c r="P364" s="47">
        <v>90.7</v>
      </c>
      <c r="Q364" s="47">
        <v>47.9</v>
      </c>
      <c r="R364" s="18">
        <v>9.69E-06</v>
      </c>
      <c r="Z364" s="46">
        <v>2380.3839076374184</v>
      </c>
    </row>
    <row r="365" spans="1:26" ht="12.75">
      <c r="A365" s="17">
        <v>37082</v>
      </c>
      <c r="B365" s="39">
        <f>191</f>
        <v>191</v>
      </c>
      <c r="C365" s="20">
        <v>0.15324074</v>
      </c>
      <c r="D365" s="55">
        <v>0.15324074</v>
      </c>
      <c r="E365" s="21">
        <v>3553</v>
      </c>
      <c r="F365" s="51">
        <v>0</v>
      </c>
      <c r="G365" s="40">
        <v>40.05154217</v>
      </c>
      <c r="H365" s="40">
        <v>-75.05227125</v>
      </c>
      <c r="I365" s="44">
        <v>803.5</v>
      </c>
      <c r="J365" s="47">
        <f t="shared" si="27"/>
        <v>762.05</v>
      </c>
      <c r="K365" s="45">
        <f t="shared" si="25"/>
        <v>2365.8463599325523</v>
      </c>
      <c r="L365" s="45">
        <f t="shared" si="29"/>
        <v>2356.2463599325524</v>
      </c>
      <c r="M365" s="45">
        <f t="shared" si="26"/>
        <v>2365.2463599325524</v>
      </c>
      <c r="N365" s="46">
        <f t="shared" si="28"/>
        <v>2360.7463599325524</v>
      </c>
      <c r="O365" s="47">
        <v>11.6</v>
      </c>
      <c r="P365" s="47">
        <v>90.2</v>
      </c>
      <c r="Q365" s="47">
        <v>47.1</v>
      </c>
      <c r="S365" s="18">
        <v>4.707E-05</v>
      </c>
      <c r="T365" s="18">
        <v>2.949E-05</v>
      </c>
      <c r="U365" s="18">
        <v>1.616E-05</v>
      </c>
      <c r="V365" s="48">
        <v>741.5</v>
      </c>
      <c r="W365" s="48">
        <v>308</v>
      </c>
      <c r="X365" s="48">
        <v>302</v>
      </c>
      <c r="Y365" s="48">
        <v>15.1</v>
      </c>
      <c r="Z365" s="46">
        <v>2360.7463599325524</v>
      </c>
    </row>
    <row r="366" spans="1:26" ht="12.75">
      <c r="A366" s="17">
        <v>37082</v>
      </c>
      <c r="B366" s="39">
        <f>191</f>
        <v>191</v>
      </c>
      <c r="C366" s="20">
        <v>0.153356478</v>
      </c>
      <c r="D366" s="55">
        <v>0.153356478</v>
      </c>
      <c r="E366" s="21">
        <v>3563</v>
      </c>
      <c r="F366" s="51">
        <v>0</v>
      </c>
      <c r="G366" s="40">
        <v>40.04430471</v>
      </c>
      <c r="H366" s="40">
        <v>-75.05385412</v>
      </c>
      <c r="I366" s="44">
        <v>804</v>
      </c>
      <c r="J366" s="47">
        <f t="shared" si="27"/>
        <v>762.55</v>
      </c>
      <c r="K366" s="45">
        <f t="shared" si="25"/>
        <v>2360.3997170952775</v>
      </c>
      <c r="L366" s="45">
        <f t="shared" si="29"/>
        <v>2350.7997170952776</v>
      </c>
      <c r="M366" s="45">
        <f t="shared" si="26"/>
        <v>2359.7997170952776</v>
      </c>
      <c r="N366" s="46">
        <f t="shared" si="28"/>
        <v>2355.2997170952776</v>
      </c>
      <c r="O366" s="47">
        <v>11.6</v>
      </c>
      <c r="P366" s="47">
        <v>89.7</v>
      </c>
      <c r="Q366" s="47">
        <v>47</v>
      </c>
      <c r="Z366" s="46">
        <v>2355.2997170952776</v>
      </c>
    </row>
    <row r="367" spans="1:26" ht="12.75">
      <c r="A367" s="17">
        <v>37082</v>
      </c>
      <c r="B367" s="39">
        <f>191</f>
        <v>191</v>
      </c>
      <c r="C367" s="20">
        <v>0.153472215</v>
      </c>
      <c r="D367" s="55">
        <v>0.153472215</v>
      </c>
      <c r="E367" s="21">
        <v>3573</v>
      </c>
      <c r="F367" s="51">
        <v>0</v>
      </c>
      <c r="G367" s="40">
        <v>40.0368509</v>
      </c>
      <c r="H367" s="40">
        <v>-75.05248463</v>
      </c>
      <c r="I367" s="44">
        <v>805.4</v>
      </c>
      <c r="J367" s="47">
        <f t="shared" si="27"/>
        <v>763.9499999999999</v>
      </c>
      <c r="K367" s="45">
        <f t="shared" si="25"/>
        <v>2345.168095502976</v>
      </c>
      <c r="L367" s="45">
        <f t="shared" si="29"/>
        <v>2335.568095502976</v>
      </c>
      <c r="M367" s="45">
        <f t="shared" si="26"/>
        <v>2344.568095502976</v>
      </c>
      <c r="N367" s="46">
        <f t="shared" si="28"/>
        <v>2340.068095502976</v>
      </c>
      <c r="O367" s="47">
        <v>11.7</v>
      </c>
      <c r="P367" s="47">
        <v>89.8</v>
      </c>
      <c r="Q367" s="47">
        <v>46.9</v>
      </c>
      <c r="Z367" s="46">
        <v>2340.068095502976</v>
      </c>
    </row>
    <row r="368" spans="1:26" ht="12.75">
      <c r="A368" s="17">
        <v>37082</v>
      </c>
      <c r="B368" s="39">
        <f>191</f>
        <v>191</v>
      </c>
      <c r="C368" s="20">
        <v>0.153587967</v>
      </c>
      <c r="D368" s="55">
        <v>0.153587967</v>
      </c>
      <c r="E368" s="21">
        <v>3583</v>
      </c>
      <c r="F368" s="51">
        <v>0</v>
      </c>
      <c r="G368" s="40">
        <v>40.03012906</v>
      </c>
      <c r="H368" s="40">
        <v>-75.04790999</v>
      </c>
      <c r="I368" s="44">
        <v>807.8</v>
      </c>
      <c r="J368" s="47">
        <f t="shared" si="27"/>
        <v>766.3499999999999</v>
      </c>
      <c r="K368" s="45">
        <f t="shared" si="25"/>
        <v>2319.121569158436</v>
      </c>
      <c r="L368" s="45">
        <f t="shared" si="29"/>
        <v>2309.5215691584363</v>
      </c>
      <c r="M368" s="45">
        <f t="shared" si="26"/>
        <v>2318.5215691584363</v>
      </c>
      <c r="N368" s="46">
        <f t="shared" si="28"/>
        <v>2314.0215691584363</v>
      </c>
      <c r="O368" s="47">
        <v>11.9</v>
      </c>
      <c r="P368" s="47">
        <v>89.5</v>
      </c>
      <c r="Q368" s="47">
        <v>47.5</v>
      </c>
      <c r="Z368" s="46">
        <v>2314.0215691584363</v>
      </c>
    </row>
    <row r="369" spans="1:26" ht="12.75">
      <c r="A369" s="17">
        <v>37082</v>
      </c>
      <c r="B369" s="39">
        <f>191</f>
        <v>191</v>
      </c>
      <c r="C369" s="20">
        <v>0.153703704</v>
      </c>
      <c r="D369" s="55">
        <v>0.153703704</v>
      </c>
      <c r="E369" s="21">
        <v>3593</v>
      </c>
      <c r="F369" s="51">
        <v>0</v>
      </c>
      <c r="G369" s="40">
        <v>40.02446953</v>
      </c>
      <c r="H369" s="40">
        <v>-75.04128788</v>
      </c>
      <c r="I369" s="44">
        <v>810.3</v>
      </c>
      <c r="J369" s="47">
        <f t="shared" si="27"/>
        <v>768.8499999999999</v>
      </c>
      <c r="K369" s="45">
        <f t="shared" si="25"/>
        <v>2292.0763675159506</v>
      </c>
      <c r="L369" s="45">
        <f t="shared" si="29"/>
        <v>2282.4763675159506</v>
      </c>
      <c r="M369" s="45">
        <f t="shared" si="26"/>
        <v>2291.4763675159506</v>
      </c>
      <c r="N369" s="46">
        <f t="shared" si="28"/>
        <v>2286.9763675159506</v>
      </c>
      <c r="O369" s="47">
        <v>12.2</v>
      </c>
      <c r="P369" s="47">
        <v>89.8</v>
      </c>
      <c r="Q369" s="47">
        <v>46.9</v>
      </c>
      <c r="S369" s="18">
        <v>4.446E-05</v>
      </c>
      <c r="T369" s="18">
        <v>2.778E-05</v>
      </c>
      <c r="U369" s="18">
        <v>1.42E-05</v>
      </c>
      <c r="V369" s="48">
        <v>745.9</v>
      </c>
      <c r="W369" s="48">
        <v>308</v>
      </c>
      <c r="X369" s="48">
        <v>301.8</v>
      </c>
      <c r="Y369" s="48">
        <v>15.4</v>
      </c>
      <c r="Z369" s="46">
        <v>2286.9763675159506</v>
      </c>
    </row>
    <row r="370" spans="1:26" ht="12.75">
      <c r="A370" s="17">
        <v>37082</v>
      </c>
      <c r="B370" s="39">
        <f>191</f>
        <v>191</v>
      </c>
      <c r="C370" s="20">
        <v>0.153819442</v>
      </c>
      <c r="D370" s="55">
        <v>0.153819442</v>
      </c>
      <c r="E370" s="21">
        <v>3603</v>
      </c>
      <c r="F370" s="51">
        <v>0</v>
      </c>
      <c r="G370" s="40">
        <v>40.02025396</v>
      </c>
      <c r="H370" s="40">
        <v>-75.03296799</v>
      </c>
      <c r="I370" s="44">
        <v>812.1</v>
      </c>
      <c r="J370" s="47">
        <f t="shared" si="27"/>
        <v>770.65</v>
      </c>
      <c r="K370" s="45">
        <f t="shared" si="25"/>
        <v>2272.6582197007174</v>
      </c>
      <c r="L370" s="45">
        <f t="shared" si="29"/>
        <v>2263.0582197007175</v>
      </c>
      <c r="M370" s="45">
        <f t="shared" si="26"/>
        <v>2272.0582197007175</v>
      </c>
      <c r="N370" s="46">
        <f t="shared" si="28"/>
        <v>2267.5582197007175</v>
      </c>
      <c r="O370" s="47">
        <v>12.4</v>
      </c>
      <c r="P370" s="47">
        <v>89.7</v>
      </c>
      <c r="Q370" s="47">
        <v>46.4</v>
      </c>
      <c r="R370" s="18">
        <v>1.44E-05</v>
      </c>
      <c r="Z370" s="46">
        <v>2267.5582197007175</v>
      </c>
    </row>
    <row r="371" spans="1:26" ht="12.75">
      <c r="A371" s="17">
        <v>37082</v>
      </c>
      <c r="B371" s="39">
        <f>191</f>
        <v>191</v>
      </c>
      <c r="C371" s="20">
        <v>0.153935179</v>
      </c>
      <c r="D371" s="55">
        <v>0.153935179</v>
      </c>
      <c r="E371" s="21">
        <v>3613</v>
      </c>
      <c r="F371" s="51">
        <v>0</v>
      </c>
      <c r="G371" s="40">
        <v>40.01804701</v>
      </c>
      <c r="H371" s="40">
        <v>-75.02342391</v>
      </c>
      <c r="I371" s="44">
        <v>813.4</v>
      </c>
      <c r="J371" s="47">
        <f t="shared" si="27"/>
        <v>771.9499999999999</v>
      </c>
      <c r="K371" s="45">
        <f t="shared" si="25"/>
        <v>2258.662187885385</v>
      </c>
      <c r="L371" s="45">
        <f t="shared" si="29"/>
        <v>2249.062187885385</v>
      </c>
      <c r="M371" s="45">
        <f t="shared" si="26"/>
        <v>2258.062187885385</v>
      </c>
      <c r="N371" s="46">
        <f t="shared" si="28"/>
        <v>2253.562187885385</v>
      </c>
      <c r="O371" s="47">
        <v>12.5</v>
      </c>
      <c r="P371" s="47">
        <v>89.6</v>
      </c>
      <c r="Q371" s="47">
        <v>48</v>
      </c>
      <c r="Z371" s="46">
        <v>2253.562187885385</v>
      </c>
    </row>
    <row r="372" spans="1:26" ht="12.75">
      <c r="A372" s="17">
        <v>37082</v>
      </c>
      <c r="B372" s="39">
        <f>191</f>
        <v>191</v>
      </c>
      <c r="C372" s="20">
        <v>0.154050931</v>
      </c>
      <c r="D372" s="55">
        <v>0.154050931</v>
      </c>
      <c r="E372" s="21">
        <v>3623</v>
      </c>
      <c r="F372" s="51">
        <v>0</v>
      </c>
      <c r="G372" s="40">
        <v>40.01772149</v>
      </c>
      <c r="H372" s="40">
        <v>-75.01375555</v>
      </c>
      <c r="I372" s="44">
        <v>815.2</v>
      </c>
      <c r="J372" s="47">
        <f t="shared" si="27"/>
        <v>773.75</v>
      </c>
      <c r="K372" s="45">
        <f t="shared" si="25"/>
        <v>2239.3219288102173</v>
      </c>
      <c r="L372" s="45">
        <f t="shared" si="29"/>
        <v>2229.7219288102174</v>
      </c>
      <c r="M372" s="45">
        <f t="shared" si="26"/>
        <v>2238.7219288102174</v>
      </c>
      <c r="N372" s="46">
        <f t="shared" si="28"/>
        <v>2234.2219288102174</v>
      </c>
      <c r="O372" s="47">
        <v>12.6</v>
      </c>
      <c r="P372" s="47">
        <v>90.7</v>
      </c>
      <c r="Q372" s="47">
        <v>47.9</v>
      </c>
      <c r="S372" s="18">
        <v>4.347E-05</v>
      </c>
      <c r="T372" s="18">
        <v>2.697E-05</v>
      </c>
      <c r="U372" s="18">
        <v>1.483E-05</v>
      </c>
      <c r="V372" s="48">
        <v>752</v>
      </c>
      <c r="W372" s="48">
        <v>307.9</v>
      </c>
      <c r="X372" s="48">
        <v>301.7</v>
      </c>
      <c r="Y372" s="48">
        <v>15.6</v>
      </c>
      <c r="Z372" s="46">
        <v>2234.2219288102174</v>
      </c>
    </row>
    <row r="373" spans="1:26" ht="12.75">
      <c r="A373" s="17">
        <v>37082</v>
      </c>
      <c r="B373" s="39">
        <f>191</f>
        <v>191</v>
      </c>
      <c r="C373" s="20">
        <v>0.154166669</v>
      </c>
      <c r="D373" s="55">
        <v>0.154166669</v>
      </c>
      <c r="E373" s="21">
        <v>3633</v>
      </c>
      <c r="F373" s="51">
        <v>0</v>
      </c>
      <c r="G373" s="40">
        <v>40.01901603</v>
      </c>
      <c r="H373" s="40">
        <v>-75.00469047</v>
      </c>
      <c r="I373" s="44">
        <v>816.8</v>
      </c>
      <c r="J373" s="47">
        <f t="shared" si="27"/>
        <v>775.3499999999999</v>
      </c>
      <c r="K373" s="45">
        <f t="shared" si="25"/>
        <v>2222.168321012403</v>
      </c>
      <c r="L373" s="45">
        <f t="shared" si="29"/>
        <v>2212.568321012403</v>
      </c>
      <c r="M373" s="45">
        <f t="shared" si="26"/>
        <v>2221.568321012403</v>
      </c>
      <c r="N373" s="46">
        <f t="shared" si="28"/>
        <v>2217.068321012403</v>
      </c>
      <c r="O373" s="47">
        <v>12.7</v>
      </c>
      <c r="P373" s="47">
        <v>91.2</v>
      </c>
      <c r="Q373" s="47">
        <v>46.9</v>
      </c>
      <c r="Z373" s="46">
        <v>2217.068321012403</v>
      </c>
    </row>
    <row r="374" spans="1:26" ht="12.75">
      <c r="A374" s="17">
        <v>37082</v>
      </c>
      <c r="B374" s="39">
        <f>191</f>
        <v>191</v>
      </c>
      <c r="C374" s="20">
        <v>0.154282406</v>
      </c>
      <c r="D374" s="55">
        <v>0.154282406</v>
      </c>
      <c r="E374" s="21">
        <v>3643</v>
      </c>
      <c r="F374" s="51">
        <v>0</v>
      </c>
      <c r="G374" s="40">
        <v>40.02173434</v>
      </c>
      <c r="H374" s="40">
        <v>-74.99620786</v>
      </c>
      <c r="I374" s="44">
        <v>817.3</v>
      </c>
      <c r="J374" s="47">
        <f t="shared" si="27"/>
        <v>775.8499999999999</v>
      </c>
      <c r="K374" s="45">
        <f t="shared" si="25"/>
        <v>2216.8150772916792</v>
      </c>
      <c r="L374" s="45">
        <f t="shared" si="29"/>
        <v>2207.2150772916793</v>
      </c>
      <c r="M374" s="45">
        <f t="shared" si="26"/>
        <v>2216.2150772916793</v>
      </c>
      <c r="N374" s="46">
        <f t="shared" si="28"/>
        <v>2211.7150772916793</v>
      </c>
      <c r="O374" s="47">
        <v>12.8</v>
      </c>
      <c r="P374" s="47">
        <v>90.6</v>
      </c>
      <c r="Q374" s="47">
        <v>47</v>
      </c>
      <c r="Z374" s="46">
        <v>2211.7150772916793</v>
      </c>
    </row>
    <row r="375" spans="1:26" ht="12.75">
      <c r="A375" s="17">
        <v>37082</v>
      </c>
      <c r="B375" s="39">
        <f>191</f>
        <v>191</v>
      </c>
      <c r="C375" s="20">
        <v>0.154398143</v>
      </c>
      <c r="D375" s="55">
        <v>0.154398143</v>
      </c>
      <c r="E375" s="21">
        <v>3653</v>
      </c>
      <c r="F375" s="51">
        <v>0</v>
      </c>
      <c r="G375" s="40">
        <v>40.02558914</v>
      </c>
      <c r="H375" s="40">
        <v>-74.98879651</v>
      </c>
      <c r="I375" s="44">
        <v>818.8</v>
      </c>
      <c r="J375" s="47">
        <f t="shared" si="27"/>
        <v>777.3499999999999</v>
      </c>
      <c r="K375" s="45">
        <f t="shared" si="25"/>
        <v>2200.776021239112</v>
      </c>
      <c r="L375" s="45">
        <f t="shared" si="29"/>
        <v>2191.1760212391123</v>
      </c>
      <c r="M375" s="45">
        <f t="shared" si="26"/>
        <v>2200.1760212391123</v>
      </c>
      <c r="N375" s="46">
        <f t="shared" si="28"/>
        <v>2195.6760212391123</v>
      </c>
      <c r="O375" s="47">
        <v>12.9</v>
      </c>
      <c r="P375" s="47">
        <v>90.2</v>
      </c>
      <c r="Q375" s="47">
        <v>48.9</v>
      </c>
      <c r="S375" s="18">
        <v>4.837E-05</v>
      </c>
      <c r="T375" s="18">
        <v>3.111E-05</v>
      </c>
      <c r="U375" s="18">
        <v>1.81E-05</v>
      </c>
      <c r="V375" s="48">
        <v>756.2</v>
      </c>
      <c r="W375" s="48">
        <v>307.8</v>
      </c>
      <c r="X375" s="48">
        <v>301.6</v>
      </c>
      <c r="Y375" s="48">
        <v>16.2</v>
      </c>
      <c r="Z375" s="46">
        <v>2195.6760212391123</v>
      </c>
    </row>
    <row r="376" spans="1:26" ht="12.75">
      <c r="A376" s="17">
        <v>37082</v>
      </c>
      <c r="B376" s="39">
        <f>191</f>
        <v>191</v>
      </c>
      <c r="C376" s="20">
        <v>0.154513896</v>
      </c>
      <c r="D376" s="55">
        <v>0.154513896</v>
      </c>
      <c r="E376" s="21">
        <v>3663</v>
      </c>
      <c r="F376" s="51">
        <v>0</v>
      </c>
      <c r="G376" s="40">
        <v>40.03022392</v>
      </c>
      <c r="H376" s="40">
        <v>-74.98252379</v>
      </c>
      <c r="I376" s="44">
        <v>820.6</v>
      </c>
      <c r="J376" s="47">
        <f t="shared" si="27"/>
        <v>779.15</v>
      </c>
      <c r="K376" s="45">
        <f t="shared" si="25"/>
        <v>2181.5699574642263</v>
      </c>
      <c r="L376" s="45">
        <f t="shared" si="29"/>
        <v>2171.9699574642264</v>
      </c>
      <c r="M376" s="45">
        <f t="shared" si="26"/>
        <v>2180.9699574642264</v>
      </c>
      <c r="N376" s="46">
        <f t="shared" si="28"/>
        <v>2176.4699574642264</v>
      </c>
      <c r="O376" s="47">
        <v>13</v>
      </c>
      <c r="P376" s="47">
        <v>89.8</v>
      </c>
      <c r="Q376" s="47">
        <v>47.4</v>
      </c>
      <c r="R376" s="18">
        <v>3.9E-06</v>
      </c>
      <c r="Z376" s="46">
        <v>2176.4699574642264</v>
      </c>
    </row>
    <row r="377" spans="1:26" ht="12.75">
      <c r="A377" s="17">
        <v>37082</v>
      </c>
      <c r="B377" s="39">
        <f>191</f>
        <v>191</v>
      </c>
      <c r="C377" s="20">
        <v>0.154629633</v>
      </c>
      <c r="D377" s="55">
        <v>0.154629633</v>
      </c>
      <c r="E377" s="21">
        <v>3673</v>
      </c>
      <c r="F377" s="51">
        <v>0</v>
      </c>
      <c r="G377" s="40">
        <v>40.03557171</v>
      </c>
      <c r="H377" s="40">
        <v>-74.97754614</v>
      </c>
      <c r="I377" s="44">
        <v>821.8</v>
      </c>
      <c r="J377" s="47">
        <f t="shared" si="27"/>
        <v>780.3499999999999</v>
      </c>
      <c r="K377" s="45">
        <f t="shared" si="25"/>
        <v>2168.7905491755523</v>
      </c>
      <c r="L377" s="45">
        <f t="shared" si="29"/>
        <v>2159.1905491755524</v>
      </c>
      <c r="M377" s="45">
        <f t="shared" si="26"/>
        <v>2168.1905491755524</v>
      </c>
      <c r="N377" s="46">
        <f t="shared" si="28"/>
        <v>2163.6905491755524</v>
      </c>
      <c r="O377" s="47">
        <v>13.3</v>
      </c>
      <c r="P377" s="47">
        <v>88.5</v>
      </c>
      <c r="Q377" s="47">
        <v>47.5</v>
      </c>
      <c r="Z377" s="46">
        <v>2163.6905491755524</v>
      </c>
    </row>
    <row r="378" spans="1:26" ht="12.75">
      <c r="A378" s="17">
        <v>37082</v>
      </c>
      <c r="B378" s="39">
        <f>191</f>
        <v>191</v>
      </c>
      <c r="C378" s="20">
        <v>0.15474537</v>
      </c>
      <c r="D378" s="55">
        <v>0.15474537</v>
      </c>
      <c r="E378" s="21">
        <v>3683</v>
      </c>
      <c r="F378" s="51">
        <v>0</v>
      </c>
      <c r="G378" s="40">
        <v>40.04141942</v>
      </c>
      <c r="H378" s="40">
        <v>-74.97415016</v>
      </c>
      <c r="I378" s="44">
        <v>822.3</v>
      </c>
      <c r="J378" s="47">
        <f t="shared" si="27"/>
        <v>780.8499999999999</v>
      </c>
      <c r="K378" s="45">
        <f t="shared" si="25"/>
        <v>2163.471594745682</v>
      </c>
      <c r="L378" s="45">
        <f t="shared" si="29"/>
        <v>2153.871594745682</v>
      </c>
      <c r="M378" s="45">
        <f t="shared" si="26"/>
        <v>2162.871594745682</v>
      </c>
      <c r="N378" s="46">
        <f t="shared" si="28"/>
        <v>2158.371594745682</v>
      </c>
      <c r="O378" s="47">
        <v>13.2</v>
      </c>
      <c r="P378" s="47">
        <v>87.8</v>
      </c>
      <c r="Q378" s="47">
        <v>47.1</v>
      </c>
      <c r="S378" s="18">
        <v>4.734E-05</v>
      </c>
      <c r="T378" s="18">
        <v>2.98E-05</v>
      </c>
      <c r="U378" s="18">
        <v>1.639E-05</v>
      </c>
      <c r="V378" s="48">
        <v>760.2</v>
      </c>
      <c r="W378" s="48">
        <v>307.8</v>
      </c>
      <c r="X378" s="48">
        <v>301.4</v>
      </c>
      <c r="Y378" s="48">
        <v>16.7</v>
      </c>
      <c r="Z378" s="46">
        <v>2158.371594745682</v>
      </c>
    </row>
    <row r="379" spans="1:26" ht="12.75">
      <c r="A379" s="17">
        <v>37082</v>
      </c>
      <c r="B379" s="39">
        <f>191</f>
        <v>191</v>
      </c>
      <c r="C379" s="20">
        <v>0.154861107</v>
      </c>
      <c r="D379" s="55">
        <v>0.154861107</v>
      </c>
      <c r="E379" s="21">
        <v>3693</v>
      </c>
      <c r="F379" s="51">
        <v>0</v>
      </c>
      <c r="G379" s="40">
        <v>40.0476786</v>
      </c>
      <c r="H379" s="40">
        <v>-74.97268476</v>
      </c>
      <c r="I379" s="44">
        <v>823.9</v>
      </c>
      <c r="J379" s="47">
        <f t="shared" si="27"/>
        <v>782.4499999999999</v>
      </c>
      <c r="K379" s="45">
        <f t="shared" si="25"/>
        <v>2146.473799268989</v>
      </c>
      <c r="L379" s="45">
        <f t="shared" si="29"/>
        <v>2136.873799268989</v>
      </c>
      <c r="M379" s="45">
        <f t="shared" si="26"/>
        <v>2145.873799268989</v>
      </c>
      <c r="N379" s="46">
        <f t="shared" si="28"/>
        <v>2141.373799268989</v>
      </c>
      <c r="O379" s="47">
        <v>13.2</v>
      </c>
      <c r="P379" s="47">
        <v>88.7</v>
      </c>
      <c r="Q379" s="47">
        <v>46.6</v>
      </c>
      <c r="Z379" s="46">
        <v>2141.373799268989</v>
      </c>
    </row>
    <row r="380" spans="1:26" ht="12.75">
      <c r="A380" s="17">
        <v>37082</v>
      </c>
      <c r="B380" s="39">
        <f>191</f>
        <v>191</v>
      </c>
      <c r="C380" s="20">
        <v>0.154976845</v>
      </c>
      <c r="D380" s="55">
        <v>0.154976845</v>
      </c>
      <c r="E380" s="21">
        <v>3703</v>
      </c>
      <c r="F380" s="51">
        <v>0</v>
      </c>
      <c r="G380" s="40">
        <v>40.05397778</v>
      </c>
      <c r="H380" s="40">
        <v>-74.97240366</v>
      </c>
      <c r="I380" s="44">
        <v>825.4</v>
      </c>
      <c r="J380" s="47">
        <f t="shared" si="27"/>
        <v>783.9499999999999</v>
      </c>
      <c r="K380" s="45">
        <f t="shared" si="25"/>
        <v>2130.569903884116</v>
      </c>
      <c r="L380" s="45">
        <f t="shared" si="29"/>
        <v>2120.969903884116</v>
      </c>
      <c r="M380" s="45">
        <f t="shared" si="26"/>
        <v>2129.969903884116</v>
      </c>
      <c r="N380" s="46">
        <f t="shared" si="28"/>
        <v>2125.469903884116</v>
      </c>
      <c r="O380" s="47">
        <v>13.6</v>
      </c>
      <c r="P380" s="47">
        <v>86.4</v>
      </c>
      <c r="Q380" s="47">
        <v>46.4</v>
      </c>
      <c r="Z380" s="46">
        <v>2125.469903884116</v>
      </c>
    </row>
    <row r="381" spans="1:26" ht="12.75">
      <c r="A381" s="17">
        <v>37082</v>
      </c>
      <c r="B381" s="39">
        <f>191</f>
        <v>191</v>
      </c>
      <c r="C381" s="20">
        <v>0.155092597</v>
      </c>
      <c r="D381" s="55">
        <v>0.155092597</v>
      </c>
      <c r="E381" s="21">
        <v>3713</v>
      </c>
      <c r="F381" s="51">
        <v>0</v>
      </c>
      <c r="G381" s="40">
        <v>40.06011595</v>
      </c>
      <c r="H381" s="40">
        <v>-74.97330415</v>
      </c>
      <c r="I381" s="44">
        <v>826.6</v>
      </c>
      <c r="J381" s="47">
        <f t="shared" si="27"/>
        <v>785.15</v>
      </c>
      <c r="K381" s="45">
        <f t="shared" si="25"/>
        <v>2117.868682051088</v>
      </c>
      <c r="L381" s="45">
        <f t="shared" si="29"/>
        <v>2108.268682051088</v>
      </c>
      <c r="M381" s="45">
        <f t="shared" si="26"/>
        <v>2117.268682051088</v>
      </c>
      <c r="N381" s="46">
        <f t="shared" si="28"/>
        <v>2112.768682051088</v>
      </c>
      <c r="O381" s="47">
        <v>13.6</v>
      </c>
      <c r="P381" s="47">
        <v>86</v>
      </c>
      <c r="Q381" s="47">
        <v>46</v>
      </c>
      <c r="S381" s="18">
        <v>4.523E-05</v>
      </c>
      <c r="T381" s="18">
        <v>2.873E-05</v>
      </c>
      <c r="U381" s="18">
        <v>1.618E-05</v>
      </c>
      <c r="V381" s="48">
        <v>763.9</v>
      </c>
      <c r="W381" s="48">
        <v>307.7</v>
      </c>
      <c r="X381" s="48">
        <v>301.3</v>
      </c>
      <c r="Y381" s="48">
        <v>16.9</v>
      </c>
      <c r="Z381" s="46">
        <v>2112.768682051088</v>
      </c>
    </row>
    <row r="382" spans="1:26" ht="12.75">
      <c r="A382" s="17">
        <v>37082</v>
      </c>
      <c r="B382" s="39">
        <f>191</f>
        <v>191</v>
      </c>
      <c r="C382" s="20">
        <v>0.155208334</v>
      </c>
      <c r="D382" s="55">
        <v>0.155208334</v>
      </c>
      <c r="E382" s="21">
        <v>3723</v>
      </c>
      <c r="F382" s="51">
        <v>0</v>
      </c>
      <c r="G382" s="40">
        <v>40.06595249</v>
      </c>
      <c r="H382" s="40">
        <v>-74.97555252</v>
      </c>
      <c r="I382" s="44">
        <v>827.6</v>
      </c>
      <c r="J382" s="47">
        <f t="shared" si="27"/>
        <v>786.15</v>
      </c>
      <c r="K382" s="45">
        <f t="shared" si="25"/>
        <v>2107.2991504618262</v>
      </c>
      <c r="L382" s="45">
        <f t="shared" si="29"/>
        <v>2097.6991504618263</v>
      </c>
      <c r="M382" s="45">
        <f t="shared" si="26"/>
        <v>2106.6991504618263</v>
      </c>
      <c r="N382" s="46">
        <f t="shared" si="28"/>
        <v>2102.1991504618263</v>
      </c>
      <c r="O382" s="47">
        <v>13.7</v>
      </c>
      <c r="P382" s="47">
        <v>86.2</v>
      </c>
      <c r="Q382" s="47">
        <v>46.6</v>
      </c>
      <c r="R382" s="18">
        <v>6.83E-06</v>
      </c>
      <c r="Z382" s="46">
        <v>2102.1991504618263</v>
      </c>
    </row>
    <row r="383" spans="1:26" ht="12.75">
      <c r="A383" s="17">
        <v>37082</v>
      </c>
      <c r="B383" s="39">
        <f>191</f>
        <v>191</v>
      </c>
      <c r="C383" s="20">
        <v>0.155324072</v>
      </c>
      <c r="D383" s="55">
        <v>0.155324072</v>
      </c>
      <c r="E383" s="21">
        <v>3733</v>
      </c>
      <c r="F383" s="51">
        <v>0</v>
      </c>
      <c r="G383" s="40">
        <v>40.07147883</v>
      </c>
      <c r="H383" s="40">
        <v>-74.97866832</v>
      </c>
      <c r="I383" s="44">
        <v>829.7</v>
      </c>
      <c r="J383" s="47">
        <f t="shared" si="27"/>
        <v>788.25</v>
      </c>
      <c r="K383" s="45">
        <f t="shared" si="25"/>
        <v>2085.1468280242057</v>
      </c>
      <c r="L383" s="45">
        <f t="shared" si="29"/>
        <v>2075.5468280242058</v>
      </c>
      <c r="M383" s="45">
        <f t="shared" si="26"/>
        <v>2084.5468280242058</v>
      </c>
      <c r="N383" s="46">
        <f t="shared" si="28"/>
        <v>2080.0468280242058</v>
      </c>
      <c r="O383" s="47">
        <v>13.8</v>
      </c>
      <c r="P383" s="47">
        <v>86.5</v>
      </c>
      <c r="Q383" s="47">
        <v>46</v>
      </c>
      <c r="Z383" s="46">
        <v>2080.0468280242058</v>
      </c>
    </row>
    <row r="384" spans="1:26" ht="12.75">
      <c r="A384" s="17">
        <v>37082</v>
      </c>
      <c r="B384" s="39">
        <f>191</f>
        <v>191</v>
      </c>
      <c r="C384" s="20">
        <v>0.155439809</v>
      </c>
      <c r="D384" s="55">
        <v>0.155439809</v>
      </c>
      <c r="E384" s="21">
        <v>3743</v>
      </c>
      <c r="F384" s="51">
        <v>0</v>
      </c>
      <c r="G384" s="40">
        <v>40.07645309</v>
      </c>
      <c r="H384" s="40">
        <v>-74.98313609</v>
      </c>
      <c r="I384" s="44">
        <v>831.8</v>
      </c>
      <c r="J384" s="47">
        <f t="shared" si="27"/>
        <v>790.3499999999999</v>
      </c>
      <c r="K384" s="45">
        <f t="shared" si="25"/>
        <v>2063.053443800289</v>
      </c>
      <c r="L384" s="45">
        <f t="shared" si="29"/>
        <v>2053.4534438002893</v>
      </c>
      <c r="M384" s="45">
        <f t="shared" si="26"/>
        <v>2062.4534438002893</v>
      </c>
      <c r="N384" s="46">
        <f t="shared" si="28"/>
        <v>2057.9534438002893</v>
      </c>
      <c r="O384" s="47">
        <v>14.1</v>
      </c>
      <c r="P384" s="47">
        <v>85.5</v>
      </c>
      <c r="Q384" s="47">
        <v>48.5</v>
      </c>
      <c r="S384" s="18">
        <v>4.338E-05</v>
      </c>
      <c r="T384" s="18">
        <v>2.733E-05</v>
      </c>
      <c r="U384" s="18">
        <v>1.485E-05</v>
      </c>
      <c r="V384" s="48">
        <v>768.8</v>
      </c>
      <c r="W384" s="48">
        <v>307.6</v>
      </c>
      <c r="X384" s="48">
        <v>301.2</v>
      </c>
      <c r="Y384" s="48">
        <v>16.9</v>
      </c>
      <c r="Z384" s="46">
        <v>2057.9534438002893</v>
      </c>
    </row>
    <row r="385" spans="1:26" ht="12.75">
      <c r="A385" s="17">
        <v>37082</v>
      </c>
      <c r="B385" s="39">
        <f>191</f>
        <v>191</v>
      </c>
      <c r="C385" s="20">
        <v>0.155555561</v>
      </c>
      <c r="D385" s="55">
        <v>0.155555561</v>
      </c>
      <c r="E385" s="21">
        <v>3753</v>
      </c>
      <c r="F385" s="51">
        <v>0</v>
      </c>
      <c r="G385" s="40">
        <v>40.08073455</v>
      </c>
      <c r="H385" s="40">
        <v>-74.98884234</v>
      </c>
      <c r="I385" s="44">
        <v>833.3</v>
      </c>
      <c r="J385" s="47">
        <f t="shared" si="27"/>
        <v>791.8499999999999</v>
      </c>
      <c r="K385" s="45">
        <f t="shared" si="25"/>
        <v>2047.3083663261773</v>
      </c>
      <c r="L385" s="45">
        <f t="shared" si="29"/>
        <v>2037.7083663261774</v>
      </c>
      <c r="M385" s="45">
        <f t="shared" si="26"/>
        <v>2046.7083663261774</v>
      </c>
      <c r="N385" s="46">
        <f t="shared" si="28"/>
        <v>2042.2083663261774</v>
      </c>
      <c r="O385" s="47">
        <v>14.2</v>
      </c>
      <c r="P385" s="47">
        <v>85.1</v>
      </c>
      <c r="Q385" s="47">
        <v>47.6</v>
      </c>
      <c r="Z385" s="46">
        <v>2042.2083663261774</v>
      </c>
    </row>
    <row r="386" spans="1:26" ht="12.75">
      <c r="A386" s="17">
        <v>37082</v>
      </c>
      <c r="B386" s="39">
        <f>191</f>
        <v>191</v>
      </c>
      <c r="C386" s="20">
        <v>0.155671299</v>
      </c>
      <c r="D386" s="55">
        <v>0.155671299</v>
      </c>
      <c r="E386" s="21">
        <v>3763</v>
      </c>
      <c r="F386" s="51">
        <v>0</v>
      </c>
      <c r="G386" s="40">
        <v>40.08401662</v>
      </c>
      <c r="H386" s="40">
        <v>-74.9955444</v>
      </c>
      <c r="I386" s="44">
        <v>835.4</v>
      </c>
      <c r="J386" s="47">
        <f t="shared" si="27"/>
        <v>793.9499999999999</v>
      </c>
      <c r="K386" s="45">
        <f t="shared" si="25"/>
        <v>2025.3152927043584</v>
      </c>
      <c r="L386" s="45">
        <f t="shared" si="29"/>
        <v>2015.7152927043585</v>
      </c>
      <c r="M386" s="45">
        <f t="shared" si="26"/>
        <v>2024.7152927043585</v>
      </c>
      <c r="N386" s="46">
        <f t="shared" si="28"/>
        <v>2020.2152927043585</v>
      </c>
      <c r="O386" s="47">
        <v>14.4</v>
      </c>
      <c r="P386" s="47">
        <v>84.6</v>
      </c>
      <c r="Q386" s="47">
        <v>47.5</v>
      </c>
      <c r="Z386" s="46">
        <v>2020.2152927043585</v>
      </c>
    </row>
    <row r="387" spans="1:26" ht="12.75">
      <c r="A387" s="17">
        <v>37082</v>
      </c>
      <c r="B387" s="39">
        <f>191</f>
        <v>191</v>
      </c>
      <c r="C387" s="20">
        <v>0.155787036</v>
      </c>
      <c r="D387" s="55">
        <v>0.155787036</v>
      </c>
      <c r="E387" s="21">
        <v>3773</v>
      </c>
      <c r="F387" s="51">
        <v>0</v>
      </c>
      <c r="G387" s="40">
        <v>40.0860415</v>
      </c>
      <c r="H387" s="40">
        <v>-75.00317047</v>
      </c>
      <c r="I387" s="44">
        <v>837.2</v>
      </c>
      <c r="J387" s="47">
        <f t="shared" si="27"/>
        <v>795.75</v>
      </c>
      <c r="K387" s="45">
        <f t="shared" si="25"/>
        <v>2006.5103372317571</v>
      </c>
      <c r="L387" s="45">
        <f t="shared" si="29"/>
        <v>1996.9103372317572</v>
      </c>
      <c r="M387" s="45">
        <f t="shared" si="26"/>
        <v>2005.9103372317572</v>
      </c>
      <c r="N387" s="46">
        <f t="shared" si="28"/>
        <v>2001.4103372317572</v>
      </c>
      <c r="O387" s="47">
        <v>14.5</v>
      </c>
      <c r="P387" s="47">
        <v>84.8</v>
      </c>
      <c r="Q387" s="47">
        <v>47.4</v>
      </c>
      <c r="Z387" s="46">
        <v>2001.4103372317572</v>
      </c>
    </row>
    <row r="388" spans="1:26" ht="12.75">
      <c r="A388" s="17">
        <v>37082</v>
      </c>
      <c r="B388" s="39">
        <f>191</f>
        <v>191</v>
      </c>
      <c r="C388" s="20">
        <v>0.155902773</v>
      </c>
      <c r="D388" s="55">
        <v>0.155902773</v>
      </c>
      <c r="E388" s="21">
        <v>3783</v>
      </c>
      <c r="F388" s="51">
        <v>0</v>
      </c>
      <c r="G388" s="40">
        <v>40.08615529</v>
      </c>
      <c r="H388" s="40">
        <v>-75.01143328</v>
      </c>
      <c r="I388" s="44">
        <v>837.7</v>
      </c>
      <c r="J388" s="47">
        <f t="shared" si="27"/>
        <v>796.25</v>
      </c>
      <c r="K388" s="45">
        <f t="shared" si="25"/>
        <v>2001.294287203469</v>
      </c>
      <c r="L388" s="45">
        <f t="shared" si="29"/>
        <v>1991.694287203469</v>
      </c>
      <c r="M388" s="45">
        <f t="shared" si="26"/>
        <v>2000.694287203469</v>
      </c>
      <c r="N388" s="46">
        <f t="shared" si="28"/>
        <v>1996.194287203469</v>
      </c>
      <c r="O388" s="47">
        <v>14.5</v>
      </c>
      <c r="P388" s="47">
        <v>84.8</v>
      </c>
      <c r="Q388" s="47">
        <v>48</v>
      </c>
      <c r="R388" s="18">
        <v>2.84E-05</v>
      </c>
      <c r="S388" s="18">
        <v>4.343E-05</v>
      </c>
      <c r="T388" s="18">
        <v>2.704E-05</v>
      </c>
      <c r="U388" s="18">
        <v>1.481E-05</v>
      </c>
      <c r="V388" s="48">
        <v>774.3</v>
      </c>
      <c r="W388" s="48">
        <v>307.5</v>
      </c>
      <c r="X388" s="48">
        <v>301.1</v>
      </c>
      <c r="Y388" s="48">
        <v>17.1</v>
      </c>
      <c r="Z388" s="46">
        <v>1996.194287203469</v>
      </c>
    </row>
    <row r="389" spans="1:26" ht="12.75">
      <c r="A389" s="17">
        <v>37082</v>
      </c>
      <c r="B389" s="39">
        <f>191</f>
        <v>191</v>
      </c>
      <c r="C389" s="20">
        <v>0.156018525</v>
      </c>
      <c r="D389" s="55">
        <v>0.156018525</v>
      </c>
      <c r="E389" s="21">
        <v>3793</v>
      </c>
      <c r="F389" s="51">
        <v>0</v>
      </c>
      <c r="G389" s="40">
        <v>40.08407016</v>
      </c>
      <c r="H389" s="40">
        <v>-75.01949483</v>
      </c>
      <c r="I389" s="44">
        <v>839.7</v>
      </c>
      <c r="J389" s="47">
        <f t="shared" si="27"/>
        <v>798.25</v>
      </c>
      <c r="K389" s="45">
        <f t="shared" si="25"/>
        <v>1980.4627896133356</v>
      </c>
      <c r="L389" s="45">
        <f t="shared" si="29"/>
        <v>1970.8627896133357</v>
      </c>
      <c r="M389" s="45">
        <f t="shared" si="26"/>
        <v>1979.8627896133357</v>
      </c>
      <c r="N389" s="46">
        <f t="shared" si="28"/>
        <v>1975.3627896133357</v>
      </c>
      <c r="O389" s="47">
        <v>14.4</v>
      </c>
      <c r="P389" s="47">
        <v>90.9</v>
      </c>
      <c r="Q389" s="47">
        <v>45.6</v>
      </c>
      <c r="Z389" s="46">
        <v>1975.3627896133357</v>
      </c>
    </row>
    <row r="390" spans="1:26" ht="12.75">
      <c r="A390" s="17">
        <v>37082</v>
      </c>
      <c r="B390" s="39">
        <f>191</f>
        <v>191</v>
      </c>
      <c r="C390" s="20">
        <v>0.156134263</v>
      </c>
      <c r="D390" s="55">
        <v>0.156134263</v>
      </c>
      <c r="E390" s="21">
        <v>3803</v>
      </c>
      <c r="F390" s="51">
        <v>0</v>
      </c>
      <c r="G390" s="40">
        <v>40.08025683</v>
      </c>
      <c r="H390" s="40">
        <v>-75.02647337</v>
      </c>
      <c r="I390" s="44">
        <v>841.8</v>
      </c>
      <c r="J390" s="47">
        <f t="shared" si="27"/>
        <v>800.3499999999999</v>
      </c>
      <c r="K390" s="45">
        <f t="shared" si="25"/>
        <v>1958.645814870244</v>
      </c>
      <c r="L390" s="45">
        <f t="shared" si="29"/>
        <v>1949.0458148702442</v>
      </c>
      <c r="M390" s="45">
        <f t="shared" si="26"/>
        <v>1958.0458148702442</v>
      </c>
      <c r="N390" s="46">
        <f t="shared" si="28"/>
        <v>1953.5458148702442</v>
      </c>
      <c r="O390" s="47">
        <v>14.6</v>
      </c>
      <c r="P390" s="47">
        <v>93.7</v>
      </c>
      <c r="Q390" s="47">
        <v>46.1</v>
      </c>
      <c r="Z390" s="46">
        <v>1953.5458148702442</v>
      </c>
    </row>
    <row r="391" spans="1:26" ht="12.75">
      <c r="A391" s="17">
        <v>37082</v>
      </c>
      <c r="B391" s="39">
        <f>191</f>
        <v>191</v>
      </c>
      <c r="C391" s="20">
        <v>0.15625</v>
      </c>
      <c r="D391" s="55">
        <v>0.15625</v>
      </c>
      <c r="E391" s="21">
        <v>3813</v>
      </c>
      <c r="F391" s="51">
        <v>0</v>
      </c>
      <c r="G391" s="40">
        <v>40.07489892</v>
      </c>
      <c r="H391" s="40">
        <v>-75.0320925</v>
      </c>
      <c r="I391" s="44">
        <v>842.7</v>
      </c>
      <c r="J391" s="47">
        <f t="shared" si="27"/>
        <v>801.25</v>
      </c>
      <c r="K391" s="45">
        <f t="shared" si="25"/>
        <v>1949.3132012070898</v>
      </c>
      <c r="L391" s="45">
        <f t="shared" si="29"/>
        <v>1939.71320120709</v>
      </c>
      <c r="M391" s="45">
        <f t="shared" si="26"/>
        <v>1948.71320120709</v>
      </c>
      <c r="N391" s="46">
        <f t="shared" si="28"/>
        <v>1944.21320120709</v>
      </c>
      <c r="O391" s="47">
        <v>14.6</v>
      </c>
      <c r="P391" s="47">
        <v>94.1</v>
      </c>
      <c r="Q391" s="47">
        <v>47.9</v>
      </c>
      <c r="S391" s="18">
        <v>4.337E-05</v>
      </c>
      <c r="T391" s="18">
        <v>2.745E-05</v>
      </c>
      <c r="U391" s="18">
        <v>1.465E-05</v>
      </c>
      <c r="V391" s="48">
        <v>778.6</v>
      </c>
      <c r="W391" s="48">
        <v>307.5</v>
      </c>
      <c r="X391" s="48">
        <v>301</v>
      </c>
      <c r="Y391" s="48">
        <v>17.1</v>
      </c>
      <c r="Z391" s="46">
        <v>1944.21320120709</v>
      </c>
    </row>
    <row r="392" spans="1:26" ht="12.75">
      <c r="A392" s="17">
        <v>37082</v>
      </c>
      <c r="B392" s="39">
        <f>191</f>
        <v>191</v>
      </c>
      <c r="C392" s="20">
        <v>0.156365737</v>
      </c>
      <c r="D392" s="55">
        <v>0.156365737</v>
      </c>
      <c r="E392" s="21">
        <v>3823</v>
      </c>
      <c r="F392" s="51">
        <v>0</v>
      </c>
      <c r="G392" s="40">
        <v>40.06851761</v>
      </c>
      <c r="H392" s="40">
        <v>-75.03603798</v>
      </c>
      <c r="I392" s="44">
        <v>844.7</v>
      </c>
      <c r="J392" s="47">
        <f t="shared" si="27"/>
        <v>803.25</v>
      </c>
      <c r="K392" s="45">
        <f t="shared" si="25"/>
        <v>1928.6115354601206</v>
      </c>
      <c r="L392" s="45">
        <f t="shared" si="29"/>
        <v>1919.0115354601207</v>
      </c>
      <c r="M392" s="45">
        <f t="shared" si="26"/>
        <v>1928.0115354601207</v>
      </c>
      <c r="N392" s="46">
        <f t="shared" si="28"/>
        <v>1923.5115354601207</v>
      </c>
      <c r="O392" s="47">
        <v>14.7</v>
      </c>
      <c r="P392" s="47">
        <v>94.2</v>
      </c>
      <c r="Q392" s="47">
        <v>49.4</v>
      </c>
      <c r="Z392" s="46">
        <v>1923.5115354601207</v>
      </c>
    </row>
    <row r="393" spans="1:26" ht="12.75">
      <c r="A393" s="17">
        <v>37082</v>
      </c>
      <c r="B393" s="39">
        <f>191</f>
        <v>191</v>
      </c>
      <c r="C393" s="20">
        <v>0.156481475</v>
      </c>
      <c r="D393" s="55">
        <v>0.156481475</v>
      </c>
      <c r="E393" s="21">
        <v>3833</v>
      </c>
      <c r="F393" s="51">
        <v>0</v>
      </c>
      <c r="G393" s="40">
        <v>40.06157787</v>
      </c>
      <c r="H393" s="40">
        <v>-75.03782075</v>
      </c>
      <c r="I393" s="44">
        <v>847</v>
      </c>
      <c r="J393" s="47">
        <f t="shared" si="27"/>
        <v>805.55</v>
      </c>
      <c r="K393" s="45">
        <f aca="true" t="shared" si="30" ref="K393:K456">(8303.951372*(LN(1013.25/J393)))</f>
        <v>1904.868247086697</v>
      </c>
      <c r="L393" s="45">
        <f t="shared" si="29"/>
        <v>1895.268247086697</v>
      </c>
      <c r="M393" s="45">
        <f aca="true" t="shared" si="31" ref="M393:M456">K393-0.6</f>
        <v>1904.268247086697</v>
      </c>
      <c r="N393" s="46">
        <f t="shared" si="28"/>
        <v>1899.768247086697</v>
      </c>
      <c r="O393" s="47">
        <v>15</v>
      </c>
      <c r="P393" s="47">
        <v>93.6</v>
      </c>
      <c r="Q393" s="47">
        <v>50.4</v>
      </c>
      <c r="Z393" s="46">
        <v>1899.768247086697</v>
      </c>
    </row>
    <row r="394" spans="1:26" ht="12.75">
      <c r="A394" s="17">
        <v>37082</v>
      </c>
      <c r="B394" s="39">
        <f>191</f>
        <v>191</v>
      </c>
      <c r="C394" s="20">
        <v>0.156597227</v>
      </c>
      <c r="D394" s="55">
        <v>0.156597227</v>
      </c>
      <c r="E394" s="21">
        <v>3843</v>
      </c>
      <c r="F394" s="51">
        <v>0</v>
      </c>
      <c r="G394" s="40">
        <v>40.05425341</v>
      </c>
      <c r="H394" s="40">
        <v>-75.03776569</v>
      </c>
      <c r="I394" s="44">
        <v>847.2</v>
      </c>
      <c r="J394" s="47">
        <f aca="true" t="shared" si="32" ref="J394:J457">I394-41.45</f>
        <v>805.75</v>
      </c>
      <c r="K394" s="45">
        <f t="shared" si="30"/>
        <v>1902.8068180754274</v>
      </c>
      <c r="L394" s="45">
        <f t="shared" si="29"/>
        <v>1893.2068180754275</v>
      </c>
      <c r="M394" s="45">
        <f t="shared" si="31"/>
        <v>1902.2068180754275</v>
      </c>
      <c r="N394" s="46">
        <f aca="true" t="shared" si="33" ref="N394:N457">AVERAGE(L394:M394)</f>
        <v>1897.7068180754275</v>
      </c>
      <c r="O394" s="47">
        <v>14.9</v>
      </c>
      <c r="P394" s="47">
        <v>93.2</v>
      </c>
      <c r="Q394" s="47">
        <v>50.5</v>
      </c>
      <c r="R394" s="18">
        <v>8.6E-06</v>
      </c>
      <c r="S394" s="18">
        <v>4.554E-05</v>
      </c>
      <c r="T394" s="18">
        <v>2.861E-05</v>
      </c>
      <c r="U394" s="18">
        <v>1.524E-05</v>
      </c>
      <c r="V394" s="48">
        <v>783.6</v>
      </c>
      <c r="W394" s="48">
        <v>307.4</v>
      </c>
      <c r="X394" s="48">
        <v>300.9</v>
      </c>
      <c r="Y394" s="48">
        <v>18</v>
      </c>
      <c r="Z394" s="46">
        <v>1897.7068180754275</v>
      </c>
    </row>
    <row r="395" spans="1:26" ht="12.75">
      <c r="A395" s="17">
        <v>37082</v>
      </c>
      <c r="B395" s="39">
        <f>191</f>
        <v>191</v>
      </c>
      <c r="C395" s="20">
        <v>0.156712964</v>
      </c>
      <c r="D395" s="55">
        <v>0.156712964</v>
      </c>
      <c r="E395" s="21">
        <v>3853</v>
      </c>
      <c r="F395" s="51">
        <v>0</v>
      </c>
      <c r="G395" s="40">
        <v>40.04734818</v>
      </c>
      <c r="H395" s="40">
        <v>-75.03511751</v>
      </c>
      <c r="I395" s="44">
        <v>847.8</v>
      </c>
      <c r="J395" s="47">
        <f t="shared" si="32"/>
        <v>806.3499999999999</v>
      </c>
      <c r="K395" s="45">
        <f t="shared" si="30"/>
        <v>1896.6255997226506</v>
      </c>
      <c r="L395" s="45">
        <f t="shared" si="29"/>
        <v>1887.0255997226507</v>
      </c>
      <c r="M395" s="45">
        <f t="shared" si="31"/>
        <v>1896.0255997226507</v>
      </c>
      <c r="N395" s="46">
        <f t="shared" si="33"/>
        <v>1891.5255997226507</v>
      </c>
      <c r="O395" s="47">
        <v>14.8</v>
      </c>
      <c r="P395" s="47">
        <v>92.7</v>
      </c>
      <c r="Q395" s="47">
        <v>45.5</v>
      </c>
      <c r="Z395" s="46">
        <v>1891.5255997226507</v>
      </c>
    </row>
    <row r="396" spans="1:26" ht="12.75">
      <c r="A396" s="17">
        <v>37082</v>
      </c>
      <c r="B396" s="39">
        <f>191</f>
        <v>191</v>
      </c>
      <c r="C396" s="20">
        <v>0.156828701</v>
      </c>
      <c r="D396" s="55">
        <v>0.156828701</v>
      </c>
      <c r="E396" s="21">
        <v>3863</v>
      </c>
      <c r="F396" s="51">
        <v>0</v>
      </c>
      <c r="G396" s="40">
        <v>40.04156598</v>
      </c>
      <c r="H396" s="40">
        <v>-75.02961992</v>
      </c>
      <c r="I396" s="44">
        <v>852.1</v>
      </c>
      <c r="J396" s="47">
        <f t="shared" si="32"/>
        <v>810.65</v>
      </c>
      <c r="K396" s="45">
        <f t="shared" si="30"/>
        <v>1852.461004709271</v>
      </c>
      <c r="L396" s="45">
        <f t="shared" si="29"/>
        <v>1842.8610047092711</v>
      </c>
      <c r="M396" s="45">
        <f t="shared" si="31"/>
        <v>1851.8610047092711</v>
      </c>
      <c r="N396" s="46">
        <f t="shared" si="33"/>
        <v>1847.3610047092711</v>
      </c>
      <c r="O396" s="47">
        <v>15.4</v>
      </c>
      <c r="P396" s="47">
        <v>92.4</v>
      </c>
      <c r="Q396" s="47">
        <v>47.5</v>
      </c>
      <c r="Z396" s="46">
        <v>1847.3610047092711</v>
      </c>
    </row>
    <row r="397" spans="1:26" ht="12.75">
      <c r="A397" s="17">
        <v>37082</v>
      </c>
      <c r="B397" s="39">
        <f>191</f>
        <v>191</v>
      </c>
      <c r="C397" s="20">
        <v>0.156944439</v>
      </c>
      <c r="D397" s="55">
        <v>0.156944439</v>
      </c>
      <c r="E397" s="21">
        <v>3873</v>
      </c>
      <c r="F397" s="51">
        <v>0</v>
      </c>
      <c r="G397" s="40">
        <v>40.03733128</v>
      </c>
      <c r="H397" s="40">
        <v>-75.02201503</v>
      </c>
      <c r="I397" s="44">
        <v>852.7</v>
      </c>
      <c r="J397" s="47">
        <f t="shared" si="32"/>
        <v>811.25</v>
      </c>
      <c r="K397" s="45">
        <f t="shared" si="30"/>
        <v>1846.3171351112867</v>
      </c>
      <c r="L397" s="45">
        <f t="shared" si="29"/>
        <v>1836.7171351112868</v>
      </c>
      <c r="M397" s="45">
        <f t="shared" si="31"/>
        <v>1845.7171351112868</v>
      </c>
      <c r="N397" s="46">
        <f t="shared" si="33"/>
        <v>1841.2171351112868</v>
      </c>
      <c r="O397" s="47">
        <v>15.5</v>
      </c>
      <c r="P397" s="47">
        <v>92.1</v>
      </c>
      <c r="Q397" s="47">
        <v>46.6</v>
      </c>
      <c r="S397" s="18">
        <v>4.74E-05</v>
      </c>
      <c r="T397" s="18">
        <v>2.908E-05</v>
      </c>
      <c r="U397" s="18">
        <v>1.634E-05</v>
      </c>
      <c r="V397" s="48">
        <v>788.5</v>
      </c>
      <c r="W397" s="48">
        <v>307.4</v>
      </c>
      <c r="X397" s="48">
        <v>300.9</v>
      </c>
      <c r="Y397" s="48">
        <v>19.6</v>
      </c>
      <c r="Z397" s="46">
        <v>1841.2171351112868</v>
      </c>
    </row>
    <row r="398" spans="1:26" ht="12.75">
      <c r="A398" s="17">
        <v>37082</v>
      </c>
      <c r="B398" s="39">
        <f>191</f>
        <v>191</v>
      </c>
      <c r="C398" s="20">
        <v>0.157060191</v>
      </c>
      <c r="D398" s="55">
        <v>0.157060191</v>
      </c>
      <c r="E398" s="21">
        <v>3883</v>
      </c>
      <c r="F398" s="51">
        <v>0</v>
      </c>
      <c r="G398" s="40">
        <v>40.03460162</v>
      </c>
      <c r="H398" s="40">
        <v>-75.01326695</v>
      </c>
      <c r="I398" s="44">
        <v>853.9</v>
      </c>
      <c r="J398" s="47">
        <f t="shared" si="32"/>
        <v>812.4499999999999</v>
      </c>
      <c r="K398" s="45">
        <f t="shared" si="30"/>
        <v>1834.0430161722668</v>
      </c>
      <c r="L398" s="45">
        <f t="shared" si="29"/>
        <v>1824.4430161722669</v>
      </c>
      <c r="M398" s="45">
        <f t="shared" si="31"/>
        <v>1833.4430161722669</v>
      </c>
      <c r="N398" s="46">
        <f t="shared" si="33"/>
        <v>1828.9430161722669</v>
      </c>
      <c r="O398" s="47">
        <v>15.5</v>
      </c>
      <c r="P398" s="47">
        <v>91.5</v>
      </c>
      <c r="Q398" s="47">
        <v>43.1</v>
      </c>
      <c r="Z398" s="46">
        <v>1828.9430161722669</v>
      </c>
    </row>
    <row r="399" spans="1:26" ht="12.75">
      <c r="A399" s="17">
        <v>37082</v>
      </c>
      <c r="B399" s="39">
        <f>191</f>
        <v>191</v>
      </c>
      <c r="C399" s="20">
        <v>0.157175928</v>
      </c>
      <c r="D399" s="55">
        <v>0.157175928</v>
      </c>
      <c r="E399" s="21">
        <v>3893</v>
      </c>
      <c r="F399" s="51">
        <v>0</v>
      </c>
      <c r="G399" s="40">
        <v>40.03386599</v>
      </c>
      <c r="H399" s="40">
        <v>-75.00416616</v>
      </c>
      <c r="I399" s="44">
        <v>856.6</v>
      </c>
      <c r="J399" s="47">
        <f t="shared" si="32"/>
        <v>815.15</v>
      </c>
      <c r="K399" s="45">
        <f t="shared" si="30"/>
        <v>1806.4924026666251</v>
      </c>
      <c r="L399" s="45">
        <f t="shared" si="29"/>
        <v>1796.8924026666252</v>
      </c>
      <c r="M399" s="45">
        <f t="shared" si="31"/>
        <v>1805.8924026666252</v>
      </c>
      <c r="N399" s="46">
        <f t="shared" si="33"/>
        <v>1801.3924026666252</v>
      </c>
      <c r="O399" s="47">
        <v>15.8</v>
      </c>
      <c r="P399" s="47">
        <v>91.2</v>
      </c>
      <c r="Q399" s="47">
        <v>45.1</v>
      </c>
      <c r="Z399" s="46">
        <v>1801.3924026666252</v>
      </c>
    </row>
    <row r="400" spans="1:26" ht="12.75">
      <c r="A400" s="17">
        <v>37082</v>
      </c>
      <c r="B400" s="39">
        <f>191</f>
        <v>191</v>
      </c>
      <c r="C400" s="20">
        <v>0.157291666</v>
      </c>
      <c r="D400" s="55">
        <v>0.157291666</v>
      </c>
      <c r="E400" s="21">
        <v>3903</v>
      </c>
      <c r="F400" s="51">
        <v>0</v>
      </c>
      <c r="G400" s="40">
        <v>40.0352959</v>
      </c>
      <c r="H400" s="40">
        <v>-74.99532765</v>
      </c>
      <c r="I400" s="44">
        <v>857.8</v>
      </c>
      <c r="J400" s="47">
        <f t="shared" si="32"/>
        <v>816.3499999999999</v>
      </c>
      <c r="K400" s="45">
        <f t="shared" si="30"/>
        <v>1794.2769647955402</v>
      </c>
      <c r="L400" s="45">
        <f t="shared" si="29"/>
        <v>1784.6769647955402</v>
      </c>
      <c r="M400" s="45">
        <f t="shared" si="31"/>
        <v>1793.6769647955402</v>
      </c>
      <c r="N400" s="46">
        <f t="shared" si="33"/>
        <v>1789.1769647955402</v>
      </c>
      <c r="O400" s="47">
        <v>16.1</v>
      </c>
      <c r="P400" s="47">
        <v>90.2</v>
      </c>
      <c r="Q400" s="47">
        <v>48</v>
      </c>
      <c r="R400" s="18">
        <v>8.15E-06</v>
      </c>
      <c r="S400" s="18">
        <v>4.79E-05</v>
      </c>
      <c r="T400" s="18">
        <v>2.93E-05</v>
      </c>
      <c r="U400" s="18">
        <v>1.6E-05</v>
      </c>
      <c r="V400" s="48">
        <v>793.6</v>
      </c>
      <c r="W400" s="48">
        <v>307.3</v>
      </c>
      <c r="X400" s="48">
        <v>300.8</v>
      </c>
      <c r="Y400" s="48">
        <v>20.3</v>
      </c>
      <c r="Z400" s="46">
        <v>1789.1769647955402</v>
      </c>
    </row>
    <row r="401" spans="1:26" ht="12.75">
      <c r="A401" s="17">
        <v>37082</v>
      </c>
      <c r="B401" s="39">
        <f>191</f>
        <v>191</v>
      </c>
      <c r="C401" s="20">
        <v>0.157407403</v>
      </c>
      <c r="D401" s="55">
        <v>0.157407403</v>
      </c>
      <c r="E401" s="21">
        <v>3913</v>
      </c>
      <c r="F401" s="51">
        <v>0</v>
      </c>
      <c r="G401" s="40">
        <v>40.03830501</v>
      </c>
      <c r="H401" s="40">
        <v>-74.98731306</v>
      </c>
      <c r="I401" s="44">
        <v>858.7</v>
      </c>
      <c r="J401" s="47">
        <f t="shared" si="32"/>
        <v>817.25</v>
      </c>
      <c r="K401" s="45">
        <f t="shared" si="30"/>
        <v>1785.1271643658918</v>
      </c>
      <c r="L401" s="45">
        <f aca="true" t="shared" si="34" ref="L401:L464">K401-9.6</f>
        <v>1775.5271643658918</v>
      </c>
      <c r="M401" s="45">
        <f t="shared" si="31"/>
        <v>1784.5271643658918</v>
      </c>
      <c r="N401" s="46">
        <f t="shared" si="33"/>
        <v>1780.0271643658918</v>
      </c>
      <c r="O401" s="47">
        <v>16.1</v>
      </c>
      <c r="P401" s="47">
        <v>90.6</v>
      </c>
      <c r="Q401" s="47">
        <v>46.6</v>
      </c>
      <c r="Z401" s="46">
        <v>1780.0271643658918</v>
      </c>
    </row>
    <row r="402" spans="1:26" ht="12.75">
      <c r="A402" s="17">
        <v>37082</v>
      </c>
      <c r="B402" s="39">
        <f>191</f>
        <v>191</v>
      </c>
      <c r="C402" s="20">
        <v>0.157523155</v>
      </c>
      <c r="D402" s="55">
        <v>0.157523155</v>
      </c>
      <c r="E402" s="21">
        <v>3923</v>
      </c>
      <c r="F402" s="51">
        <v>0</v>
      </c>
      <c r="G402" s="40">
        <v>40.04294989</v>
      </c>
      <c r="H402" s="40">
        <v>-74.98099489</v>
      </c>
      <c r="I402" s="44">
        <v>861.6</v>
      </c>
      <c r="J402" s="47">
        <f t="shared" si="32"/>
        <v>820.15</v>
      </c>
      <c r="K402" s="45">
        <f t="shared" si="30"/>
        <v>1755.712868337558</v>
      </c>
      <c r="L402" s="45">
        <f t="shared" si="34"/>
        <v>1746.112868337558</v>
      </c>
      <c r="M402" s="45">
        <f t="shared" si="31"/>
        <v>1755.112868337558</v>
      </c>
      <c r="N402" s="46">
        <f t="shared" si="33"/>
        <v>1750.612868337558</v>
      </c>
      <c r="O402" s="47">
        <v>16.3</v>
      </c>
      <c r="P402" s="47">
        <v>90.6</v>
      </c>
      <c r="Q402" s="47">
        <v>47</v>
      </c>
      <c r="Z402" s="46">
        <v>1750.612868337558</v>
      </c>
    </row>
    <row r="403" spans="1:26" ht="12.75">
      <c r="A403" s="17">
        <v>37082</v>
      </c>
      <c r="B403" s="39">
        <f>191</f>
        <v>191</v>
      </c>
      <c r="C403" s="20">
        <v>0.157638893</v>
      </c>
      <c r="D403" s="55">
        <v>0.157638893</v>
      </c>
      <c r="E403" s="21">
        <v>3933</v>
      </c>
      <c r="F403" s="51">
        <v>0</v>
      </c>
      <c r="G403" s="40">
        <v>40.04849731</v>
      </c>
      <c r="H403" s="40">
        <v>-74.97691142</v>
      </c>
      <c r="I403" s="44">
        <v>863.1</v>
      </c>
      <c r="J403" s="47">
        <f t="shared" si="32"/>
        <v>821.65</v>
      </c>
      <c r="K403" s="45">
        <f t="shared" si="30"/>
        <v>1740.539363009566</v>
      </c>
      <c r="L403" s="45">
        <f t="shared" si="34"/>
        <v>1730.939363009566</v>
      </c>
      <c r="M403" s="45">
        <f t="shared" si="31"/>
        <v>1739.939363009566</v>
      </c>
      <c r="N403" s="46">
        <f t="shared" si="33"/>
        <v>1735.439363009566</v>
      </c>
      <c r="O403" s="47">
        <v>16.5</v>
      </c>
      <c r="P403" s="47">
        <v>89.8</v>
      </c>
      <c r="Q403" s="47">
        <v>48.5</v>
      </c>
      <c r="S403" s="18">
        <v>4.808E-05</v>
      </c>
      <c r="T403" s="18">
        <v>2.963E-05</v>
      </c>
      <c r="U403" s="18">
        <v>1.695E-05</v>
      </c>
      <c r="V403" s="48">
        <v>798.8</v>
      </c>
      <c r="W403" s="48">
        <v>307.2</v>
      </c>
      <c r="X403" s="48">
        <v>300.8</v>
      </c>
      <c r="Y403" s="48">
        <v>20.7</v>
      </c>
      <c r="Z403" s="46">
        <v>1735.439363009566</v>
      </c>
    </row>
    <row r="404" spans="1:26" ht="12.75">
      <c r="A404" s="17">
        <v>37082</v>
      </c>
      <c r="B404" s="39">
        <f>191</f>
        <v>191</v>
      </c>
      <c r="C404" s="20">
        <v>0.15775463</v>
      </c>
      <c r="D404" s="55">
        <v>0.15775463</v>
      </c>
      <c r="E404" s="21">
        <v>3943</v>
      </c>
      <c r="F404" s="51">
        <v>0</v>
      </c>
      <c r="G404" s="40">
        <v>40.05458928</v>
      </c>
      <c r="H404" s="40">
        <v>-74.97444512</v>
      </c>
      <c r="I404" s="44">
        <v>864.7</v>
      </c>
      <c r="J404" s="47">
        <f t="shared" si="32"/>
        <v>823.25</v>
      </c>
      <c r="K404" s="45">
        <f t="shared" si="30"/>
        <v>1724.3847926581816</v>
      </c>
      <c r="L404" s="45">
        <f t="shared" si="34"/>
        <v>1714.7847926581817</v>
      </c>
      <c r="M404" s="45">
        <f t="shared" si="31"/>
        <v>1723.7847926581817</v>
      </c>
      <c r="N404" s="46">
        <f t="shared" si="33"/>
        <v>1719.2847926581817</v>
      </c>
      <c r="O404" s="47">
        <v>16.6</v>
      </c>
      <c r="P404" s="47">
        <v>89.2</v>
      </c>
      <c r="Q404" s="47">
        <v>48.5</v>
      </c>
      <c r="Z404" s="46">
        <v>1719.2847926581817</v>
      </c>
    </row>
    <row r="405" spans="1:26" ht="12.75">
      <c r="A405" s="17">
        <v>37082</v>
      </c>
      <c r="B405" s="39">
        <f>191</f>
        <v>191</v>
      </c>
      <c r="C405" s="20">
        <v>0.157870367</v>
      </c>
      <c r="D405" s="55">
        <v>0.157870367</v>
      </c>
      <c r="E405" s="21">
        <v>3953</v>
      </c>
      <c r="F405" s="51">
        <v>0</v>
      </c>
      <c r="G405" s="40">
        <v>40.06054994</v>
      </c>
      <c r="H405" s="40">
        <v>-74.97387375</v>
      </c>
      <c r="I405" s="44">
        <v>866.7</v>
      </c>
      <c r="J405" s="47">
        <f t="shared" si="32"/>
        <v>825.25</v>
      </c>
      <c r="K405" s="45">
        <f t="shared" si="30"/>
        <v>1704.23567419598</v>
      </c>
      <c r="L405" s="45">
        <f t="shared" si="34"/>
        <v>1694.63567419598</v>
      </c>
      <c r="M405" s="45">
        <f t="shared" si="31"/>
        <v>1703.63567419598</v>
      </c>
      <c r="N405" s="46">
        <f t="shared" si="33"/>
        <v>1699.13567419598</v>
      </c>
      <c r="O405" s="47">
        <v>16.8</v>
      </c>
      <c r="P405" s="47">
        <v>88.5</v>
      </c>
      <c r="Q405" s="47">
        <v>45</v>
      </c>
      <c r="Z405" s="46">
        <v>1699.13567419598</v>
      </c>
    </row>
    <row r="406" spans="1:26" ht="12.75">
      <c r="A406" s="17">
        <v>37082</v>
      </c>
      <c r="B406" s="39">
        <f>191</f>
        <v>191</v>
      </c>
      <c r="C406" s="20">
        <v>0.157986104</v>
      </c>
      <c r="D406" s="55">
        <v>0.157986104</v>
      </c>
      <c r="E406" s="21">
        <v>3963</v>
      </c>
      <c r="F406" s="51">
        <v>0</v>
      </c>
      <c r="G406" s="40">
        <v>40.0664567</v>
      </c>
      <c r="H406" s="40">
        <v>-74.9745817</v>
      </c>
      <c r="I406" s="44">
        <v>867.6</v>
      </c>
      <c r="J406" s="47">
        <f t="shared" si="32"/>
        <v>826.15</v>
      </c>
      <c r="K406" s="45">
        <f t="shared" si="30"/>
        <v>1695.1844970435975</v>
      </c>
      <c r="L406" s="45">
        <f t="shared" si="34"/>
        <v>1685.5844970435976</v>
      </c>
      <c r="M406" s="45">
        <f t="shared" si="31"/>
        <v>1694.5844970435976</v>
      </c>
      <c r="N406" s="46">
        <f t="shared" si="33"/>
        <v>1690.0844970435976</v>
      </c>
      <c r="O406" s="47">
        <v>16.8</v>
      </c>
      <c r="P406" s="47">
        <v>88.2</v>
      </c>
      <c r="Q406" s="47">
        <v>48.5</v>
      </c>
      <c r="R406" s="18">
        <v>5.36E-06</v>
      </c>
      <c r="S406" s="18">
        <v>5.06E-05</v>
      </c>
      <c r="T406" s="18">
        <v>3.091E-05</v>
      </c>
      <c r="U406" s="18">
        <v>1.722E-05</v>
      </c>
      <c r="V406" s="48">
        <v>804</v>
      </c>
      <c r="W406" s="48">
        <v>307.2</v>
      </c>
      <c r="X406" s="48">
        <v>300.7</v>
      </c>
      <c r="Y406" s="48">
        <v>21.1</v>
      </c>
      <c r="Z406" s="46">
        <v>1690.0844970435976</v>
      </c>
    </row>
    <row r="407" spans="1:26" ht="12.75">
      <c r="A407" s="17">
        <v>37082</v>
      </c>
      <c r="B407" s="39">
        <f>191</f>
        <v>191</v>
      </c>
      <c r="C407" s="20">
        <v>0.158101857</v>
      </c>
      <c r="D407" s="55">
        <v>0.158101857</v>
      </c>
      <c r="E407" s="21">
        <v>3973</v>
      </c>
      <c r="F407" s="51">
        <v>0</v>
      </c>
      <c r="G407" s="40">
        <v>40.07194983</v>
      </c>
      <c r="H407" s="40">
        <v>-74.97686791</v>
      </c>
      <c r="I407" s="44">
        <v>868.7</v>
      </c>
      <c r="J407" s="47">
        <f t="shared" si="32"/>
        <v>827.25</v>
      </c>
      <c r="K407" s="45">
        <f t="shared" si="30"/>
        <v>1684.1353282316009</v>
      </c>
      <c r="L407" s="45">
        <f t="shared" si="34"/>
        <v>1674.535328231601</v>
      </c>
      <c r="M407" s="45">
        <f t="shared" si="31"/>
        <v>1683.535328231601</v>
      </c>
      <c r="N407" s="46">
        <f t="shared" si="33"/>
        <v>1679.035328231601</v>
      </c>
      <c r="O407" s="47">
        <v>16.8</v>
      </c>
      <c r="P407" s="47">
        <v>88.3</v>
      </c>
      <c r="Q407" s="47">
        <v>49.5</v>
      </c>
      <c r="Z407" s="46">
        <v>1679.035328231601</v>
      </c>
    </row>
    <row r="408" spans="1:26" ht="12.75">
      <c r="A408" s="17">
        <v>37082</v>
      </c>
      <c r="B408" s="39">
        <f>191</f>
        <v>191</v>
      </c>
      <c r="C408" s="20">
        <v>0.158217594</v>
      </c>
      <c r="D408" s="55">
        <v>0.158217594</v>
      </c>
      <c r="E408" s="21">
        <v>3983</v>
      </c>
      <c r="F408" s="51">
        <v>0</v>
      </c>
      <c r="G408" s="40">
        <v>40.07671728</v>
      </c>
      <c r="H408" s="40">
        <v>-74.98075012</v>
      </c>
      <c r="I408" s="44">
        <v>870.5</v>
      </c>
      <c r="J408" s="47">
        <f t="shared" si="32"/>
        <v>829.05</v>
      </c>
      <c r="K408" s="45">
        <f t="shared" si="30"/>
        <v>1666.0865226359767</v>
      </c>
      <c r="L408" s="45">
        <f t="shared" si="34"/>
        <v>1656.4865226359768</v>
      </c>
      <c r="M408" s="45">
        <f t="shared" si="31"/>
        <v>1665.4865226359768</v>
      </c>
      <c r="N408" s="46">
        <f t="shared" si="33"/>
        <v>1660.9865226359768</v>
      </c>
      <c r="O408" s="47">
        <v>17</v>
      </c>
      <c r="P408" s="47">
        <v>88</v>
      </c>
      <c r="Q408" s="47">
        <v>47</v>
      </c>
      <c r="Z408" s="46">
        <v>1660.9865226359768</v>
      </c>
    </row>
    <row r="409" spans="1:26" ht="12.75">
      <c r="A409" s="17">
        <v>37082</v>
      </c>
      <c r="B409" s="39">
        <f>191</f>
        <v>191</v>
      </c>
      <c r="C409" s="20">
        <v>0.158333331</v>
      </c>
      <c r="D409" s="55">
        <v>0.158333331</v>
      </c>
      <c r="E409" s="21">
        <v>3993</v>
      </c>
      <c r="F409" s="51">
        <v>0</v>
      </c>
      <c r="G409" s="40">
        <v>40.08033636</v>
      </c>
      <c r="H409" s="40">
        <v>-74.98628221</v>
      </c>
      <c r="I409" s="44">
        <v>872.3</v>
      </c>
      <c r="J409" s="47">
        <f t="shared" si="32"/>
        <v>830.8499999999999</v>
      </c>
      <c r="K409" s="45">
        <f t="shared" si="30"/>
        <v>1648.0768614172061</v>
      </c>
      <c r="L409" s="45">
        <f t="shared" si="34"/>
        <v>1638.4768614172062</v>
      </c>
      <c r="M409" s="45">
        <f t="shared" si="31"/>
        <v>1647.4768614172062</v>
      </c>
      <c r="N409" s="46">
        <f t="shared" si="33"/>
        <v>1642.9768614172062</v>
      </c>
      <c r="O409" s="47">
        <v>17.2</v>
      </c>
      <c r="P409" s="47">
        <v>87.3</v>
      </c>
      <c r="Q409" s="47">
        <v>46</v>
      </c>
      <c r="S409" s="18">
        <v>5.11E-05</v>
      </c>
      <c r="T409" s="18">
        <v>3.259E-05</v>
      </c>
      <c r="U409" s="18">
        <v>1.77E-05</v>
      </c>
      <c r="V409" s="48">
        <v>808.5</v>
      </c>
      <c r="W409" s="48">
        <v>307.1</v>
      </c>
      <c r="X409" s="48">
        <v>300.7</v>
      </c>
      <c r="Y409" s="48">
        <v>21.4</v>
      </c>
      <c r="Z409" s="46">
        <v>1642.9768614172062</v>
      </c>
    </row>
    <row r="410" spans="1:26" ht="12.75">
      <c r="A410" s="17">
        <v>37082</v>
      </c>
      <c r="B410" s="39">
        <f>191</f>
        <v>191</v>
      </c>
      <c r="C410" s="20">
        <v>0.158449069</v>
      </c>
      <c r="D410" s="55">
        <v>0.158449069</v>
      </c>
      <c r="E410" s="21">
        <v>4003</v>
      </c>
      <c r="F410" s="51">
        <v>0</v>
      </c>
      <c r="G410" s="40">
        <v>40.08260908</v>
      </c>
      <c r="H410" s="40">
        <v>-74.99316068</v>
      </c>
      <c r="I410" s="44">
        <v>874</v>
      </c>
      <c r="J410" s="47">
        <f t="shared" si="32"/>
        <v>832.55</v>
      </c>
      <c r="K410" s="45">
        <f t="shared" si="30"/>
        <v>1631.103526984924</v>
      </c>
      <c r="L410" s="45">
        <f t="shared" si="34"/>
        <v>1621.503526984924</v>
      </c>
      <c r="M410" s="45">
        <f t="shared" si="31"/>
        <v>1630.503526984924</v>
      </c>
      <c r="N410" s="46">
        <f t="shared" si="33"/>
        <v>1626.003526984924</v>
      </c>
      <c r="O410" s="47">
        <v>17.4</v>
      </c>
      <c r="P410" s="47">
        <v>87</v>
      </c>
      <c r="Q410" s="47">
        <v>47.5</v>
      </c>
      <c r="Z410" s="46">
        <v>1626.003526984924</v>
      </c>
    </row>
    <row r="411" spans="1:26" ht="12.75">
      <c r="A411" s="17">
        <v>37082</v>
      </c>
      <c r="B411" s="39">
        <f>191</f>
        <v>191</v>
      </c>
      <c r="C411" s="20">
        <v>0.158564821</v>
      </c>
      <c r="D411" s="55">
        <v>0.158564821</v>
      </c>
      <c r="E411" s="21">
        <v>4013</v>
      </c>
      <c r="F411" s="51">
        <v>0</v>
      </c>
      <c r="G411" s="40">
        <v>40.08316275</v>
      </c>
      <c r="H411" s="40">
        <v>-75.0008271</v>
      </c>
      <c r="I411" s="44">
        <v>875.3</v>
      </c>
      <c r="J411" s="47">
        <f t="shared" si="32"/>
        <v>833.8499999999999</v>
      </c>
      <c r="K411" s="45">
        <f t="shared" si="30"/>
        <v>1618.1472872182958</v>
      </c>
      <c r="L411" s="45">
        <f t="shared" si="34"/>
        <v>1608.5472872182959</v>
      </c>
      <c r="M411" s="45">
        <f t="shared" si="31"/>
        <v>1617.5472872182959</v>
      </c>
      <c r="N411" s="46">
        <f t="shared" si="33"/>
        <v>1613.0472872182959</v>
      </c>
      <c r="O411" s="47">
        <v>17.5</v>
      </c>
      <c r="P411" s="47">
        <v>86.5</v>
      </c>
      <c r="Q411" s="47">
        <v>47.1</v>
      </c>
      <c r="Z411" s="46">
        <v>1613.0472872182959</v>
      </c>
    </row>
    <row r="412" spans="1:26" ht="12.75">
      <c r="A412" s="17">
        <v>37082</v>
      </c>
      <c r="B412" s="39">
        <f>191</f>
        <v>191</v>
      </c>
      <c r="C412" s="20">
        <v>0.158680558</v>
      </c>
      <c r="D412" s="55">
        <v>0.158680558</v>
      </c>
      <c r="E412" s="21">
        <v>4023</v>
      </c>
      <c r="F412" s="51">
        <v>0</v>
      </c>
      <c r="G412" s="40">
        <v>40.081859</v>
      </c>
      <c r="H412" s="40">
        <v>-75.00860045</v>
      </c>
      <c r="I412" s="44">
        <v>876.2</v>
      </c>
      <c r="J412" s="47">
        <f t="shared" si="32"/>
        <v>834.75</v>
      </c>
      <c r="K412" s="45">
        <f t="shared" si="30"/>
        <v>1609.1894100044062</v>
      </c>
      <c r="L412" s="45">
        <f t="shared" si="34"/>
        <v>1599.5894100044063</v>
      </c>
      <c r="M412" s="45">
        <f t="shared" si="31"/>
        <v>1608.5894100044063</v>
      </c>
      <c r="N412" s="46">
        <f t="shared" si="33"/>
        <v>1604.0894100044063</v>
      </c>
      <c r="O412" s="47">
        <v>17.6</v>
      </c>
      <c r="P412" s="47">
        <v>86</v>
      </c>
      <c r="Q412" s="47">
        <v>47.9</v>
      </c>
      <c r="R412" s="18">
        <v>6.46E-06</v>
      </c>
      <c r="S412" s="18">
        <v>4.926E-05</v>
      </c>
      <c r="T412" s="18">
        <v>3.207E-05</v>
      </c>
      <c r="U412" s="18">
        <v>1.951E-05</v>
      </c>
      <c r="V412" s="48">
        <v>813</v>
      </c>
      <c r="W412" s="48">
        <v>307.1</v>
      </c>
      <c r="X412" s="48">
        <v>300.6</v>
      </c>
      <c r="Y412" s="48">
        <v>21.6</v>
      </c>
      <c r="Z412" s="46">
        <v>1604.0894100044063</v>
      </c>
    </row>
    <row r="413" spans="1:26" ht="12.75">
      <c r="A413" s="17">
        <v>37082</v>
      </c>
      <c r="B413" s="39">
        <f>191</f>
        <v>191</v>
      </c>
      <c r="C413" s="20">
        <v>0.158796296</v>
      </c>
      <c r="D413" s="55">
        <v>0.158796296</v>
      </c>
      <c r="E413" s="21">
        <v>4033</v>
      </c>
      <c r="F413" s="51">
        <v>0</v>
      </c>
      <c r="G413" s="40">
        <v>40.07822551</v>
      </c>
      <c r="H413" s="40">
        <v>-75.01537138</v>
      </c>
      <c r="I413" s="44">
        <v>878.2</v>
      </c>
      <c r="J413" s="47">
        <f t="shared" si="32"/>
        <v>836.75</v>
      </c>
      <c r="K413" s="45">
        <f t="shared" si="30"/>
        <v>1589.3175456074412</v>
      </c>
      <c r="L413" s="45">
        <f t="shared" si="34"/>
        <v>1579.7175456074413</v>
      </c>
      <c r="M413" s="45">
        <f t="shared" si="31"/>
        <v>1588.7175456074413</v>
      </c>
      <c r="N413" s="46">
        <f t="shared" si="33"/>
        <v>1584.2175456074413</v>
      </c>
      <c r="O413" s="47">
        <v>17.8</v>
      </c>
      <c r="P413" s="47">
        <v>85.6</v>
      </c>
      <c r="Q413" s="47">
        <v>47.9</v>
      </c>
      <c r="Z413" s="46">
        <v>1584.2175456074413</v>
      </c>
    </row>
    <row r="414" spans="1:26" ht="12.75">
      <c r="A414" s="17">
        <v>37082</v>
      </c>
      <c r="B414" s="39">
        <f>191</f>
        <v>191</v>
      </c>
      <c r="C414" s="20">
        <v>0.158912033</v>
      </c>
      <c r="D414" s="55">
        <v>0.158912033</v>
      </c>
      <c r="E414" s="21">
        <v>4043</v>
      </c>
      <c r="F414" s="51">
        <v>0</v>
      </c>
      <c r="G414" s="40">
        <v>40.07258539</v>
      </c>
      <c r="H414" s="40">
        <v>-75.01990814</v>
      </c>
      <c r="I414" s="44">
        <v>880</v>
      </c>
      <c r="J414" s="47">
        <f t="shared" si="32"/>
        <v>838.55</v>
      </c>
      <c r="K414" s="45">
        <f t="shared" si="30"/>
        <v>1571.4734362284648</v>
      </c>
      <c r="L414" s="45">
        <f t="shared" si="34"/>
        <v>1561.873436228465</v>
      </c>
      <c r="M414" s="45">
        <f t="shared" si="31"/>
        <v>1570.873436228465</v>
      </c>
      <c r="N414" s="46">
        <f t="shared" si="33"/>
        <v>1566.373436228465</v>
      </c>
      <c r="O414" s="47">
        <v>18</v>
      </c>
      <c r="P414" s="47">
        <v>85</v>
      </c>
      <c r="Q414" s="47">
        <v>48</v>
      </c>
      <c r="Z414" s="46">
        <v>1566.373436228465</v>
      </c>
    </row>
    <row r="415" spans="1:26" ht="12.75">
      <c r="A415" s="17">
        <v>37082</v>
      </c>
      <c r="B415" s="39">
        <f>191</f>
        <v>191</v>
      </c>
      <c r="C415" s="20">
        <v>0.159027785</v>
      </c>
      <c r="D415" s="55">
        <v>0.159027785</v>
      </c>
      <c r="E415" s="21">
        <v>4053</v>
      </c>
      <c r="F415" s="51">
        <v>0</v>
      </c>
      <c r="G415" s="40">
        <v>40.06577892</v>
      </c>
      <c r="H415" s="40">
        <v>-75.02134952</v>
      </c>
      <c r="I415" s="44">
        <v>881.7</v>
      </c>
      <c r="J415" s="47">
        <f t="shared" si="32"/>
        <v>840.25</v>
      </c>
      <c r="K415" s="45">
        <f t="shared" si="30"/>
        <v>1554.6558020164439</v>
      </c>
      <c r="L415" s="45">
        <f t="shared" si="34"/>
        <v>1545.055802016444</v>
      </c>
      <c r="M415" s="45">
        <f t="shared" si="31"/>
        <v>1554.055802016444</v>
      </c>
      <c r="N415" s="46">
        <f t="shared" si="33"/>
        <v>1549.555802016444</v>
      </c>
      <c r="O415" s="47">
        <v>18.1</v>
      </c>
      <c r="P415" s="47">
        <v>84.5</v>
      </c>
      <c r="Q415" s="47">
        <v>45</v>
      </c>
      <c r="Z415" s="46">
        <v>1549.555802016444</v>
      </c>
    </row>
    <row r="416" spans="1:26" ht="12.75">
      <c r="A416" s="17">
        <v>37082</v>
      </c>
      <c r="B416" s="39">
        <f>191</f>
        <v>191</v>
      </c>
      <c r="C416" s="20">
        <v>0.159143522</v>
      </c>
      <c r="D416" s="55">
        <v>0.159143522</v>
      </c>
      <c r="E416" s="21">
        <v>4063</v>
      </c>
      <c r="F416" s="51">
        <v>0</v>
      </c>
      <c r="G416" s="40">
        <v>40.05893398</v>
      </c>
      <c r="H416" s="40">
        <v>-75.01990058</v>
      </c>
      <c r="I416" s="44">
        <v>883.5</v>
      </c>
      <c r="J416" s="47">
        <f t="shared" si="32"/>
        <v>842.05</v>
      </c>
      <c r="K416" s="45">
        <f t="shared" si="30"/>
        <v>1536.885941499849</v>
      </c>
      <c r="L416" s="45">
        <f t="shared" si="34"/>
        <v>1527.285941499849</v>
      </c>
      <c r="M416" s="45">
        <f t="shared" si="31"/>
        <v>1536.285941499849</v>
      </c>
      <c r="N416" s="46">
        <f t="shared" si="33"/>
        <v>1531.785941499849</v>
      </c>
      <c r="O416" s="47">
        <v>18.3</v>
      </c>
      <c r="P416" s="47">
        <v>84.1</v>
      </c>
      <c r="Q416" s="47">
        <v>47</v>
      </c>
      <c r="S416" s="18">
        <v>4.842E-05</v>
      </c>
      <c r="T416" s="18">
        <v>3.044E-05</v>
      </c>
      <c r="U416" s="18">
        <v>1.657E-05</v>
      </c>
      <c r="V416" s="48">
        <v>817.9</v>
      </c>
      <c r="W416" s="48">
        <v>307</v>
      </c>
      <c r="X416" s="48">
        <v>300.6</v>
      </c>
      <c r="Y416" s="48">
        <v>21.8</v>
      </c>
      <c r="Z416" s="46">
        <v>1531.785941499849</v>
      </c>
    </row>
    <row r="417" spans="1:26" ht="12.75">
      <c r="A417" s="17">
        <v>37082</v>
      </c>
      <c r="B417" s="39">
        <f>191</f>
        <v>191</v>
      </c>
      <c r="C417" s="20">
        <v>0.15925926</v>
      </c>
      <c r="D417" s="55">
        <v>0.15925926</v>
      </c>
      <c r="E417" s="21">
        <v>4073</v>
      </c>
      <c r="F417" s="51">
        <v>0</v>
      </c>
      <c r="G417" s="40">
        <v>40.05310692</v>
      </c>
      <c r="H417" s="40">
        <v>-75.0150092</v>
      </c>
      <c r="I417" s="44">
        <v>885</v>
      </c>
      <c r="J417" s="47">
        <f t="shared" si="32"/>
        <v>843.55</v>
      </c>
      <c r="K417" s="45">
        <f t="shared" si="30"/>
        <v>1522.1067170741555</v>
      </c>
      <c r="L417" s="45">
        <f t="shared" si="34"/>
        <v>1512.5067170741556</v>
      </c>
      <c r="M417" s="45">
        <f t="shared" si="31"/>
        <v>1521.5067170741556</v>
      </c>
      <c r="N417" s="46">
        <f t="shared" si="33"/>
        <v>1517.0067170741556</v>
      </c>
      <c r="O417" s="47">
        <v>18.5</v>
      </c>
      <c r="P417" s="47">
        <v>83.4</v>
      </c>
      <c r="Q417" s="47">
        <v>46.4</v>
      </c>
      <c r="Z417" s="46">
        <v>1517.0067170741556</v>
      </c>
    </row>
    <row r="418" spans="1:26" ht="12.75">
      <c r="A418" s="17">
        <v>37082</v>
      </c>
      <c r="B418" s="39">
        <f>191</f>
        <v>191</v>
      </c>
      <c r="C418" s="20">
        <v>0.159374997</v>
      </c>
      <c r="D418" s="55">
        <v>0.159374997</v>
      </c>
      <c r="E418" s="21">
        <v>4083</v>
      </c>
      <c r="F418" s="51">
        <v>0</v>
      </c>
      <c r="G418" s="40">
        <v>40.0489202</v>
      </c>
      <c r="H418" s="40">
        <v>-75.00779723</v>
      </c>
      <c r="I418" s="44">
        <v>886.8</v>
      </c>
      <c r="J418" s="47">
        <f t="shared" si="32"/>
        <v>845.3499999999999</v>
      </c>
      <c r="K418" s="45">
        <f t="shared" si="30"/>
        <v>1504.40629889778</v>
      </c>
      <c r="L418" s="45">
        <f t="shared" si="34"/>
        <v>1494.8062988977802</v>
      </c>
      <c r="M418" s="45">
        <f t="shared" si="31"/>
        <v>1503.8062988977802</v>
      </c>
      <c r="N418" s="46">
        <f t="shared" si="33"/>
        <v>1499.3062988977802</v>
      </c>
      <c r="O418" s="47">
        <v>18.6</v>
      </c>
      <c r="P418" s="47">
        <v>83.8</v>
      </c>
      <c r="Q418" s="47">
        <v>48.5</v>
      </c>
      <c r="R418" s="18">
        <v>9.3E-06</v>
      </c>
      <c r="Z418" s="46">
        <v>1499.3062988977802</v>
      </c>
    </row>
    <row r="419" spans="1:26" ht="12.75">
      <c r="A419" s="17">
        <v>37082</v>
      </c>
      <c r="B419" s="39">
        <f>191</f>
        <v>191</v>
      </c>
      <c r="C419" s="20">
        <v>0.159490734</v>
      </c>
      <c r="D419" s="55">
        <v>0.159490734</v>
      </c>
      <c r="E419" s="21">
        <v>4093</v>
      </c>
      <c r="F419" s="51">
        <v>0</v>
      </c>
      <c r="G419" s="40">
        <v>40.04746177</v>
      </c>
      <c r="H419" s="40">
        <v>-74.9991434</v>
      </c>
      <c r="I419" s="44">
        <v>888.6</v>
      </c>
      <c r="J419" s="47">
        <f t="shared" si="32"/>
        <v>847.15</v>
      </c>
      <c r="K419" s="45">
        <f t="shared" si="30"/>
        <v>1486.7435300883383</v>
      </c>
      <c r="L419" s="45">
        <f t="shared" si="34"/>
        <v>1477.1435300883384</v>
      </c>
      <c r="M419" s="45">
        <f t="shared" si="31"/>
        <v>1486.1435300883384</v>
      </c>
      <c r="N419" s="46">
        <f t="shared" si="33"/>
        <v>1481.6435300883384</v>
      </c>
      <c r="O419" s="47">
        <v>18.7</v>
      </c>
      <c r="P419" s="47">
        <v>83.8</v>
      </c>
      <c r="Q419" s="47">
        <v>48.1</v>
      </c>
      <c r="S419" s="18">
        <v>4.938E-05</v>
      </c>
      <c r="T419" s="18">
        <v>3.129E-05</v>
      </c>
      <c r="U419" s="18">
        <v>1.71E-05</v>
      </c>
      <c r="V419" s="48">
        <v>823.3</v>
      </c>
      <c r="W419" s="48">
        <v>306.9</v>
      </c>
      <c r="X419" s="48">
        <v>300.6</v>
      </c>
      <c r="Y419" s="48">
        <v>22</v>
      </c>
      <c r="Z419" s="46">
        <v>1481.6435300883384</v>
      </c>
    </row>
    <row r="420" spans="1:26" ht="12.75">
      <c r="A420" s="17">
        <v>37082</v>
      </c>
      <c r="B420" s="39">
        <f>191</f>
        <v>191</v>
      </c>
      <c r="C420" s="20">
        <v>0.159606487</v>
      </c>
      <c r="D420" s="55">
        <v>0.159606487</v>
      </c>
      <c r="E420" s="21">
        <v>4103</v>
      </c>
      <c r="F420" s="51">
        <v>0</v>
      </c>
      <c r="G420" s="40">
        <v>40.04847536</v>
      </c>
      <c r="H420" s="40">
        <v>-74.99057221</v>
      </c>
      <c r="I420" s="44">
        <v>890</v>
      </c>
      <c r="J420" s="47">
        <f t="shared" si="32"/>
        <v>848.55</v>
      </c>
      <c r="K420" s="45">
        <f t="shared" si="30"/>
        <v>1473.0317478600018</v>
      </c>
      <c r="L420" s="45">
        <f t="shared" si="34"/>
        <v>1463.431747860002</v>
      </c>
      <c r="M420" s="45">
        <f t="shared" si="31"/>
        <v>1472.431747860002</v>
      </c>
      <c r="N420" s="46">
        <f t="shared" si="33"/>
        <v>1467.931747860002</v>
      </c>
      <c r="O420" s="47">
        <v>18.7</v>
      </c>
      <c r="P420" s="47">
        <v>83.9</v>
      </c>
      <c r="Q420" s="47">
        <v>48.4</v>
      </c>
      <c r="Z420" s="46">
        <v>1467.931747860002</v>
      </c>
    </row>
    <row r="421" spans="1:26" ht="12.75">
      <c r="A421" s="17">
        <v>37082</v>
      </c>
      <c r="B421" s="39">
        <f>191</f>
        <v>191</v>
      </c>
      <c r="C421" s="20">
        <v>0.159722224</v>
      </c>
      <c r="D421" s="55">
        <v>0.159722224</v>
      </c>
      <c r="E421" s="21">
        <v>4113</v>
      </c>
      <c r="F421" s="51">
        <v>0</v>
      </c>
      <c r="G421" s="40">
        <v>40.0514531</v>
      </c>
      <c r="H421" s="40">
        <v>-74.98357436</v>
      </c>
      <c r="I421" s="44">
        <v>894.2</v>
      </c>
      <c r="J421" s="47">
        <f t="shared" si="32"/>
        <v>852.75</v>
      </c>
      <c r="K421" s="45">
        <f t="shared" si="30"/>
        <v>1432.0317283287598</v>
      </c>
      <c r="L421" s="45">
        <f t="shared" si="34"/>
        <v>1422.4317283287598</v>
      </c>
      <c r="M421" s="45">
        <f t="shared" si="31"/>
        <v>1431.4317283287598</v>
      </c>
      <c r="N421" s="46">
        <f t="shared" si="33"/>
        <v>1426.9317283287598</v>
      </c>
      <c r="O421" s="47">
        <v>19.1</v>
      </c>
      <c r="P421" s="47">
        <v>83.6</v>
      </c>
      <c r="Q421" s="47">
        <v>45.6</v>
      </c>
      <c r="Z421" s="46">
        <v>1426.9317283287598</v>
      </c>
    </row>
    <row r="422" spans="1:26" ht="12.75">
      <c r="A422" s="17">
        <v>37082</v>
      </c>
      <c r="B422" s="39">
        <f>191</f>
        <v>191</v>
      </c>
      <c r="C422" s="20">
        <v>0.159837961</v>
      </c>
      <c r="D422" s="55">
        <v>0.159837961</v>
      </c>
      <c r="E422" s="21">
        <v>4123</v>
      </c>
      <c r="F422" s="51">
        <v>0</v>
      </c>
      <c r="G422" s="40">
        <v>40.05669412</v>
      </c>
      <c r="H422" s="40">
        <v>-74.97951034</v>
      </c>
      <c r="I422" s="44">
        <v>896.9</v>
      </c>
      <c r="J422" s="47">
        <f t="shared" si="32"/>
        <v>855.4499999999999</v>
      </c>
      <c r="K422" s="45">
        <f t="shared" si="30"/>
        <v>1405.7810698861301</v>
      </c>
      <c r="L422" s="45">
        <f t="shared" si="34"/>
        <v>1396.1810698861302</v>
      </c>
      <c r="M422" s="45">
        <f t="shared" si="31"/>
        <v>1405.1810698861302</v>
      </c>
      <c r="N422" s="46">
        <f t="shared" si="33"/>
        <v>1400.6810698861302</v>
      </c>
      <c r="O422" s="47">
        <v>19.5</v>
      </c>
      <c r="P422" s="47">
        <v>82.7</v>
      </c>
      <c r="Q422" s="47">
        <v>49</v>
      </c>
      <c r="S422" s="18">
        <v>5.097E-05</v>
      </c>
      <c r="T422" s="18">
        <v>3.2E-05</v>
      </c>
      <c r="U422" s="18">
        <v>1.736E-05</v>
      </c>
      <c r="V422" s="48">
        <v>829.9</v>
      </c>
      <c r="W422" s="48">
        <v>306.9</v>
      </c>
      <c r="X422" s="48">
        <v>300.5</v>
      </c>
      <c r="Y422" s="48">
        <v>22.3</v>
      </c>
      <c r="Z422" s="46">
        <v>1400.6810698861302</v>
      </c>
    </row>
    <row r="423" spans="1:26" ht="12.75">
      <c r="A423" s="17">
        <v>37082</v>
      </c>
      <c r="B423" s="39">
        <f>191</f>
        <v>191</v>
      </c>
      <c r="C423" s="20">
        <v>0.159953699</v>
      </c>
      <c r="D423" s="55">
        <v>0.159953699</v>
      </c>
      <c r="E423" s="21">
        <v>4133</v>
      </c>
      <c r="F423" s="51">
        <v>0</v>
      </c>
      <c r="G423" s="40">
        <v>40.06269832</v>
      </c>
      <c r="H423" s="40">
        <v>-74.97884047</v>
      </c>
      <c r="I423" s="44">
        <v>897.9</v>
      </c>
      <c r="J423" s="47">
        <f t="shared" si="32"/>
        <v>856.4499999999999</v>
      </c>
      <c r="K423" s="45">
        <f t="shared" si="30"/>
        <v>1396.0796243384807</v>
      </c>
      <c r="L423" s="45">
        <f t="shared" si="34"/>
        <v>1386.4796243384808</v>
      </c>
      <c r="M423" s="45">
        <f t="shared" si="31"/>
        <v>1395.4796243384808</v>
      </c>
      <c r="N423" s="46">
        <f t="shared" si="33"/>
        <v>1390.9796243384808</v>
      </c>
      <c r="O423" s="47">
        <v>19.6</v>
      </c>
      <c r="P423" s="47">
        <v>81.9</v>
      </c>
      <c r="Q423" s="47">
        <v>48.1</v>
      </c>
      <c r="Z423" s="46">
        <v>1390.9796243384808</v>
      </c>
    </row>
    <row r="424" spans="1:26" ht="12.75">
      <c r="A424" s="17">
        <v>37082</v>
      </c>
      <c r="B424" s="39">
        <f>191</f>
        <v>191</v>
      </c>
      <c r="C424" s="20">
        <v>0.160069451</v>
      </c>
      <c r="D424" s="55">
        <v>0.160069451</v>
      </c>
      <c r="E424" s="21">
        <v>4143</v>
      </c>
      <c r="F424" s="51">
        <v>0</v>
      </c>
      <c r="G424" s="40">
        <v>40.0685836</v>
      </c>
      <c r="H424" s="40">
        <v>-74.98034177</v>
      </c>
      <c r="I424" s="44">
        <v>899.7</v>
      </c>
      <c r="J424" s="47">
        <f t="shared" si="32"/>
        <v>858.25</v>
      </c>
      <c r="K424" s="45">
        <f t="shared" si="30"/>
        <v>1378.6455332904682</v>
      </c>
      <c r="L424" s="45">
        <f t="shared" si="34"/>
        <v>1369.0455332904683</v>
      </c>
      <c r="M424" s="45">
        <f t="shared" si="31"/>
        <v>1378.0455332904683</v>
      </c>
      <c r="N424" s="46">
        <f t="shared" si="33"/>
        <v>1373.5455332904683</v>
      </c>
      <c r="O424" s="47">
        <v>19.6</v>
      </c>
      <c r="P424" s="47">
        <v>82.1</v>
      </c>
      <c r="Q424" s="47">
        <v>47.6</v>
      </c>
      <c r="R424" s="18">
        <v>6.85E-06</v>
      </c>
      <c r="Z424" s="46">
        <v>1373.5455332904683</v>
      </c>
    </row>
    <row r="425" spans="1:26" ht="12.75">
      <c r="A425" s="17">
        <v>37082</v>
      </c>
      <c r="B425" s="39">
        <f>191</f>
        <v>191</v>
      </c>
      <c r="C425" s="20">
        <v>0.160185188</v>
      </c>
      <c r="D425" s="55">
        <v>0.160185188</v>
      </c>
      <c r="E425" s="21">
        <v>4153</v>
      </c>
      <c r="F425" s="51">
        <v>0</v>
      </c>
      <c r="G425" s="40">
        <v>40.07367624</v>
      </c>
      <c r="H425" s="40">
        <v>-74.98380219</v>
      </c>
      <c r="I425" s="44">
        <v>901.4</v>
      </c>
      <c r="J425" s="47">
        <f t="shared" si="32"/>
        <v>859.9499999999999</v>
      </c>
      <c r="K425" s="45">
        <f t="shared" si="30"/>
        <v>1362.2135440705686</v>
      </c>
      <c r="L425" s="45">
        <f t="shared" si="34"/>
        <v>1352.6135440705687</v>
      </c>
      <c r="M425" s="45">
        <f t="shared" si="31"/>
        <v>1361.6135440705687</v>
      </c>
      <c r="N425" s="46">
        <f t="shared" si="33"/>
        <v>1357.1135440705687</v>
      </c>
      <c r="O425" s="47">
        <v>19.8</v>
      </c>
      <c r="P425" s="47">
        <v>81.9</v>
      </c>
      <c r="Q425" s="47">
        <v>48.5</v>
      </c>
      <c r="S425" s="18">
        <v>4.876E-05</v>
      </c>
      <c r="T425" s="18">
        <v>3.227E-05</v>
      </c>
      <c r="U425" s="18">
        <v>1.793E-05</v>
      </c>
      <c r="V425" s="48">
        <v>836.1</v>
      </c>
      <c r="W425" s="48">
        <v>306.9</v>
      </c>
      <c r="X425" s="48">
        <v>300.5</v>
      </c>
      <c r="Y425" s="48">
        <v>22.7</v>
      </c>
      <c r="Z425" s="46">
        <v>1357.1135440705687</v>
      </c>
    </row>
    <row r="426" spans="1:26" ht="12.75">
      <c r="A426" s="17">
        <v>37082</v>
      </c>
      <c r="B426" s="39">
        <f>191</f>
        <v>191</v>
      </c>
      <c r="C426" s="20">
        <v>0.160300925</v>
      </c>
      <c r="D426" s="55">
        <v>0.160300925</v>
      </c>
      <c r="E426" s="21">
        <v>4163</v>
      </c>
      <c r="F426" s="51">
        <v>0</v>
      </c>
      <c r="G426" s="40">
        <v>40.07770317</v>
      </c>
      <c r="H426" s="40">
        <v>-74.98912741</v>
      </c>
      <c r="I426" s="44">
        <v>903.1</v>
      </c>
      <c r="J426" s="47">
        <f t="shared" si="32"/>
        <v>861.65</v>
      </c>
      <c r="K426" s="45">
        <f t="shared" si="30"/>
        <v>1345.814006523358</v>
      </c>
      <c r="L426" s="45">
        <f t="shared" si="34"/>
        <v>1336.2140065233582</v>
      </c>
      <c r="M426" s="45">
        <f t="shared" si="31"/>
        <v>1345.2140065233582</v>
      </c>
      <c r="N426" s="46">
        <f t="shared" si="33"/>
        <v>1340.7140065233582</v>
      </c>
      <c r="O426" s="47">
        <v>19.9</v>
      </c>
      <c r="P426" s="47">
        <v>81.3</v>
      </c>
      <c r="Q426" s="47">
        <v>49.1</v>
      </c>
      <c r="Z426" s="46">
        <v>1340.7140065233582</v>
      </c>
    </row>
    <row r="427" spans="1:26" ht="12.75">
      <c r="A427" s="17">
        <v>37082</v>
      </c>
      <c r="B427" s="39">
        <f>191</f>
        <v>191</v>
      </c>
      <c r="C427" s="20">
        <v>0.160416663</v>
      </c>
      <c r="D427" s="55">
        <v>0.160416663</v>
      </c>
      <c r="E427" s="21">
        <v>4173</v>
      </c>
      <c r="F427" s="51">
        <v>0</v>
      </c>
      <c r="G427" s="40">
        <v>40.08051735</v>
      </c>
      <c r="H427" s="40">
        <v>-74.99562677</v>
      </c>
      <c r="I427" s="44">
        <v>905.1</v>
      </c>
      <c r="J427" s="47">
        <f t="shared" si="32"/>
        <v>863.65</v>
      </c>
      <c r="K427" s="45">
        <f t="shared" si="30"/>
        <v>1326.5618066935626</v>
      </c>
      <c r="L427" s="45">
        <f t="shared" si="34"/>
        <v>1316.9618066935627</v>
      </c>
      <c r="M427" s="45">
        <f t="shared" si="31"/>
        <v>1325.9618066935627</v>
      </c>
      <c r="N427" s="46">
        <f t="shared" si="33"/>
        <v>1321.4618066935627</v>
      </c>
      <c r="O427" s="47">
        <v>20.1</v>
      </c>
      <c r="P427" s="47">
        <v>80.7</v>
      </c>
      <c r="Q427" s="47">
        <v>47</v>
      </c>
      <c r="Z427" s="46">
        <v>1321.4618066935627</v>
      </c>
    </row>
    <row r="428" spans="1:26" ht="12.75">
      <c r="A428" s="17">
        <v>37082</v>
      </c>
      <c r="B428" s="39">
        <f>191</f>
        <v>191</v>
      </c>
      <c r="C428" s="20">
        <v>0.1605324</v>
      </c>
      <c r="D428" s="55">
        <v>0.1605324</v>
      </c>
      <c r="E428" s="21">
        <v>4183</v>
      </c>
      <c r="F428" s="51">
        <v>0</v>
      </c>
      <c r="G428" s="40">
        <v>40.08199661</v>
      </c>
      <c r="H428" s="40">
        <v>-75.00280534</v>
      </c>
      <c r="I428" s="44">
        <v>906.2</v>
      </c>
      <c r="J428" s="47">
        <f t="shared" si="32"/>
        <v>864.75</v>
      </c>
      <c r="K428" s="45">
        <f t="shared" si="30"/>
        <v>1315.9920916479068</v>
      </c>
      <c r="L428" s="45">
        <f t="shared" si="34"/>
        <v>1306.392091647907</v>
      </c>
      <c r="M428" s="45">
        <f t="shared" si="31"/>
        <v>1315.392091647907</v>
      </c>
      <c r="N428" s="46">
        <f t="shared" si="33"/>
        <v>1310.892091647907</v>
      </c>
      <c r="O428" s="47">
        <v>20.2</v>
      </c>
      <c r="P428" s="47">
        <v>80.3</v>
      </c>
      <c r="Q428" s="47">
        <v>50</v>
      </c>
      <c r="S428" s="18">
        <v>4.99E-05</v>
      </c>
      <c r="T428" s="18">
        <v>3.118E-05</v>
      </c>
      <c r="U428" s="18">
        <v>1.72E-05</v>
      </c>
      <c r="V428" s="48">
        <v>841.5</v>
      </c>
      <c r="W428" s="48">
        <v>306.8</v>
      </c>
      <c r="X428" s="48">
        <v>300.5</v>
      </c>
      <c r="Y428" s="48">
        <v>23.1</v>
      </c>
      <c r="Z428" s="46">
        <v>1310.892091647907</v>
      </c>
    </row>
    <row r="429" spans="1:26" ht="12.75">
      <c r="A429" s="17">
        <v>37082</v>
      </c>
      <c r="B429" s="39">
        <f>191</f>
        <v>191</v>
      </c>
      <c r="C429" s="20">
        <v>0.160648152</v>
      </c>
      <c r="D429" s="55">
        <v>0.160648152</v>
      </c>
      <c r="E429" s="21">
        <v>4193</v>
      </c>
      <c r="F429" s="51">
        <v>0</v>
      </c>
      <c r="G429" s="40">
        <v>40.08172477</v>
      </c>
      <c r="H429" s="40">
        <v>-75.01041715</v>
      </c>
      <c r="I429" s="44">
        <v>908.3</v>
      </c>
      <c r="J429" s="47">
        <f t="shared" si="32"/>
        <v>866.8499999999999</v>
      </c>
      <c r="K429" s="45">
        <f t="shared" si="30"/>
        <v>1295.8508275795048</v>
      </c>
      <c r="L429" s="45">
        <f t="shared" si="34"/>
        <v>1286.2508275795049</v>
      </c>
      <c r="M429" s="45">
        <f t="shared" si="31"/>
        <v>1295.2508275795049</v>
      </c>
      <c r="N429" s="46">
        <f t="shared" si="33"/>
        <v>1290.7508275795049</v>
      </c>
      <c r="O429" s="47">
        <v>20.4</v>
      </c>
      <c r="P429" s="47">
        <v>79.9</v>
      </c>
      <c r="Q429" s="47">
        <v>50</v>
      </c>
      <c r="Z429" s="46">
        <v>1290.7508275795049</v>
      </c>
    </row>
    <row r="430" spans="1:26" ht="12.75">
      <c r="A430" s="17">
        <v>37082</v>
      </c>
      <c r="B430" s="39">
        <f>191</f>
        <v>191</v>
      </c>
      <c r="C430" s="20">
        <v>0.16076389</v>
      </c>
      <c r="D430" s="55">
        <v>0.16076389</v>
      </c>
      <c r="E430" s="21">
        <v>4203</v>
      </c>
      <c r="F430" s="51">
        <v>0</v>
      </c>
      <c r="G430" s="40">
        <v>40.07970338</v>
      </c>
      <c r="H430" s="40">
        <v>-75.0177344</v>
      </c>
      <c r="I430" s="44">
        <v>907</v>
      </c>
      <c r="J430" s="47">
        <f t="shared" si="32"/>
        <v>865.55</v>
      </c>
      <c r="K430" s="45">
        <f t="shared" si="30"/>
        <v>1308.3134676278412</v>
      </c>
      <c r="L430" s="45">
        <f t="shared" si="34"/>
        <v>1298.7134676278413</v>
      </c>
      <c r="M430" s="45">
        <f t="shared" si="31"/>
        <v>1307.7134676278413</v>
      </c>
      <c r="N430" s="46">
        <f t="shared" si="33"/>
        <v>1303.2134676278413</v>
      </c>
      <c r="O430" s="47">
        <v>20.2</v>
      </c>
      <c r="P430" s="47">
        <v>79.1</v>
      </c>
      <c r="Q430" s="47">
        <v>48.6</v>
      </c>
      <c r="R430" s="18">
        <v>7.9E-06</v>
      </c>
      <c r="Z430" s="46">
        <v>1303.2134676278413</v>
      </c>
    </row>
    <row r="431" spans="1:26" ht="12.75">
      <c r="A431" s="17">
        <v>37082</v>
      </c>
      <c r="B431" s="39">
        <f>191</f>
        <v>191</v>
      </c>
      <c r="C431" s="20">
        <v>0.160879627</v>
      </c>
      <c r="D431" s="55">
        <v>0.160879627</v>
      </c>
      <c r="E431" s="21">
        <v>4213</v>
      </c>
      <c r="F431" s="51">
        <v>0</v>
      </c>
      <c r="G431" s="40">
        <v>40.07569323</v>
      </c>
      <c r="H431" s="40">
        <v>-75.02395334</v>
      </c>
      <c r="I431" s="44">
        <v>911.7</v>
      </c>
      <c r="J431" s="47">
        <f t="shared" si="32"/>
        <v>870.25</v>
      </c>
      <c r="K431" s="45">
        <f t="shared" si="30"/>
        <v>1263.3443849813218</v>
      </c>
      <c r="L431" s="45">
        <f t="shared" si="34"/>
        <v>1253.744384981322</v>
      </c>
      <c r="M431" s="45">
        <f t="shared" si="31"/>
        <v>1262.744384981322</v>
      </c>
      <c r="N431" s="46">
        <f t="shared" si="33"/>
        <v>1258.244384981322</v>
      </c>
      <c r="O431" s="47">
        <v>20.6</v>
      </c>
      <c r="P431" s="47">
        <v>79.6</v>
      </c>
      <c r="Q431" s="47">
        <v>49.6</v>
      </c>
      <c r="S431" s="18">
        <v>4.868E-05</v>
      </c>
      <c r="T431" s="18">
        <v>3.097E-05</v>
      </c>
      <c r="U431" s="18">
        <v>1.776E-05</v>
      </c>
      <c r="V431" s="48">
        <v>846.5</v>
      </c>
      <c r="W431" s="48">
        <v>306.8</v>
      </c>
      <c r="X431" s="48">
        <v>300.5</v>
      </c>
      <c r="Y431" s="48">
        <v>23.4</v>
      </c>
      <c r="Z431" s="46">
        <v>1258.244384981322</v>
      </c>
    </row>
    <row r="432" spans="1:26" ht="12.75">
      <c r="A432" s="17">
        <v>37082</v>
      </c>
      <c r="B432" s="39">
        <f>191</f>
        <v>191</v>
      </c>
      <c r="C432" s="20">
        <v>0.160995364</v>
      </c>
      <c r="D432" s="55">
        <v>0.160995364</v>
      </c>
      <c r="E432" s="21">
        <v>4223</v>
      </c>
      <c r="F432" s="51">
        <v>0</v>
      </c>
      <c r="G432" s="40">
        <v>40.07030544</v>
      </c>
      <c r="H432" s="40">
        <v>-75.02831966</v>
      </c>
      <c r="I432" s="44">
        <v>914.1</v>
      </c>
      <c r="J432" s="47">
        <f t="shared" si="32"/>
        <v>872.65</v>
      </c>
      <c r="K432" s="45">
        <f t="shared" si="30"/>
        <v>1240.475034026724</v>
      </c>
      <c r="L432" s="45">
        <f t="shared" si="34"/>
        <v>1230.875034026724</v>
      </c>
      <c r="M432" s="45">
        <f t="shared" si="31"/>
        <v>1239.875034026724</v>
      </c>
      <c r="N432" s="46">
        <f t="shared" si="33"/>
        <v>1235.375034026724</v>
      </c>
      <c r="O432" s="47">
        <v>20.9</v>
      </c>
      <c r="P432" s="47">
        <v>79.1</v>
      </c>
      <c r="Q432" s="47">
        <v>50.4</v>
      </c>
      <c r="Z432" s="46">
        <v>1235.375034026724</v>
      </c>
    </row>
    <row r="433" spans="1:26" ht="12.75">
      <c r="A433" s="17">
        <v>37082</v>
      </c>
      <c r="B433" s="39">
        <f>191</f>
        <v>191</v>
      </c>
      <c r="C433" s="20">
        <v>0.161111116</v>
      </c>
      <c r="D433" s="55">
        <v>0.161111116</v>
      </c>
      <c r="E433" s="21">
        <v>4233</v>
      </c>
      <c r="F433" s="51">
        <v>0</v>
      </c>
      <c r="G433" s="40">
        <v>40.06392768</v>
      </c>
      <c r="H433" s="40">
        <v>-75.03029895</v>
      </c>
      <c r="I433" s="44">
        <v>915.8</v>
      </c>
      <c r="J433" s="47">
        <f t="shared" si="32"/>
        <v>874.3499999999999</v>
      </c>
      <c r="K433" s="45">
        <f t="shared" si="30"/>
        <v>1224.3139329526653</v>
      </c>
      <c r="L433" s="45">
        <f t="shared" si="34"/>
        <v>1214.7139329526653</v>
      </c>
      <c r="M433" s="45">
        <f t="shared" si="31"/>
        <v>1223.7139329526653</v>
      </c>
      <c r="N433" s="46">
        <f t="shared" si="33"/>
        <v>1219.2139329526653</v>
      </c>
      <c r="O433" s="47">
        <v>21</v>
      </c>
      <c r="P433" s="47">
        <v>78.9</v>
      </c>
      <c r="Q433" s="47">
        <v>49</v>
      </c>
      <c r="Z433" s="46">
        <v>1219.2139329526653</v>
      </c>
    </row>
    <row r="434" spans="1:26" ht="12.75">
      <c r="A434" s="17">
        <v>37082</v>
      </c>
      <c r="B434" s="39">
        <f>191</f>
        <v>191</v>
      </c>
      <c r="C434" s="20">
        <v>0.161226854</v>
      </c>
      <c r="D434" s="55">
        <v>0.161226854</v>
      </c>
      <c r="E434" s="21">
        <v>4243</v>
      </c>
      <c r="F434" s="51">
        <v>0</v>
      </c>
      <c r="G434" s="40">
        <v>40.05726493</v>
      </c>
      <c r="H434" s="40">
        <v>-75.02971575</v>
      </c>
      <c r="I434" s="44">
        <v>917.4</v>
      </c>
      <c r="J434" s="47">
        <f t="shared" si="32"/>
        <v>875.9499999999999</v>
      </c>
      <c r="K434" s="45">
        <f t="shared" si="30"/>
        <v>1209.1321630891832</v>
      </c>
      <c r="L434" s="45">
        <f t="shared" si="34"/>
        <v>1199.5321630891833</v>
      </c>
      <c r="M434" s="45">
        <f t="shared" si="31"/>
        <v>1208.5321630891833</v>
      </c>
      <c r="N434" s="46">
        <f t="shared" si="33"/>
        <v>1204.0321630891833</v>
      </c>
      <c r="O434" s="47">
        <v>21.2</v>
      </c>
      <c r="P434" s="47">
        <v>78.9</v>
      </c>
      <c r="Q434" s="47">
        <v>51</v>
      </c>
      <c r="S434" s="18">
        <v>4.922E-05</v>
      </c>
      <c r="T434" s="18">
        <v>3.014E-05</v>
      </c>
      <c r="U434" s="18">
        <v>1.787E-05</v>
      </c>
      <c r="V434" s="48">
        <v>852.5</v>
      </c>
      <c r="W434" s="48">
        <v>306.8</v>
      </c>
      <c r="X434" s="48">
        <v>300.5</v>
      </c>
      <c r="Y434" s="48">
        <v>23.6</v>
      </c>
      <c r="Z434" s="46">
        <v>1204.0321630891833</v>
      </c>
    </row>
    <row r="435" spans="1:26" ht="12.75">
      <c r="A435" s="17">
        <v>37082</v>
      </c>
      <c r="B435" s="39">
        <f>191</f>
        <v>191</v>
      </c>
      <c r="C435" s="20">
        <v>0.161342591</v>
      </c>
      <c r="D435" s="55">
        <v>0.161342591</v>
      </c>
      <c r="E435" s="21">
        <v>4253</v>
      </c>
      <c r="F435" s="51">
        <v>0</v>
      </c>
      <c r="G435" s="40">
        <v>40.05078614</v>
      </c>
      <c r="H435" s="40">
        <v>-75.02735223</v>
      </c>
      <c r="I435" s="44">
        <v>919.3</v>
      </c>
      <c r="J435" s="47">
        <f t="shared" si="32"/>
        <v>877.8499999999999</v>
      </c>
      <c r="K435" s="45">
        <f t="shared" si="30"/>
        <v>1191.1397879274223</v>
      </c>
      <c r="L435" s="45">
        <f t="shared" si="34"/>
        <v>1181.5397879274224</v>
      </c>
      <c r="M435" s="45">
        <f t="shared" si="31"/>
        <v>1190.5397879274224</v>
      </c>
      <c r="N435" s="46">
        <f t="shared" si="33"/>
        <v>1186.0397879274224</v>
      </c>
      <c r="O435" s="47">
        <v>21.4</v>
      </c>
      <c r="P435" s="47">
        <v>78.1</v>
      </c>
      <c r="Q435" s="47">
        <v>49.4</v>
      </c>
      <c r="Z435" s="46">
        <v>1186.0397879274224</v>
      </c>
    </row>
    <row r="436" spans="1:26" ht="12.75">
      <c r="A436" s="17">
        <v>37082</v>
      </c>
      <c r="B436" s="39">
        <f>191</f>
        <v>191</v>
      </c>
      <c r="C436" s="20">
        <v>0.161458328</v>
      </c>
      <c r="D436" s="55">
        <v>0.161458328</v>
      </c>
      <c r="E436" s="21">
        <v>4263</v>
      </c>
      <c r="F436" s="51">
        <v>0</v>
      </c>
      <c r="G436" s="40">
        <v>40.04465682</v>
      </c>
      <c r="H436" s="40">
        <v>-75.02383699</v>
      </c>
      <c r="I436" s="44">
        <v>920.5</v>
      </c>
      <c r="J436" s="47">
        <f t="shared" si="32"/>
        <v>879.05</v>
      </c>
      <c r="K436" s="45">
        <f t="shared" si="30"/>
        <v>1179.7962359939274</v>
      </c>
      <c r="L436" s="45">
        <f t="shared" si="34"/>
        <v>1170.1962359939275</v>
      </c>
      <c r="M436" s="45">
        <f t="shared" si="31"/>
        <v>1179.1962359939275</v>
      </c>
      <c r="N436" s="46">
        <f t="shared" si="33"/>
        <v>1174.6962359939275</v>
      </c>
      <c r="O436" s="47">
        <v>21.4</v>
      </c>
      <c r="P436" s="47">
        <v>78.2</v>
      </c>
      <c r="Q436" s="47">
        <v>51.5</v>
      </c>
      <c r="R436" s="18">
        <v>9E-06</v>
      </c>
      <c r="Z436" s="46">
        <v>1174.6962359939275</v>
      </c>
    </row>
    <row r="437" spans="1:26" ht="12.75">
      <c r="A437" s="17">
        <v>37082</v>
      </c>
      <c r="B437" s="39">
        <f>191</f>
        <v>191</v>
      </c>
      <c r="C437" s="20">
        <v>0.161574081</v>
      </c>
      <c r="D437" s="55">
        <v>0.161574081</v>
      </c>
      <c r="E437" s="21">
        <v>4273</v>
      </c>
      <c r="F437" s="51">
        <v>0</v>
      </c>
      <c r="G437" s="40">
        <v>40.03876755</v>
      </c>
      <c r="H437" s="40">
        <v>-75.01956862</v>
      </c>
      <c r="I437" s="44">
        <v>922.4</v>
      </c>
      <c r="J437" s="47">
        <f t="shared" si="32"/>
        <v>880.9499999999999</v>
      </c>
      <c r="K437" s="45">
        <f t="shared" si="30"/>
        <v>1161.867243112182</v>
      </c>
      <c r="L437" s="45">
        <f t="shared" si="34"/>
        <v>1152.267243112182</v>
      </c>
      <c r="M437" s="45">
        <f t="shared" si="31"/>
        <v>1161.267243112182</v>
      </c>
      <c r="N437" s="46">
        <f t="shared" si="33"/>
        <v>1156.767243112182</v>
      </c>
      <c r="O437" s="47">
        <v>21.5</v>
      </c>
      <c r="P437" s="47">
        <v>78.3</v>
      </c>
      <c r="Q437" s="47">
        <v>49.6</v>
      </c>
      <c r="Z437" s="46">
        <v>1156.767243112182</v>
      </c>
    </row>
    <row r="438" spans="1:26" ht="12.75">
      <c r="A438" s="17">
        <v>37082</v>
      </c>
      <c r="B438" s="39">
        <f>191</f>
        <v>191</v>
      </c>
      <c r="C438" s="20">
        <v>0.161689818</v>
      </c>
      <c r="D438" s="55">
        <v>0.161689818</v>
      </c>
      <c r="E438" s="21">
        <v>4283</v>
      </c>
      <c r="F438" s="51">
        <v>0</v>
      </c>
      <c r="G438" s="40">
        <v>40.03345944</v>
      </c>
      <c r="H438" s="40">
        <v>-75.01431584</v>
      </c>
      <c r="I438" s="44">
        <v>924.8</v>
      </c>
      <c r="J438" s="47">
        <f t="shared" si="32"/>
        <v>883.3499999999999</v>
      </c>
      <c r="K438" s="45">
        <f t="shared" si="30"/>
        <v>1139.2752852981384</v>
      </c>
      <c r="L438" s="45">
        <f t="shared" si="34"/>
        <v>1129.6752852981385</v>
      </c>
      <c r="M438" s="45">
        <f t="shared" si="31"/>
        <v>1138.6752852981385</v>
      </c>
      <c r="N438" s="46">
        <f t="shared" si="33"/>
        <v>1134.1752852981385</v>
      </c>
      <c r="O438" s="47">
        <v>21.8</v>
      </c>
      <c r="P438" s="47">
        <v>77.9</v>
      </c>
      <c r="Q438" s="47">
        <v>51.6</v>
      </c>
      <c r="S438" s="18">
        <v>4.814E-05</v>
      </c>
      <c r="T438" s="18">
        <v>3.03E-05</v>
      </c>
      <c r="U438" s="18">
        <v>1.614E-05</v>
      </c>
      <c r="V438" s="48">
        <v>857.8</v>
      </c>
      <c r="W438" s="48">
        <v>306.7</v>
      </c>
      <c r="X438" s="48">
        <v>300.5</v>
      </c>
      <c r="Y438" s="48">
        <v>24</v>
      </c>
      <c r="Z438" s="46">
        <v>1134.1752852981385</v>
      </c>
    </row>
    <row r="439" spans="1:26" ht="12.75">
      <c r="A439" s="17">
        <v>37082</v>
      </c>
      <c r="B439" s="39">
        <f>191</f>
        <v>191</v>
      </c>
      <c r="C439" s="20">
        <v>0.161805555</v>
      </c>
      <c r="D439" s="55">
        <v>0.161805555</v>
      </c>
      <c r="E439" s="21">
        <v>4293</v>
      </c>
      <c r="F439" s="51">
        <v>0</v>
      </c>
      <c r="G439" s="40">
        <v>40.02942934</v>
      </c>
      <c r="H439" s="40">
        <v>-75.00731672</v>
      </c>
      <c r="I439" s="44">
        <v>927.8</v>
      </c>
      <c r="J439" s="47">
        <f t="shared" si="32"/>
        <v>886.3499999999999</v>
      </c>
      <c r="K439" s="45">
        <f t="shared" si="30"/>
        <v>1111.1214988041513</v>
      </c>
      <c r="L439" s="45">
        <f t="shared" si="34"/>
        <v>1101.5214988041514</v>
      </c>
      <c r="M439" s="45">
        <f t="shared" si="31"/>
        <v>1110.5214988041514</v>
      </c>
      <c r="N439" s="46">
        <f t="shared" si="33"/>
        <v>1106.0214988041514</v>
      </c>
      <c r="O439" s="47">
        <v>22.1</v>
      </c>
      <c r="P439" s="47">
        <v>77.3</v>
      </c>
      <c r="Q439" s="47">
        <v>49.9</v>
      </c>
      <c r="Z439" s="46">
        <v>1106.0214988041514</v>
      </c>
    </row>
    <row r="440" spans="1:26" ht="12.75">
      <c r="A440" s="17">
        <v>37082</v>
      </c>
      <c r="B440" s="39">
        <f>191</f>
        <v>191</v>
      </c>
      <c r="C440" s="20">
        <v>0.161921293</v>
      </c>
      <c r="D440" s="55">
        <v>0.161921293</v>
      </c>
      <c r="E440" s="21">
        <v>4303</v>
      </c>
      <c r="F440" s="51">
        <v>0</v>
      </c>
      <c r="G440" s="40">
        <v>40.02766723</v>
      </c>
      <c r="H440" s="40">
        <v>-74.99873829</v>
      </c>
      <c r="I440" s="44">
        <v>929.3</v>
      </c>
      <c r="J440" s="47">
        <f t="shared" si="32"/>
        <v>887.8499999999999</v>
      </c>
      <c r="K440" s="45">
        <f t="shared" si="30"/>
        <v>1097.080319652101</v>
      </c>
      <c r="L440" s="45">
        <f t="shared" si="34"/>
        <v>1087.4803196521011</v>
      </c>
      <c r="M440" s="45">
        <f t="shared" si="31"/>
        <v>1096.4803196521011</v>
      </c>
      <c r="N440" s="46">
        <f t="shared" si="33"/>
        <v>1091.9803196521011</v>
      </c>
      <c r="O440" s="47">
        <v>22.1</v>
      </c>
      <c r="P440" s="47">
        <v>77.6</v>
      </c>
      <c r="Q440" s="47">
        <v>50.5</v>
      </c>
      <c r="Z440" s="46">
        <v>1091.9803196521011</v>
      </c>
    </row>
    <row r="441" spans="1:26" ht="12.75">
      <c r="A441" s="17">
        <v>37082</v>
      </c>
      <c r="B441" s="39">
        <f>191</f>
        <v>191</v>
      </c>
      <c r="C441" s="20">
        <v>0.16203703</v>
      </c>
      <c r="D441" s="55">
        <v>0.16203703</v>
      </c>
      <c r="E441" s="21">
        <v>4313</v>
      </c>
      <c r="F441" s="51">
        <v>0</v>
      </c>
      <c r="G441" s="40">
        <v>40.02788726</v>
      </c>
      <c r="H441" s="40">
        <v>-74.98991615</v>
      </c>
      <c r="I441" s="44">
        <v>930.9</v>
      </c>
      <c r="J441" s="47">
        <f t="shared" si="32"/>
        <v>889.4499999999999</v>
      </c>
      <c r="K441" s="45">
        <f t="shared" si="30"/>
        <v>1082.1291850271773</v>
      </c>
      <c r="L441" s="45">
        <f t="shared" si="34"/>
        <v>1072.5291850271774</v>
      </c>
      <c r="M441" s="45">
        <f t="shared" si="31"/>
        <v>1081.5291850271774</v>
      </c>
      <c r="N441" s="46">
        <f t="shared" si="33"/>
        <v>1077.0291850271774</v>
      </c>
      <c r="O441" s="47">
        <v>22.3</v>
      </c>
      <c r="P441" s="47">
        <v>77</v>
      </c>
      <c r="Q441" s="47">
        <v>52.1</v>
      </c>
      <c r="S441" s="18">
        <v>4.876E-05</v>
      </c>
      <c r="T441" s="18">
        <v>3.079E-05</v>
      </c>
      <c r="U441" s="18">
        <v>1.765E-05</v>
      </c>
      <c r="V441" s="48">
        <v>864.4</v>
      </c>
      <c r="W441" s="48">
        <v>306.7</v>
      </c>
      <c r="X441" s="48">
        <v>300.5</v>
      </c>
      <c r="Y441" s="48">
        <v>24.3</v>
      </c>
      <c r="Z441" s="46">
        <v>1077.0291850271774</v>
      </c>
    </row>
    <row r="442" spans="1:26" ht="12.75">
      <c r="A442" s="17">
        <v>37082</v>
      </c>
      <c r="B442" s="39">
        <f>191</f>
        <v>191</v>
      </c>
      <c r="C442" s="20">
        <v>0.162152782</v>
      </c>
      <c r="D442" s="55">
        <v>0.162152782</v>
      </c>
      <c r="E442" s="21">
        <v>4323</v>
      </c>
      <c r="F442" s="51">
        <v>0</v>
      </c>
      <c r="G442" s="40">
        <v>40.03039731</v>
      </c>
      <c r="H442" s="40">
        <v>-74.98205544</v>
      </c>
      <c r="I442" s="44">
        <v>933.2</v>
      </c>
      <c r="J442" s="47">
        <f t="shared" si="32"/>
        <v>891.75</v>
      </c>
      <c r="K442" s="45">
        <f t="shared" si="30"/>
        <v>1060.6839809280855</v>
      </c>
      <c r="L442" s="45">
        <f t="shared" si="34"/>
        <v>1051.0839809280856</v>
      </c>
      <c r="M442" s="45">
        <f t="shared" si="31"/>
        <v>1060.0839809280856</v>
      </c>
      <c r="N442" s="46">
        <f t="shared" si="33"/>
        <v>1055.5839809280856</v>
      </c>
      <c r="O442" s="47">
        <v>22.4</v>
      </c>
      <c r="P442" s="47">
        <v>77</v>
      </c>
      <c r="Q442" s="47">
        <v>54.6</v>
      </c>
      <c r="R442" s="18">
        <v>7.84E-06</v>
      </c>
      <c r="Z442" s="46">
        <v>1055.5839809280856</v>
      </c>
    </row>
    <row r="443" spans="1:26" ht="12.75">
      <c r="A443" s="17">
        <v>37082</v>
      </c>
      <c r="B443" s="39">
        <f>191</f>
        <v>191</v>
      </c>
      <c r="C443" s="20">
        <v>0.162268519</v>
      </c>
      <c r="D443" s="55">
        <v>0.162268519</v>
      </c>
      <c r="E443" s="21">
        <v>4333</v>
      </c>
      <c r="F443" s="51">
        <v>0</v>
      </c>
      <c r="G443" s="40">
        <v>40.03471527</v>
      </c>
      <c r="H443" s="40">
        <v>-74.97601932</v>
      </c>
      <c r="I443" s="44">
        <v>935.4</v>
      </c>
      <c r="J443" s="47">
        <f t="shared" si="32"/>
        <v>893.9499999999999</v>
      </c>
      <c r="K443" s="45">
        <f t="shared" si="30"/>
        <v>1040.222870706388</v>
      </c>
      <c r="L443" s="45">
        <f t="shared" si="34"/>
        <v>1030.622870706388</v>
      </c>
      <c r="M443" s="45">
        <f t="shared" si="31"/>
        <v>1039.622870706388</v>
      </c>
      <c r="N443" s="46">
        <f t="shared" si="33"/>
        <v>1035.122870706388</v>
      </c>
      <c r="O443" s="47">
        <v>22.6</v>
      </c>
      <c r="P443" s="47">
        <v>76.4</v>
      </c>
      <c r="Q443" s="47">
        <v>53.5</v>
      </c>
      <c r="Z443" s="46">
        <v>1035.122870706388</v>
      </c>
    </row>
    <row r="444" spans="1:26" ht="12.75">
      <c r="A444" s="17">
        <v>37082</v>
      </c>
      <c r="B444" s="39">
        <f>191</f>
        <v>191</v>
      </c>
      <c r="C444" s="20">
        <v>0.162384257</v>
      </c>
      <c r="D444" s="55">
        <v>0.162384257</v>
      </c>
      <c r="E444" s="21">
        <v>4343</v>
      </c>
      <c r="F444" s="51">
        <v>0</v>
      </c>
      <c r="G444" s="40">
        <v>40.03998965</v>
      </c>
      <c r="H444" s="40">
        <v>-74.97173467</v>
      </c>
      <c r="I444" s="44">
        <v>936.9</v>
      </c>
      <c r="J444" s="47">
        <f t="shared" si="32"/>
        <v>895.4499999999999</v>
      </c>
      <c r="K444" s="45">
        <f t="shared" si="30"/>
        <v>1026.3009639492855</v>
      </c>
      <c r="L444" s="45">
        <f t="shared" si="34"/>
        <v>1016.7009639492854</v>
      </c>
      <c r="M444" s="45">
        <f t="shared" si="31"/>
        <v>1025.7009639492856</v>
      </c>
      <c r="N444" s="46">
        <f t="shared" si="33"/>
        <v>1021.2009639492856</v>
      </c>
      <c r="O444" s="47">
        <v>22.8</v>
      </c>
      <c r="P444" s="47">
        <v>76</v>
      </c>
      <c r="Q444" s="47">
        <v>54.4</v>
      </c>
      <c r="S444" s="18">
        <v>4.704E-05</v>
      </c>
      <c r="T444" s="18">
        <v>2.978E-05</v>
      </c>
      <c r="U444" s="18">
        <v>1.7E-05</v>
      </c>
      <c r="V444" s="48">
        <v>870.4</v>
      </c>
      <c r="W444" s="48">
        <v>306.7</v>
      </c>
      <c r="X444" s="48">
        <v>300.5</v>
      </c>
      <c r="Y444" s="48">
        <v>24.9</v>
      </c>
      <c r="Z444" s="46">
        <v>1021.2009639492856</v>
      </c>
    </row>
    <row r="445" spans="1:26" ht="12.75">
      <c r="A445" s="17">
        <v>37082</v>
      </c>
      <c r="B445" s="39">
        <f>191</f>
        <v>191</v>
      </c>
      <c r="C445" s="20">
        <v>0.162499994</v>
      </c>
      <c r="D445" s="55">
        <v>0.162499994</v>
      </c>
      <c r="E445" s="21">
        <v>4353</v>
      </c>
      <c r="F445" s="51">
        <v>0</v>
      </c>
      <c r="G445" s="40">
        <v>40.04581271</v>
      </c>
      <c r="H445" s="40">
        <v>-74.96925098</v>
      </c>
      <c r="I445" s="44">
        <v>939</v>
      </c>
      <c r="J445" s="47">
        <f t="shared" si="32"/>
        <v>897.55</v>
      </c>
      <c r="K445" s="45">
        <f t="shared" si="30"/>
        <v>1006.8494236760843</v>
      </c>
      <c r="L445" s="45">
        <f t="shared" si="34"/>
        <v>997.2494236760842</v>
      </c>
      <c r="M445" s="45">
        <f t="shared" si="31"/>
        <v>1006.2494236760842</v>
      </c>
      <c r="N445" s="46">
        <f t="shared" si="33"/>
        <v>1001.7494236760842</v>
      </c>
      <c r="O445" s="47">
        <v>22.9</v>
      </c>
      <c r="P445" s="47">
        <v>75.9</v>
      </c>
      <c r="Q445" s="47">
        <v>52</v>
      </c>
      <c r="Z445" s="46">
        <v>1001.7494236760842</v>
      </c>
    </row>
    <row r="446" spans="1:26" ht="12.75">
      <c r="A446" s="17">
        <v>37082</v>
      </c>
      <c r="B446" s="39">
        <f>191</f>
        <v>191</v>
      </c>
      <c r="C446" s="20">
        <v>0.162615746</v>
      </c>
      <c r="D446" s="55">
        <v>0.162615746</v>
      </c>
      <c r="E446" s="21">
        <v>4363</v>
      </c>
      <c r="F446" s="51">
        <v>0</v>
      </c>
      <c r="G446" s="40">
        <v>40.05177566</v>
      </c>
      <c r="H446" s="40">
        <v>-74.96859782</v>
      </c>
      <c r="I446" s="44">
        <v>941.2</v>
      </c>
      <c r="J446" s="47">
        <f t="shared" si="32"/>
        <v>899.75</v>
      </c>
      <c r="K446" s="45">
        <f t="shared" si="30"/>
        <v>986.5203721626851</v>
      </c>
      <c r="L446" s="45">
        <f t="shared" si="34"/>
        <v>976.9203721626851</v>
      </c>
      <c r="M446" s="45">
        <f t="shared" si="31"/>
        <v>985.9203721626851</v>
      </c>
      <c r="N446" s="46">
        <f t="shared" si="33"/>
        <v>981.4203721626851</v>
      </c>
      <c r="O446" s="47">
        <v>23.1</v>
      </c>
      <c r="P446" s="47">
        <v>75.6</v>
      </c>
      <c r="Q446" s="47">
        <v>52.6</v>
      </c>
      <c r="Z446" s="46">
        <v>981.4203721626851</v>
      </c>
    </row>
    <row r="447" spans="1:26" ht="12.75">
      <c r="A447" s="17">
        <v>37082</v>
      </c>
      <c r="B447" s="39">
        <f>191</f>
        <v>191</v>
      </c>
      <c r="C447" s="20">
        <v>0.162731484</v>
      </c>
      <c r="D447" s="55">
        <v>0.162731484</v>
      </c>
      <c r="E447" s="21">
        <v>4373</v>
      </c>
      <c r="F447" s="51">
        <v>0</v>
      </c>
      <c r="G447" s="40">
        <v>40.05764839</v>
      </c>
      <c r="H447" s="40">
        <v>-74.96941809</v>
      </c>
      <c r="I447" s="44">
        <v>943</v>
      </c>
      <c r="J447" s="47">
        <f t="shared" si="32"/>
        <v>901.55</v>
      </c>
      <c r="K447" s="45">
        <f t="shared" si="30"/>
        <v>969.9244498346056</v>
      </c>
      <c r="L447" s="45">
        <f t="shared" si="34"/>
        <v>960.3244498346056</v>
      </c>
      <c r="M447" s="45">
        <f t="shared" si="31"/>
        <v>969.3244498346056</v>
      </c>
      <c r="N447" s="46">
        <f t="shared" si="33"/>
        <v>964.8244498346056</v>
      </c>
      <c r="O447" s="47">
        <v>23.2</v>
      </c>
      <c r="P447" s="47">
        <v>74.9</v>
      </c>
      <c r="Q447" s="47">
        <v>52.1</v>
      </c>
      <c r="S447" s="18">
        <v>4.864E-05</v>
      </c>
      <c r="T447" s="18">
        <v>3.014E-05</v>
      </c>
      <c r="U447" s="18">
        <v>1.692E-05</v>
      </c>
      <c r="V447" s="48">
        <v>876.6</v>
      </c>
      <c r="W447" s="48">
        <v>306.7</v>
      </c>
      <c r="X447" s="48">
        <v>300.5</v>
      </c>
      <c r="Y447" s="48">
        <v>25.2</v>
      </c>
      <c r="Z447" s="46">
        <v>964.8244498346056</v>
      </c>
    </row>
    <row r="448" spans="1:26" ht="12.75">
      <c r="A448" s="17">
        <v>37082</v>
      </c>
      <c r="B448" s="39">
        <f>191</f>
        <v>191</v>
      </c>
      <c r="C448" s="20">
        <v>0.162847221</v>
      </c>
      <c r="D448" s="55">
        <v>0.162847221</v>
      </c>
      <c r="E448" s="21">
        <v>4383</v>
      </c>
      <c r="F448" s="51">
        <v>0</v>
      </c>
      <c r="G448" s="40">
        <v>40.06341016</v>
      </c>
      <c r="H448" s="40">
        <v>-74.97121836</v>
      </c>
      <c r="I448" s="44">
        <v>944.6</v>
      </c>
      <c r="J448" s="47">
        <f t="shared" si="32"/>
        <v>903.15</v>
      </c>
      <c r="K448" s="45">
        <f t="shared" si="30"/>
        <v>955.200312109468</v>
      </c>
      <c r="L448" s="45">
        <f t="shared" si="34"/>
        <v>945.600312109468</v>
      </c>
      <c r="M448" s="45">
        <f t="shared" si="31"/>
        <v>954.600312109468</v>
      </c>
      <c r="N448" s="46">
        <f t="shared" si="33"/>
        <v>950.100312109468</v>
      </c>
      <c r="O448" s="47">
        <v>23.3</v>
      </c>
      <c r="P448" s="47">
        <v>74.7</v>
      </c>
      <c r="Q448" s="47">
        <v>50.6</v>
      </c>
      <c r="R448" s="18">
        <v>8.03E-06</v>
      </c>
      <c r="Z448" s="46">
        <v>950.100312109468</v>
      </c>
    </row>
    <row r="449" spans="1:26" ht="12.75">
      <c r="A449" s="17">
        <v>37082</v>
      </c>
      <c r="B449" s="39">
        <f>191</f>
        <v>191</v>
      </c>
      <c r="C449" s="20">
        <v>0.162962958</v>
      </c>
      <c r="D449" s="55">
        <v>0.162962958</v>
      </c>
      <c r="E449" s="21">
        <v>4393</v>
      </c>
      <c r="F449" s="51">
        <v>0</v>
      </c>
      <c r="G449" s="40">
        <v>40.06886184</v>
      </c>
      <c r="H449" s="40">
        <v>-74.97389175</v>
      </c>
      <c r="I449" s="44">
        <v>946.5</v>
      </c>
      <c r="J449" s="47">
        <f t="shared" si="32"/>
        <v>905.05</v>
      </c>
      <c r="K449" s="45">
        <f t="shared" si="30"/>
        <v>937.7492409740508</v>
      </c>
      <c r="L449" s="45">
        <f t="shared" si="34"/>
        <v>928.1492409740508</v>
      </c>
      <c r="M449" s="45">
        <f t="shared" si="31"/>
        <v>937.1492409740508</v>
      </c>
      <c r="N449" s="46">
        <f t="shared" si="33"/>
        <v>932.6492409740508</v>
      </c>
      <c r="O449" s="47">
        <v>23.5</v>
      </c>
      <c r="P449" s="47">
        <v>74.6</v>
      </c>
      <c r="Q449" s="47">
        <v>47</v>
      </c>
      <c r="Z449" s="46">
        <v>932.6492409740508</v>
      </c>
    </row>
    <row r="450" spans="1:26" ht="12.75">
      <c r="A450" s="17">
        <v>37082</v>
      </c>
      <c r="B450" s="39">
        <f>191</f>
        <v>191</v>
      </c>
      <c r="C450" s="20">
        <v>0.16307871</v>
      </c>
      <c r="D450" s="55">
        <v>0.16307871</v>
      </c>
      <c r="E450" s="21">
        <v>4403</v>
      </c>
      <c r="F450" s="51">
        <v>0</v>
      </c>
      <c r="G450" s="40">
        <v>40.07401965</v>
      </c>
      <c r="H450" s="40">
        <v>-74.97730663</v>
      </c>
      <c r="I450" s="44">
        <v>948.7</v>
      </c>
      <c r="J450" s="47">
        <f t="shared" si="32"/>
        <v>907.25</v>
      </c>
      <c r="K450" s="45">
        <f t="shared" si="30"/>
        <v>917.5884486194684</v>
      </c>
      <c r="L450" s="45">
        <f t="shared" si="34"/>
        <v>907.9884486194684</v>
      </c>
      <c r="M450" s="45">
        <f t="shared" si="31"/>
        <v>916.9884486194684</v>
      </c>
      <c r="N450" s="46">
        <f t="shared" si="33"/>
        <v>912.4884486194684</v>
      </c>
      <c r="O450" s="47">
        <v>23.7</v>
      </c>
      <c r="P450" s="47">
        <v>74.3</v>
      </c>
      <c r="Q450" s="47">
        <v>54</v>
      </c>
      <c r="S450" s="18">
        <v>5.041E-05</v>
      </c>
      <c r="T450" s="18">
        <v>3.186E-05</v>
      </c>
      <c r="U450" s="18">
        <v>1.841E-05</v>
      </c>
      <c r="V450" s="48">
        <v>882.1</v>
      </c>
      <c r="W450" s="48">
        <v>306.6</v>
      </c>
      <c r="X450" s="48">
        <v>300.5</v>
      </c>
      <c r="Y450" s="48">
        <v>25.8</v>
      </c>
      <c r="Z450" s="46">
        <v>912.4884486194684</v>
      </c>
    </row>
    <row r="451" spans="1:26" ht="12.75">
      <c r="A451" s="17">
        <v>37082</v>
      </c>
      <c r="B451" s="39">
        <f>191</f>
        <v>191</v>
      </c>
      <c r="C451" s="20">
        <v>0.163194448</v>
      </c>
      <c r="D451" s="55">
        <v>0.163194448</v>
      </c>
      <c r="E451" s="21">
        <v>4413</v>
      </c>
      <c r="F451" s="51">
        <v>0</v>
      </c>
      <c r="G451" s="40">
        <v>40.07888935</v>
      </c>
      <c r="H451" s="40">
        <v>-74.98135751</v>
      </c>
      <c r="I451" s="44">
        <v>949.6</v>
      </c>
      <c r="J451" s="47">
        <f t="shared" si="32"/>
        <v>908.15</v>
      </c>
      <c r="K451" s="45">
        <f t="shared" si="30"/>
        <v>909.35493881769</v>
      </c>
      <c r="L451" s="45">
        <f t="shared" si="34"/>
        <v>899.75493881769</v>
      </c>
      <c r="M451" s="45">
        <f t="shared" si="31"/>
        <v>908.75493881769</v>
      </c>
      <c r="N451" s="46">
        <f t="shared" si="33"/>
        <v>904.25493881769</v>
      </c>
      <c r="O451" s="47">
        <v>23.8</v>
      </c>
      <c r="P451" s="47">
        <v>74.2</v>
      </c>
      <c r="Q451" s="47">
        <v>55.6</v>
      </c>
      <c r="Z451" s="46">
        <v>904.25493881769</v>
      </c>
    </row>
    <row r="452" spans="1:26" ht="12.75">
      <c r="A452" s="17">
        <v>37082</v>
      </c>
      <c r="B452" s="39">
        <f>191</f>
        <v>191</v>
      </c>
      <c r="C452" s="20">
        <v>0.163310185</v>
      </c>
      <c r="D452" s="55">
        <v>0.163310185</v>
      </c>
      <c r="E452" s="21">
        <v>4423</v>
      </c>
      <c r="F452" s="51">
        <v>0</v>
      </c>
      <c r="G452" s="40">
        <v>40.08309923</v>
      </c>
      <c r="H452" s="40">
        <v>-74.98638971</v>
      </c>
      <c r="I452" s="44">
        <v>951.7</v>
      </c>
      <c r="J452" s="47">
        <f t="shared" si="32"/>
        <v>910.25</v>
      </c>
      <c r="K452" s="45">
        <f t="shared" si="30"/>
        <v>890.1751042007513</v>
      </c>
      <c r="L452" s="45">
        <f t="shared" si="34"/>
        <v>880.5751042007513</v>
      </c>
      <c r="M452" s="45">
        <f t="shared" si="31"/>
        <v>889.5751042007513</v>
      </c>
      <c r="N452" s="46">
        <f t="shared" si="33"/>
        <v>885.0751042007513</v>
      </c>
      <c r="O452" s="47">
        <v>23.9</v>
      </c>
      <c r="P452" s="47">
        <v>74</v>
      </c>
      <c r="Q452" s="47">
        <v>55.1</v>
      </c>
      <c r="Z452" s="46">
        <v>885.0751042007513</v>
      </c>
    </row>
    <row r="453" spans="1:26" ht="12.75">
      <c r="A453" s="17">
        <v>37082</v>
      </c>
      <c r="B453" s="39">
        <f>191</f>
        <v>191</v>
      </c>
      <c r="C453" s="20">
        <v>0.163425922</v>
      </c>
      <c r="D453" s="55">
        <v>0.163425922</v>
      </c>
      <c r="E453" s="21">
        <v>4433</v>
      </c>
      <c r="F453" s="51">
        <v>0</v>
      </c>
      <c r="G453" s="40">
        <v>40.08639752</v>
      </c>
      <c r="H453" s="40">
        <v>-74.99226376</v>
      </c>
      <c r="I453" s="44">
        <v>954.1</v>
      </c>
      <c r="J453" s="47">
        <f t="shared" si="32"/>
        <v>912.65</v>
      </c>
      <c r="K453" s="45">
        <f t="shared" si="30"/>
        <v>868.3094014106757</v>
      </c>
      <c r="L453" s="45">
        <f t="shared" si="34"/>
        <v>858.7094014106757</v>
      </c>
      <c r="M453" s="45">
        <f t="shared" si="31"/>
        <v>867.7094014106757</v>
      </c>
      <c r="N453" s="46">
        <f t="shared" si="33"/>
        <v>863.2094014106757</v>
      </c>
      <c r="O453" s="47">
        <v>24.2</v>
      </c>
      <c r="P453" s="47">
        <v>73.5</v>
      </c>
      <c r="Q453" s="47">
        <v>53.5</v>
      </c>
      <c r="S453" s="18">
        <v>5.168E-05</v>
      </c>
      <c r="T453" s="18">
        <v>3.291E-05</v>
      </c>
      <c r="U453" s="18">
        <v>1.906E-05</v>
      </c>
      <c r="V453" s="48">
        <v>887.4</v>
      </c>
      <c r="W453" s="48">
        <v>306.6</v>
      </c>
      <c r="X453" s="48">
        <v>300.6</v>
      </c>
      <c r="Y453" s="48">
        <v>26.1</v>
      </c>
      <c r="Z453" s="46">
        <v>863.2094014106757</v>
      </c>
    </row>
    <row r="454" spans="1:26" ht="12.75">
      <c r="A454" s="17">
        <v>37082</v>
      </c>
      <c r="B454" s="39">
        <f>191</f>
        <v>191</v>
      </c>
      <c r="C454" s="20">
        <v>0.16354166</v>
      </c>
      <c r="D454" s="55">
        <v>0.16354166</v>
      </c>
      <c r="E454" s="21">
        <v>4443</v>
      </c>
      <c r="F454" s="51">
        <v>0</v>
      </c>
      <c r="G454" s="40">
        <v>40.08835289</v>
      </c>
      <c r="H454" s="40">
        <v>-74.99908254</v>
      </c>
      <c r="I454" s="44">
        <v>955.3</v>
      </c>
      <c r="J454" s="47">
        <f t="shared" si="32"/>
        <v>913.8499999999999</v>
      </c>
      <c r="K454" s="45">
        <f t="shared" si="30"/>
        <v>857.398103211791</v>
      </c>
      <c r="L454" s="45">
        <f t="shared" si="34"/>
        <v>847.7981032117909</v>
      </c>
      <c r="M454" s="45">
        <f t="shared" si="31"/>
        <v>856.7981032117909</v>
      </c>
      <c r="N454" s="46">
        <f t="shared" si="33"/>
        <v>852.2981032117909</v>
      </c>
      <c r="O454" s="47">
        <v>24.3</v>
      </c>
      <c r="P454" s="47">
        <v>73.1</v>
      </c>
      <c r="Q454" s="47">
        <v>55.9</v>
      </c>
      <c r="R454" s="18">
        <v>5.77E-06</v>
      </c>
      <c r="Z454" s="46">
        <v>852.2981032117909</v>
      </c>
    </row>
    <row r="455" spans="1:26" ht="12.75">
      <c r="A455" s="17">
        <v>37082</v>
      </c>
      <c r="B455" s="39">
        <f>191</f>
        <v>191</v>
      </c>
      <c r="C455" s="20">
        <v>0.163657412</v>
      </c>
      <c r="D455" s="55">
        <v>0.163657412</v>
      </c>
      <c r="E455" s="21">
        <v>4453</v>
      </c>
      <c r="F455" s="51">
        <v>0</v>
      </c>
      <c r="G455" s="40">
        <v>40.08865173</v>
      </c>
      <c r="H455" s="40">
        <v>-75.00630052</v>
      </c>
      <c r="I455" s="44">
        <v>957.5</v>
      </c>
      <c r="J455" s="47">
        <f t="shared" si="32"/>
        <v>916.05</v>
      </c>
      <c r="K455" s="45">
        <f t="shared" si="30"/>
        <v>837.4312177860116</v>
      </c>
      <c r="L455" s="45">
        <f t="shared" si="34"/>
        <v>827.8312177860116</v>
      </c>
      <c r="M455" s="45">
        <f t="shared" si="31"/>
        <v>836.8312177860116</v>
      </c>
      <c r="N455" s="46">
        <f t="shared" si="33"/>
        <v>832.3312177860116</v>
      </c>
      <c r="O455" s="47">
        <v>24.4</v>
      </c>
      <c r="P455" s="47">
        <v>72.7</v>
      </c>
      <c r="Q455" s="47">
        <v>52.6</v>
      </c>
      <c r="Z455" s="46">
        <v>832.3312177860116</v>
      </c>
    </row>
    <row r="456" spans="1:26" ht="12.75">
      <c r="A456" s="17">
        <v>37082</v>
      </c>
      <c r="B456" s="39">
        <f>191</f>
        <v>191</v>
      </c>
      <c r="C456" s="20">
        <v>0.163773149</v>
      </c>
      <c r="D456" s="55">
        <v>0.163773149</v>
      </c>
      <c r="E456" s="21">
        <v>4463</v>
      </c>
      <c r="F456" s="51">
        <v>0</v>
      </c>
      <c r="G456" s="40">
        <v>40.08695913</v>
      </c>
      <c r="H456" s="40">
        <v>-75.01319689</v>
      </c>
      <c r="I456" s="44">
        <v>959.3</v>
      </c>
      <c r="J456" s="47">
        <f t="shared" si="32"/>
        <v>917.8499999999999</v>
      </c>
      <c r="K456" s="45">
        <f t="shared" si="30"/>
        <v>821.1303101362198</v>
      </c>
      <c r="L456" s="45">
        <f t="shared" si="34"/>
        <v>811.5303101362198</v>
      </c>
      <c r="M456" s="45">
        <f t="shared" si="31"/>
        <v>820.5303101362198</v>
      </c>
      <c r="N456" s="46">
        <f t="shared" si="33"/>
        <v>816.0303101362198</v>
      </c>
      <c r="O456" s="47">
        <v>24.6</v>
      </c>
      <c r="P456" s="47">
        <v>72.1</v>
      </c>
      <c r="Q456" s="47">
        <v>51.6</v>
      </c>
      <c r="Z456" s="46">
        <v>816.0303101362198</v>
      </c>
    </row>
    <row r="457" spans="1:26" ht="12.75">
      <c r="A457" s="17">
        <v>37082</v>
      </c>
      <c r="B457" s="39">
        <f>191</f>
        <v>191</v>
      </c>
      <c r="C457" s="20">
        <v>0.163888887</v>
      </c>
      <c r="D457" s="55">
        <v>0.163888887</v>
      </c>
      <c r="E457" s="21">
        <v>4473</v>
      </c>
      <c r="F457" s="51">
        <v>0</v>
      </c>
      <c r="G457" s="40">
        <v>40.08324242</v>
      </c>
      <c r="H457" s="40">
        <v>-75.01882052</v>
      </c>
      <c r="I457" s="44">
        <v>960.6</v>
      </c>
      <c r="J457" s="47">
        <f t="shared" si="32"/>
        <v>919.15</v>
      </c>
      <c r="K457" s="45">
        <f aca="true" t="shared" si="35" ref="K457:K520">(8303.951372*(LN(1013.25/J457)))</f>
        <v>809.3773013330772</v>
      </c>
      <c r="L457" s="45">
        <f t="shared" si="34"/>
        <v>799.7773013330772</v>
      </c>
      <c r="M457" s="45">
        <f aca="true" t="shared" si="36" ref="M457:M520">K457-0.6</f>
        <v>808.7773013330772</v>
      </c>
      <c r="N457" s="46">
        <f t="shared" si="33"/>
        <v>804.2773013330772</v>
      </c>
      <c r="O457" s="47">
        <v>24.7</v>
      </c>
      <c r="P457" s="47">
        <v>71.7</v>
      </c>
      <c r="Q457" s="47">
        <v>49</v>
      </c>
      <c r="S457" s="18">
        <v>4.991E-05</v>
      </c>
      <c r="T457" s="18">
        <v>3.292E-05</v>
      </c>
      <c r="U457" s="18">
        <v>1.911E-05</v>
      </c>
      <c r="V457" s="48">
        <v>893.3</v>
      </c>
      <c r="W457" s="48">
        <v>306.6</v>
      </c>
      <c r="X457" s="48">
        <v>300.6</v>
      </c>
      <c r="Y457" s="48">
        <v>26.5</v>
      </c>
      <c r="Z457" s="46">
        <v>804.2773013330772</v>
      </c>
    </row>
    <row r="458" spans="1:26" ht="12.75">
      <c r="A458" s="17">
        <v>37082</v>
      </c>
      <c r="B458" s="39">
        <f>191</f>
        <v>191</v>
      </c>
      <c r="C458" s="20">
        <v>0.164004624</v>
      </c>
      <c r="D458" s="55">
        <v>0.164004624</v>
      </c>
      <c r="E458" s="21">
        <v>4483</v>
      </c>
      <c r="F458" s="51">
        <v>0</v>
      </c>
      <c r="G458" s="40">
        <v>40.07791871</v>
      </c>
      <c r="H458" s="40">
        <v>-75.02213006</v>
      </c>
      <c r="I458" s="44">
        <v>963</v>
      </c>
      <c r="J458" s="47">
        <f aca="true" t="shared" si="37" ref="J458:J521">I458-41.45</f>
        <v>921.55</v>
      </c>
      <c r="K458" s="45">
        <f t="shared" si="35"/>
        <v>787.7230452496515</v>
      </c>
      <c r="L458" s="45">
        <f t="shared" si="34"/>
        <v>778.1230452496515</v>
      </c>
      <c r="M458" s="45">
        <f t="shared" si="36"/>
        <v>787.1230452496515</v>
      </c>
      <c r="N458" s="46">
        <f aca="true" t="shared" si="38" ref="N458:N521">AVERAGE(L458:M458)</f>
        <v>782.6230452496515</v>
      </c>
      <c r="O458" s="47">
        <v>24.9</v>
      </c>
      <c r="P458" s="47">
        <v>71.5</v>
      </c>
      <c r="Q458" s="47">
        <v>49.9</v>
      </c>
      <c r="Z458" s="46">
        <v>782.6230452496515</v>
      </c>
    </row>
    <row r="459" spans="1:26" ht="12.75">
      <c r="A459" s="17">
        <v>37082</v>
      </c>
      <c r="B459" s="39">
        <f>191</f>
        <v>191</v>
      </c>
      <c r="C459" s="20">
        <v>0.164120376</v>
      </c>
      <c r="D459" s="55">
        <v>0.164120376</v>
      </c>
      <c r="E459" s="21">
        <v>4493</v>
      </c>
      <c r="F459" s="51">
        <v>0</v>
      </c>
      <c r="G459" s="40">
        <v>40.07174315</v>
      </c>
      <c r="H459" s="40">
        <v>-75.02237387</v>
      </c>
      <c r="I459" s="44">
        <v>965.8</v>
      </c>
      <c r="J459" s="47">
        <f t="shared" si="37"/>
        <v>924.3499999999999</v>
      </c>
      <c r="K459" s="45">
        <f t="shared" si="35"/>
        <v>762.5309095169514</v>
      </c>
      <c r="L459" s="45">
        <f t="shared" si="34"/>
        <v>752.9309095169514</v>
      </c>
      <c r="M459" s="45">
        <f t="shared" si="36"/>
        <v>761.9309095169514</v>
      </c>
      <c r="N459" s="46">
        <f t="shared" si="38"/>
        <v>757.4309095169514</v>
      </c>
      <c r="O459" s="47">
        <v>25.2</v>
      </c>
      <c r="P459" s="47">
        <v>70.9</v>
      </c>
      <c r="Q459" s="47">
        <v>48.5</v>
      </c>
      <c r="Z459" s="46">
        <v>757.4309095169514</v>
      </c>
    </row>
    <row r="460" spans="1:26" ht="12.75">
      <c r="A460" s="17">
        <v>37082</v>
      </c>
      <c r="B460" s="39">
        <f>191</f>
        <v>191</v>
      </c>
      <c r="C460" s="20">
        <v>0.164236113</v>
      </c>
      <c r="D460" s="55">
        <v>0.164236113</v>
      </c>
      <c r="E460" s="21">
        <v>4503</v>
      </c>
      <c r="F460" s="51">
        <v>0</v>
      </c>
      <c r="G460" s="40">
        <v>40.06570678</v>
      </c>
      <c r="H460" s="40">
        <v>-75.01854683</v>
      </c>
      <c r="I460" s="44">
        <v>967.5</v>
      </c>
      <c r="J460" s="47">
        <f t="shared" si="37"/>
        <v>926.05</v>
      </c>
      <c r="K460" s="45">
        <f t="shared" si="35"/>
        <v>747.2728882197973</v>
      </c>
      <c r="L460" s="45">
        <f t="shared" si="34"/>
        <v>737.6728882197973</v>
      </c>
      <c r="M460" s="45">
        <f t="shared" si="36"/>
        <v>746.6728882197973</v>
      </c>
      <c r="N460" s="46">
        <f t="shared" si="38"/>
        <v>742.1728882197973</v>
      </c>
      <c r="O460" s="47">
        <v>25.3</v>
      </c>
      <c r="P460" s="47">
        <v>70.4</v>
      </c>
      <c r="Q460" s="47">
        <v>49.5</v>
      </c>
      <c r="R460" s="18">
        <v>5.9E-06</v>
      </c>
      <c r="S460" s="18">
        <v>4.476E-05</v>
      </c>
      <c r="T460" s="18">
        <v>2.895E-05</v>
      </c>
      <c r="U460" s="18">
        <v>1.743E-05</v>
      </c>
      <c r="V460" s="48">
        <v>899.1</v>
      </c>
      <c r="W460" s="48">
        <v>306.6</v>
      </c>
      <c r="X460" s="48">
        <v>300.6</v>
      </c>
      <c r="Y460" s="48">
        <v>26.7</v>
      </c>
      <c r="Z460" s="46">
        <v>742.1728882197973</v>
      </c>
    </row>
    <row r="461" spans="1:26" ht="12.75">
      <c r="A461" s="17">
        <v>37082</v>
      </c>
      <c r="B461" s="39">
        <f>191</f>
        <v>191</v>
      </c>
      <c r="C461" s="20">
        <v>0.164351851</v>
      </c>
      <c r="D461" s="55">
        <v>0.164351851</v>
      </c>
      <c r="E461" s="21">
        <v>4513</v>
      </c>
      <c r="F461" s="51">
        <v>0</v>
      </c>
      <c r="G461" s="40">
        <v>40.06198018</v>
      </c>
      <c r="H461" s="40">
        <v>-75.01095013</v>
      </c>
      <c r="I461" s="44">
        <v>969.2</v>
      </c>
      <c r="J461" s="47">
        <f t="shared" si="37"/>
        <v>927.75</v>
      </c>
      <c r="K461" s="45">
        <f t="shared" si="35"/>
        <v>732.0428512259775</v>
      </c>
      <c r="L461" s="45">
        <f t="shared" si="34"/>
        <v>722.4428512259775</v>
      </c>
      <c r="M461" s="45">
        <f t="shared" si="36"/>
        <v>731.4428512259775</v>
      </c>
      <c r="N461" s="46">
        <f t="shared" si="38"/>
        <v>726.9428512259775</v>
      </c>
      <c r="O461" s="47">
        <v>25.4</v>
      </c>
      <c r="P461" s="47">
        <v>70.2</v>
      </c>
      <c r="Q461" s="47">
        <v>47.6</v>
      </c>
      <c r="Z461" s="46">
        <v>726.9428512259775</v>
      </c>
    </row>
    <row r="462" spans="1:26" ht="12.75">
      <c r="A462" s="17">
        <v>37082</v>
      </c>
      <c r="B462" s="39">
        <f>191</f>
        <v>191</v>
      </c>
      <c r="C462" s="20">
        <v>0.164467588</v>
      </c>
      <c r="D462" s="55">
        <v>0.164467588</v>
      </c>
      <c r="E462" s="21">
        <v>4523</v>
      </c>
      <c r="F462" s="51">
        <v>0</v>
      </c>
      <c r="G462" s="40">
        <v>40.06190823</v>
      </c>
      <c r="H462" s="40">
        <v>-75.00227688</v>
      </c>
      <c r="I462" s="44">
        <v>971.6</v>
      </c>
      <c r="J462" s="47">
        <f t="shared" si="37"/>
        <v>930.15</v>
      </c>
      <c r="K462" s="45">
        <f t="shared" si="35"/>
        <v>710.5890653621086</v>
      </c>
      <c r="L462" s="45">
        <f t="shared" si="34"/>
        <v>700.9890653621086</v>
      </c>
      <c r="M462" s="45">
        <f t="shared" si="36"/>
        <v>709.9890653621086</v>
      </c>
      <c r="N462" s="46">
        <f t="shared" si="38"/>
        <v>705.4890653621086</v>
      </c>
      <c r="O462" s="47">
        <v>25.6</v>
      </c>
      <c r="P462" s="47">
        <v>69.7</v>
      </c>
      <c r="Q462" s="47">
        <v>49.6</v>
      </c>
      <c r="Z462" s="46">
        <v>705.4890653621086</v>
      </c>
    </row>
    <row r="463" spans="1:26" ht="12.75">
      <c r="A463" s="17">
        <v>37082</v>
      </c>
      <c r="B463" s="39">
        <f>191</f>
        <v>191</v>
      </c>
      <c r="C463" s="20">
        <v>0.16458334</v>
      </c>
      <c r="D463" s="55">
        <v>0.16458334</v>
      </c>
      <c r="E463" s="21">
        <v>4533</v>
      </c>
      <c r="F463" s="51">
        <v>0</v>
      </c>
      <c r="G463" s="40">
        <v>40.06443573</v>
      </c>
      <c r="H463" s="40">
        <v>-74.99484894</v>
      </c>
      <c r="I463" s="44">
        <v>972.7</v>
      </c>
      <c r="J463" s="47">
        <f t="shared" si="37"/>
        <v>931.25</v>
      </c>
      <c r="K463" s="45">
        <f t="shared" si="35"/>
        <v>700.7745735038114</v>
      </c>
      <c r="L463" s="45">
        <f t="shared" si="34"/>
        <v>691.1745735038114</v>
      </c>
      <c r="M463" s="45">
        <f t="shared" si="36"/>
        <v>700.1745735038114</v>
      </c>
      <c r="N463" s="46">
        <f t="shared" si="38"/>
        <v>695.6745735038114</v>
      </c>
      <c r="O463" s="47">
        <v>25.7</v>
      </c>
      <c r="P463" s="47">
        <v>69.4</v>
      </c>
      <c r="Q463" s="47">
        <v>46.6</v>
      </c>
      <c r="S463" s="18">
        <v>4.63E-05</v>
      </c>
      <c r="T463" s="18">
        <v>3.088E-05</v>
      </c>
      <c r="U463" s="18">
        <v>1.928E-05</v>
      </c>
      <c r="V463" s="48">
        <v>905</v>
      </c>
      <c r="W463" s="48">
        <v>306.6</v>
      </c>
      <c r="X463" s="48">
        <v>300.7</v>
      </c>
      <c r="Y463" s="48">
        <v>26.9</v>
      </c>
      <c r="Z463" s="46">
        <v>695.6745735038114</v>
      </c>
    </row>
    <row r="464" spans="1:26" ht="12.75">
      <c r="A464" s="17">
        <v>37082</v>
      </c>
      <c r="B464" s="39">
        <f>191</f>
        <v>191</v>
      </c>
      <c r="C464" s="20">
        <v>0.164699078</v>
      </c>
      <c r="D464" s="55">
        <v>0.164699078</v>
      </c>
      <c r="E464" s="21">
        <v>4543</v>
      </c>
      <c r="F464" s="51">
        <v>0</v>
      </c>
      <c r="G464" s="40">
        <v>40.06909594</v>
      </c>
      <c r="H464" s="40">
        <v>-74.98985394</v>
      </c>
      <c r="I464" s="44">
        <v>974.7</v>
      </c>
      <c r="J464" s="47">
        <f t="shared" si="37"/>
        <v>933.25</v>
      </c>
      <c r="K464" s="45">
        <f t="shared" si="35"/>
        <v>682.9597071977264</v>
      </c>
      <c r="L464" s="45">
        <f t="shared" si="34"/>
        <v>673.3597071977264</v>
      </c>
      <c r="M464" s="45">
        <f t="shared" si="36"/>
        <v>682.3597071977264</v>
      </c>
      <c r="N464" s="46">
        <f t="shared" si="38"/>
        <v>677.8597071977264</v>
      </c>
      <c r="O464" s="47">
        <v>25.8</v>
      </c>
      <c r="P464" s="47">
        <v>69.2</v>
      </c>
      <c r="Q464" s="47">
        <v>48.9</v>
      </c>
      <c r="Z464" s="46">
        <v>677.8597071977264</v>
      </c>
    </row>
    <row r="465" spans="1:26" ht="12.75">
      <c r="A465" s="17">
        <v>37082</v>
      </c>
      <c r="B465" s="39">
        <f>191</f>
        <v>191</v>
      </c>
      <c r="C465" s="20">
        <v>0.164814815</v>
      </c>
      <c r="D465" s="55">
        <v>0.164814815</v>
      </c>
      <c r="E465" s="21">
        <v>4553</v>
      </c>
      <c r="F465" s="51">
        <v>0</v>
      </c>
      <c r="G465" s="40">
        <v>40.07471049</v>
      </c>
      <c r="H465" s="40">
        <v>-74.9875521</v>
      </c>
      <c r="I465" s="44">
        <v>976.3</v>
      </c>
      <c r="J465" s="47">
        <f t="shared" si="37"/>
        <v>934.8499999999999</v>
      </c>
      <c r="K465" s="45">
        <f t="shared" si="35"/>
        <v>668.7352808351102</v>
      </c>
      <c r="L465" s="45">
        <f aca="true" t="shared" si="39" ref="L465:L524">K465-9.6</f>
        <v>659.1352808351102</v>
      </c>
      <c r="M465" s="45">
        <f t="shared" si="36"/>
        <v>668.1352808351102</v>
      </c>
      <c r="N465" s="46">
        <f t="shared" si="38"/>
        <v>663.6352808351102</v>
      </c>
      <c r="O465" s="47">
        <v>26</v>
      </c>
      <c r="P465" s="47">
        <v>68.8</v>
      </c>
      <c r="Q465" s="47">
        <v>48.5</v>
      </c>
      <c r="Z465" s="46">
        <v>663.6352808351102</v>
      </c>
    </row>
    <row r="466" spans="1:26" ht="12.75">
      <c r="A466" s="17">
        <v>37082</v>
      </c>
      <c r="B466" s="39">
        <f>191</f>
        <v>191</v>
      </c>
      <c r="C466" s="20">
        <v>0.164930552</v>
      </c>
      <c r="D466" s="55">
        <v>0.164930552</v>
      </c>
      <c r="E466" s="21">
        <v>4563</v>
      </c>
      <c r="F466" s="51">
        <v>0</v>
      </c>
      <c r="G466" s="40">
        <v>40.08045905</v>
      </c>
      <c r="H466" s="40">
        <v>-74.98799655</v>
      </c>
      <c r="I466" s="44">
        <v>978.5</v>
      </c>
      <c r="J466" s="47">
        <f t="shared" si="37"/>
        <v>937.05</v>
      </c>
      <c r="K466" s="45">
        <f t="shared" si="35"/>
        <v>649.2163947516981</v>
      </c>
      <c r="L466" s="45">
        <f t="shared" si="39"/>
        <v>639.6163947516981</v>
      </c>
      <c r="M466" s="45">
        <f t="shared" si="36"/>
        <v>648.6163947516981</v>
      </c>
      <c r="N466" s="46">
        <f t="shared" si="38"/>
        <v>644.1163947516981</v>
      </c>
      <c r="O466" s="47">
        <v>26.2</v>
      </c>
      <c r="P466" s="47">
        <v>68.3</v>
      </c>
      <c r="Q466" s="47">
        <v>49.5</v>
      </c>
      <c r="R466" s="18">
        <v>4.85E-06</v>
      </c>
      <c r="S466" s="18">
        <v>4.555E-05</v>
      </c>
      <c r="T466" s="18">
        <v>3.016E-05</v>
      </c>
      <c r="U466" s="18">
        <v>1.754E-05</v>
      </c>
      <c r="V466" s="48">
        <v>910.5</v>
      </c>
      <c r="W466" s="48">
        <v>306.6</v>
      </c>
      <c r="X466" s="48">
        <v>300.7</v>
      </c>
      <c r="Y466" s="48">
        <v>27.2</v>
      </c>
      <c r="Z466" s="46">
        <v>644.1163947516981</v>
      </c>
    </row>
    <row r="467" spans="1:26" ht="12.75">
      <c r="A467" s="17">
        <v>37082</v>
      </c>
      <c r="B467" s="39">
        <f>191</f>
        <v>191</v>
      </c>
      <c r="C467" s="20">
        <v>0.16504629</v>
      </c>
      <c r="D467" s="55">
        <v>0.16504629</v>
      </c>
      <c r="E467" s="21">
        <v>4573</v>
      </c>
      <c r="F467" s="51">
        <v>0</v>
      </c>
      <c r="G467" s="40">
        <v>40.08574192</v>
      </c>
      <c r="H467" s="40">
        <v>-74.99031237</v>
      </c>
      <c r="I467" s="44">
        <v>979.2</v>
      </c>
      <c r="J467" s="47">
        <f t="shared" si="37"/>
        <v>937.75</v>
      </c>
      <c r="K467" s="45">
        <f t="shared" si="35"/>
        <v>643.0154493383058</v>
      </c>
      <c r="L467" s="45">
        <f t="shared" si="39"/>
        <v>633.4154493383057</v>
      </c>
      <c r="M467" s="45">
        <f t="shared" si="36"/>
        <v>642.4154493383057</v>
      </c>
      <c r="N467" s="46">
        <f t="shared" si="38"/>
        <v>637.9154493383057</v>
      </c>
      <c r="O467" s="47">
        <v>26.2</v>
      </c>
      <c r="P467" s="47">
        <v>68</v>
      </c>
      <c r="Q467" s="47">
        <v>47.7</v>
      </c>
      <c r="Z467" s="46">
        <v>637.9154493383057</v>
      </c>
    </row>
    <row r="468" spans="1:26" ht="12.75">
      <c r="A468" s="17">
        <v>37082</v>
      </c>
      <c r="B468" s="39">
        <f>191</f>
        <v>191</v>
      </c>
      <c r="C468" s="20">
        <v>0.165162042</v>
      </c>
      <c r="D468" s="55">
        <v>0.165162042</v>
      </c>
      <c r="E468" s="21">
        <v>4583</v>
      </c>
      <c r="F468" s="51">
        <v>0</v>
      </c>
      <c r="G468" s="40">
        <v>40.09050465</v>
      </c>
      <c r="H468" s="40">
        <v>-74.99402665</v>
      </c>
      <c r="I468" s="44">
        <v>980.8</v>
      </c>
      <c r="J468" s="47">
        <f t="shared" si="37"/>
        <v>939.3499999999999</v>
      </c>
      <c r="K468" s="45">
        <f t="shared" si="35"/>
        <v>628.8592238703773</v>
      </c>
      <c r="L468" s="45">
        <f t="shared" si="39"/>
        <v>619.2592238703772</v>
      </c>
      <c r="M468" s="45">
        <f t="shared" si="36"/>
        <v>628.2592238703772</v>
      </c>
      <c r="N468" s="46">
        <f t="shared" si="38"/>
        <v>623.7592238703772</v>
      </c>
      <c r="O468" s="47">
        <v>26.3</v>
      </c>
      <c r="P468" s="47">
        <v>67.8</v>
      </c>
      <c r="Q468" s="47">
        <v>46.6</v>
      </c>
      <c r="Z468" s="46">
        <v>623.7592238703772</v>
      </c>
    </row>
    <row r="469" spans="1:26" ht="12.75">
      <c r="A469" s="17">
        <v>37082</v>
      </c>
      <c r="B469" s="39">
        <f>191</f>
        <v>191</v>
      </c>
      <c r="C469" s="20">
        <v>0.165277779</v>
      </c>
      <c r="D469" s="55">
        <v>0.165277779</v>
      </c>
      <c r="E469" s="21">
        <v>4593</v>
      </c>
      <c r="F469" s="51">
        <v>0</v>
      </c>
      <c r="G469" s="40">
        <v>40.0938336</v>
      </c>
      <c r="H469" s="40">
        <v>-74.99932435</v>
      </c>
      <c r="I469" s="44">
        <v>983.6</v>
      </c>
      <c r="J469" s="47">
        <f t="shared" si="37"/>
        <v>942.15</v>
      </c>
      <c r="K469" s="45">
        <f t="shared" si="35"/>
        <v>604.1437511028555</v>
      </c>
      <c r="L469" s="45">
        <f t="shared" si="39"/>
        <v>594.5437511028555</v>
      </c>
      <c r="M469" s="45">
        <f t="shared" si="36"/>
        <v>603.5437511028555</v>
      </c>
      <c r="N469" s="46">
        <f t="shared" si="38"/>
        <v>599.0437511028555</v>
      </c>
      <c r="O469" s="47">
        <v>26.5</v>
      </c>
      <c r="P469" s="47">
        <v>67.3</v>
      </c>
      <c r="Q469" s="47">
        <v>48</v>
      </c>
      <c r="S469" s="18">
        <v>4.454E-05</v>
      </c>
      <c r="T469" s="18">
        <v>2.854E-05</v>
      </c>
      <c r="U469" s="18">
        <v>1.714E-05</v>
      </c>
      <c r="V469" s="48">
        <v>915.3</v>
      </c>
      <c r="W469" s="48">
        <v>306.6</v>
      </c>
      <c r="X469" s="48">
        <v>300.8</v>
      </c>
      <c r="Y469" s="48">
        <v>27.4</v>
      </c>
      <c r="Z469" s="46">
        <v>599.0437511028555</v>
      </c>
    </row>
    <row r="470" spans="1:26" ht="12.75">
      <c r="A470" s="17">
        <v>37082</v>
      </c>
      <c r="B470" s="39">
        <f>191</f>
        <v>191</v>
      </c>
      <c r="C470" s="20">
        <v>0.165393516</v>
      </c>
      <c r="D470" s="55">
        <v>0.165393516</v>
      </c>
      <c r="E470" s="21">
        <v>4603</v>
      </c>
      <c r="F470" s="51">
        <v>0</v>
      </c>
      <c r="G470" s="40">
        <v>40.09547324</v>
      </c>
      <c r="H470" s="40">
        <v>-75.00589687</v>
      </c>
      <c r="I470" s="44">
        <v>982.7</v>
      </c>
      <c r="J470" s="47">
        <f t="shared" si="37"/>
        <v>941.25</v>
      </c>
      <c r="K470" s="45">
        <f t="shared" si="35"/>
        <v>612.0799906734845</v>
      </c>
      <c r="L470" s="45">
        <f t="shared" si="39"/>
        <v>602.4799906734845</v>
      </c>
      <c r="M470" s="45">
        <f t="shared" si="36"/>
        <v>611.4799906734845</v>
      </c>
      <c r="N470" s="46">
        <f t="shared" si="38"/>
        <v>606.9799906734845</v>
      </c>
      <c r="O470" s="47">
        <v>26.4</v>
      </c>
      <c r="P470" s="47">
        <v>66.5</v>
      </c>
      <c r="Q470" s="47">
        <v>44.6</v>
      </c>
      <c r="Z470" s="46">
        <v>606.9799906734845</v>
      </c>
    </row>
    <row r="471" spans="1:26" ht="12.75">
      <c r="A471" s="17">
        <v>37082</v>
      </c>
      <c r="B471" s="39">
        <f>191</f>
        <v>191</v>
      </c>
      <c r="C471" s="20">
        <v>0.165509254</v>
      </c>
      <c r="D471" s="55">
        <v>0.165509254</v>
      </c>
      <c r="E471" s="21">
        <v>4613</v>
      </c>
      <c r="F471" s="51">
        <v>0</v>
      </c>
      <c r="G471" s="40">
        <v>40.09516583</v>
      </c>
      <c r="H471" s="40">
        <v>-75.01275725</v>
      </c>
      <c r="I471" s="44">
        <v>986.6</v>
      </c>
      <c r="J471" s="47">
        <f t="shared" si="37"/>
        <v>945.15</v>
      </c>
      <c r="K471" s="45">
        <f t="shared" si="35"/>
        <v>577.7442649607885</v>
      </c>
      <c r="L471" s="45">
        <f t="shared" si="39"/>
        <v>568.1442649607885</v>
      </c>
      <c r="M471" s="45">
        <f t="shared" si="36"/>
        <v>577.1442649607885</v>
      </c>
      <c r="N471" s="46">
        <f t="shared" si="38"/>
        <v>572.6442649607885</v>
      </c>
      <c r="O471" s="47">
        <v>26.7</v>
      </c>
      <c r="P471" s="47">
        <v>66.7</v>
      </c>
      <c r="Q471" s="47">
        <v>44.1</v>
      </c>
      <c r="Z471" s="46">
        <v>572.6442649607885</v>
      </c>
    </row>
    <row r="472" spans="1:26" ht="12.75">
      <c r="A472" s="17">
        <v>37082</v>
      </c>
      <c r="B472" s="39">
        <f>191</f>
        <v>191</v>
      </c>
      <c r="C472" s="20">
        <v>0.165625006</v>
      </c>
      <c r="D472" s="55">
        <v>0.165625006</v>
      </c>
      <c r="E472" s="21">
        <v>4623</v>
      </c>
      <c r="F472" s="51">
        <v>0</v>
      </c>
      <c r="G472" s="40">
        <v>40.09331952</v>
      </c>
      <c r="H472" s="40">
        <v>-75.0192478</v>
      </c>
      <c r="I472" s="44">
        <v>988.3</v>
      </c>
      <c r="J472" s="47">
        <f t="shared" si="37"/>
        <v>946.8499999999999</v>
      </c>
      <c r="K472" s="45">
        <f t="shared" si="35"/>
        <v>562.8217267669296</v>
      </c>
      <c r="L472" s="45">
        <f t="shared" si="39"/>
        <v>553.2217267669296</v>
      </c>
      <c r="M472" s="45">
        <f t="shared" si="36"/>
        <v>562.2217267669296</v>
      </c>
      <c r="N472" s="46">
        <f t="shared" si="38"/>
        <v>557.7217267669296</v>
      </c>
      <c r="O472" s="47">
        <v>26.9</v>
      </c>
      <c r="P472" s="47">
        <v>66.3</v>
      </c>
      <c r="Q472" s="47">
        <v>45.5</v>
      </c>
      <c r="R472" s="18">
        <v>5.53E-06</v>
      </c>
      <c r="S472" s="18">
        <v>4.412E-05</v>
      </c>
      <c r="T472" s="18">
        <v>2.879E-05</v>
      </c>
      <c r="U472" s="18">
        <v>1.745E-05</v>
      </c>
      <c r="V472" s="48">
        <v>920.7</v>
      </c>
      <c r="W472" s="48">
        <v>306.6</v>
      </c>
      <c r="X472" s="48">
        <v>300.8</v>
      </c>
      <c r="Y472" s="48">
        <v>27.4</v>
      </c>
      <c r="Z472" s="46">
        <v>557.7217267669296</v>
      </c>
    </row>
    <row r="473" spans="1:26" ht="12.75">
      <c r="A473" s="17">
        <v>37082</v>
      </c>
      <c r="B473" s="39">
        <f>191</f>
        <v>191</v>
      </c>
      <c r="C473" s="20">
        <v>0.165740743</v>
      </c>
      <c r="D473" s="55">
        <v>0.165740743</v>
      </c>
      <c r="E473" s="21">
        <v>4633</v>
      </c>
      <c r="F473" s="51">
        <v>0</v>
      </c>
      <c r="G473" s="40">
        <v>40.08988775</v>
      </c>
      <c r="H473" s="40">
        <v>-75.02447145</v>
      </c>
      <c r="I473" s="44">
        <v>988.2</v>
      </c>
      <c r="J473" s="47">
        <f t="shared" si="37"/>
        <v>946.75</v>
      </c>
      <c r="K473" s="45">
        <f t="shared" si="35"/>
        <v>563.6987812007822</v>
      </c>
      <c r="L473" s="45">
        <f t="shared" si="39"/>
        <v>554.0987812007821</v>
      </c>
      <c r="M473" s="45">
        <f t="shared" si="36"/>
        <v>563.0987812007821</v>
      </c>
      <c r="N473" s="46">
        <f t="shared" si="38"/>
        <v>558.5987812007821</v>
      </c>
      <c r="O473" s="47">
        <v>26.5</v>
      </c>
      <c r="P473" s="47">
        <v>66.7</v>
      </c>
      <c r="Q473" s="47">
        <v>43.6</v>
      </c>
      <c r="Z473" s="46">
        <v>558.5987812007821</v>
      </c>
    </row>
    <row r="474" spans="1:26" ht="12.75">
      <c r="A474" s="17">
        <v>37082</v>
      </c>
      <c r="B474" s="39">
        <f>191</f>
        <v>191</v>
      </c>
      <c r="C474" s="20">
        <v>0.165856481</v>
      </c>
      <c r="D474" s="55">
        <v>0.165856481</v>
      </c>
      <c r="E474" s="21">
        <v>4643</v>
      </c>
      <c r="F474" s="51">
        <v>0</v>
      </c>
      <c r="G474" s="40">
        <v>40.08536104</v>
      </c>
      <c r="H474" s="40">
        <v>-75.02771465</v>
      </c>
      <c r="I474" s="44">
        <v>991</v>
      </c>
      <c r="J474" s="47">
        <f t="shared" si="37"/>
        <v>949.55</v>
      </c>
      <c r="K474" s="45">
        <f t="shared" si="35"/>
        <v>539.1762048793511</v>
      </c>
      <c r="L474" s="45">
        <f t="shared" si="39"/>
        <v>529.576204879351</v>
      </c>
      <c r="M474" s="45">
        <f t="shared" si="36"/>
        <v>538.576204879351</v>
      </c>
      <c r="N474" s="46">
        <f t="shared" si="38"/>
        <v>534.076204879351</v>
      </c>
      <c r="O474" s="47">
        <v>26.6</v>
      </c>
      <c r="P474" s="47">
        <v>67</v>
      </c>
      <c r="Q474" s="47">
        <v>43.6</v>
      </c>
      <c r="Z474" s="46">
        <v>534.076204879351</v>
      </c>
    </row>
    <row r="475" spans="1:26" ht="12.75">
      <c r="A475" s="17">
        <v>37082</v>
      </c>
      <c r="B475" s="39">
        <f>191</f>
        <v>191</v>
      </c>
      <c r="C475" s="20">
        <v>0.165972218</v>
      </c>
      <c r="D475" s="55">
        <v>0.165972218</v>
      </c>
      <c r="E475" s="21">
        <v>4653</v>
      </c>
      <c r="F475" s="51">
        <v>0</v>
      </c>
      <c r="G475" s="40">
        <v>40.08006038</v>
      </c>
      <c r="H475" s="40">
        <v>-75.02824578</v>
      </c>
      <c r="I475" s="44">
        <v>993.9</v>
      </c>
      <c r="J475" s="47">
        <f t="shared" si="37"/>
        <v>952.4499999999999</v>
      </c>
      <c r="K475" s="45">
        <f t="shared" si="35"/>
        <v>513.8539360676851</v>
      </c>
      <c r="L475" s="45">
        <f t="shared" si="39"/>
        <v>504.2539360676851</v>
      </c>
      <c r="M475" s="45">
        <f t="shared" si="36"/>
        <v>513.2539360676851</v>
      </c>
      <c r="N475" s="46">
        <f t="shared" si="38"/>
        <v>508.7539360676851</v>
      </c>
      <c r="O475" s="47">
        <v>26.9</v>
      </c>
      <c r="P475" s="47">
        <v>66.8</v>
      </c>
      <c r="Q475" s="47">
        <v>36.1</v>
      </c>
      <c r="S475" s="18">
        <v>4.478E-05</v>
      </c>
      <c r="T475" s="18">
        <v>2.996E-05</v>
      </c>
      <c r="U475" s="18">
        <v>1.847E-05</v>
      </c>
      <c r="V475" s="48">
        <v>925.6</v>
      </c>
      <c r="W475" s="48">
        <v>306.6</v>
      </c>
      <c r="X475" s="48">
        <v>300.9</v>
      </c>
      <c r="Y475" s="48">
        <v>27.6</v>
      </c>
      <c r="Z475" s="46">
        <v>508.7539360676851</v>
      </c>
    </row>
    <row r="476" spans="1:26" ht="12.75">
      <c r="A476" s="17">
        <v>37082</v>
      </c>
      <c r="B476" s="39">
        <f>191</f>
        <v>191</v>
      </c>
      <c r="C476" s="20">
        <v>0.16608797</v>
      </c>
      <c r="D476" s="55">
        <v>0.16608797</v>
      </c>
      <c r="E476" s="21">
        <v>4663</v>
      </c>
      <c r="F476" s="51">
        <v>0</v>
      </c>
      <c r="G476" s="40">
        <v>40.07457746</v>
      </c>
      <c r="H476" s="40">
        <v>-75.02732347</v>
      </c>
      <c r="I476" s="44">
        <v>997.1</v>
      </c>
      <c r="J476" s="47">
        <f t="shared" si="37"/>
        <v>955.65</v>
      </c>
      <c r="K476" s="45">
        <f t="shared" si="35"/>
        <v>486.0014447909262</v>
      </c>
      <c r="L476" s="45">
        <f t="shared" si="39"/>
        <v>476.4014447909262</v>
      </c>
      <c r="M476" s="45">
        <f t="shared" si="36"/>
        <v>485.4014447909262</v>
      </c>
      <c r="N476" s="46">
        <f t="shared" si="38"/>
        <v>480.9014447909262</v>
      </c>
      <c r="O476" s="47">
        <v>27.2</v>
      </c>
      <c r="P476" s="47">
        <v>66.2</v>
      </c>
      <c r="Q476" s="47">
        <v>38.8</v>
      </c>
      <c r="Z476" s="46">
        <v>480.9014447909262</v>
      </c>
    </row>
    <row r="477" spans="1:26" ht="12.75">
      <c r="A477" s="17">
        <v>37082</v>
      </c>
      <c r="B477" s="39">
        <f>191</f>
        <v>191</v>
      </c>
      <c r="C477" s="20">
        <v>0.166203707</v>
      </c>
      <c r="D477" s="55">
        <v>0.166203707</v>
      </c>
      <c r="E477" s="21">
        <v>4673</v>
      </c>
      <c r="F477" s="51">
        <v>0</v>
      </c>
      <c r="G477" s="40">
        <v>40.06914727</v>
      </c>
      <c r="H477" s="40">
        <v>-75.02623924</v>
      </c>
      <c r="I477" s="44">
        <v>999.4</v>
      </c>
      <c r="J477" s="47">
        <f t="shared" si="37"/>
        <v>957.9499999999999</v>
      </c>
      <c r="K477" s="45">
        <f t="shared" si="35"/>
        <v>466.04001361139274</v>
      </c>
      <c r="L477" s="45">
        <f t="shared" si="39"/>
        <v>456.4400136113927</v>
      </c>
      <c r="M477" s="45">
        <f t="shared" si="36"/>
        <v>465.4400136113927</v>
      </c>
      <c r="N477" s="46">
        <f t="shared" si="38"/>
        <v>460.9400136113927</v>
      </c>
      <c r="O477" s="47">
        <v>27.3</v>
      </c>
      <c r="P477" s="47">
        <v>65.9</v>
      </c>
      <c r="Q477" s="47">
        <v>39.1</v>
      </c>
      <c r="Z477" s="46">
        <v>460.9400136113927</v>
      </c>
    </row>
    <row r="478" spans="1:26" ht="12.75">
      <c r="A478" s="17">
        <v>37082</v>
      </c>
      <c r="B478" s="39">
        <f>191</f>
        <v>191</v>
      </c>
      <c r="C478" s="20">
        <v>0.166319445</v>
      </c>
      <c r="D478" s="55">
        <v>0.166319445</v>
      </c>
      <c r="E478" s="21">
        <v>4683</v>
      </c>
      <c r="F478" s="51">
        <v>0</v>
      </c>
      <c r="G478" s="40">
        <v>40.06387308</v>
      </c>
      <c r="H478" s="40">
        <v>-75.02484458</v>
      </c>
      <c r="I478" s="44">
        <v>1002.4</v>
      </c>
      <c r="J478" s="47">
        <f t="shared" si="37"/>
        <v>960.9499999999999</v>
      </c>
      <c r="K478" s="45">
        <f t="shared" si="35"/>
        <v>440.07526879655353</v>
      </c>
      <c r="L478" s="45">
        <f t="shared" si="39"/>
        <v>430.4752687965535</v>
      </c>
      <c r="M478" s="45">
        <f t="shared" si="36"/>
        <v>439.4752687965535</v>
      </c>
      <c r="N478" s="46">
        <f t="shared" si="38"/>
        <v>434.9752687965535</v>
      </c>
      <c r="O478" s="47">
        <v>27.4</v>
      </c>
      <c r="P478" s="47">
        <v>65.7</v>
      </c>
      <c r="Q478" s="47">
        <v>42.6</v>
      </c>
      <c r="R478" s="18">
        <v>4.83E-06</v>
      </c>
      <c r="S478" s="18">
        <v>4.269E-05</v>
      </c>
      <c r="T478" s="18">
        <v>2.734E-05</v>
      </c>
      <c r="U478" s="18">
        <v>1.597E-05</v>
      </c>
      <c r="V478" s="48">
        <v>934.2</v>
      </c>
      <c r="W478" s="48">
        <v>306.6</v>
      </c>
      <c r="X478" s="48">
        <v>301</v>
      </c>
      <c r="Y478" s="48">
        <v>27.8</v>
      </c>
      <c r="Z478" s="46">
        <v>434.9752687965535</v>
      </c>
    </row>
    <row r="479" spans="1:26" ht="12.75">
      <c r="A479" s="17">
        <v>37082</v>
      </c>
      <c r="B479" s="39">
        <f>191</f>
        <v>191</v>
      </c>
      <c r="C479" s="20">
        <v>0.166435182</v>
      </c>
      <c r="D479" s="55">
        <v>0.166435182</v>
      </c>
      <c r="E479" s="21">
        <v>4693</v>
      </c>
      <c r="F479" s="51">
        <v>0</v>
      </c>
      <c r="G479" s="40">
        <v>40.05890888</v>
      </c>
      <c r="H479" s="40">
        <v>-75.02226418</v>
      </c>
      <c r="I479" s="44">
        <v>1005.8</v>
      </c>
      <c r="J479" s="47">
        <f t="shared" si="37"/>
        <v>964.3499999999999</v>
      </c>
      <c r="K479" s="45">
        <f t="shared" si="35"/>
        <v>410.74637042794444</v>
      </c>
      <c r="L479" s="45">
        <f t="shared" si="39"/>
        <v>401.1463704279444</v>
      </c>
      <c r="M479" s="45">
        <f t="shared" si="36"/>
        <v>410.1463704279444</v>
      </c>
      <c r="N479" s="46">
        <f t="shared" si="38"/>
        <v>405.6463704279444</v>
      </c>
      <c r="O479" s="47">
        <v>27.6</v>
      </c>
      <c r="P479" s="47">
        <v>65.1</v>
      </c>
      <c r="Q479" s="47">
        <v>40</v>
      </c>
      <c r="Z479" s="46">
        <v>405.6463704279444</v>
      </c>
    </row>
    <row r="480" spans="1:26" ht="12.75">
      <c r="A480" s="17">
        <v>37082</v>
      </c>
      <c r="B480" s="39">
        <f>191</f>
        <v>191</v>
      </c>
      <c r="C480" s="20">
        <v>0.166550919</v>
      </c>
      <c r="D480" s="55">
        <v>0.166550919</v>
      </c>
      <c r="E480" s="21">
        <v>4703</v>
      </c>
      <c r="F480" s="51">
        <v>0</v>
      </c>
      <c r="G480" s="40">
        <v>40.05428086</v>
      </c>
      <c r="H480" s="40">
        <v>-75.01861933</v>
      </c>
      <c r="I480" s="44">
        <v>1009</v>
      </c>
      <c r="J480" s="47">
        <f t="shared" si="37"/>
        <v>967.55</v>
      </c>
      <c r="K480" s="45">
        <f t="shared" si="35"/>
        <v>383.23700794276095</v>
      </c>
      <c r="L480" s="45">
        <f t="shared" si="39"/>
        <v>373.63700794276093</v>
      </c>
      <c r="M480" s="45">
        <f t="shared" si="36"/>
        <v>382.63700794276093</v>
      </c>
      <c r="N480" s="46">
        <f t="shared" si="38"/>
        <v>378.13700794276093</v>
      </c>
      <c r="O480" s="47">
        <v>27.9</v>
      </c>
      <c r="P480" s="47">
        <v>64.8</v>
      </c>
      <c r="Q480" s="47">
        <v>41.6</v>
      </c>
      <c r="Z480" s="46">
        <v>378.13700794276093</v>
      </c>
    </row>
    <row r="481" spans="1:26" ht="12.75">
      <c r="A481" s="17">
        <v>37082</v>
      </c>
      <c r="B481" s="39">
        <f>191</f>
        <v>191</v>
      </c>
      <c r="C481" s="20">
        <v>0.166666672</v>
      </c>
      <c r="D481" s="55">
        <v>0.166666672</v>
      </c>
      <c r="E481" s="21">
        <v>4713</v>
      </c>
      <c r="F481" s="51">
        <v>0</v>
      </c>
      <c r="G481" s="40">
        <v>40.05006549</v>
      </c>
      <c r="H481" s="40">
        <v>-75.01420812</v>
      </c>
      <c r="I481" s="44">
        <v>1012.3</v>
      </c>
      <c r="J481" s="47">
        <f t="shared" si="37"/>
        <v>970.8499999999999</v>
      </c>
      <c r="K481" s="45">
        <f t="shared" si="35"/>
        <v>354.96310575375537</v>
      </c>
      <c r="L481" s="45">
        <f t="shared" si="39"/>
        <v>345.36310575375535</v>
      </c>
      <c r="M481" s="45">
        <f t="shared" si="36"/>
        <v>354.36310575375535</v>
      </c>
      <c r="N481" s="46">
        <f t="shared" si="38"/>
        <v>349.86310575375535</v>
      </c>
      <c r="O481" s="47">
        <v>28</v>
      </c>
      <c r="P481" s="47">
        <v>64</v>
      </c>
      <c r="Q481" s="47">
        <v>41.1</v>
      </c>
      <c r="Z481" s="46">
        <v>349.86310575375535</v>
      </c>
    </row>
    <row r="482" spans="1:26" ht="12.75">
      <c r="A482" s="17">
        <v>37082</v>
      </c>
      <c r="B482" s="39">
        <f>191</f>
        <v>191</v>
      </c>
      <c r="C482" s="20">
        <v>0.166782409</v>
      </c>
      <c r="D482" s="55">
        <v>0.166782409</v>
      </c>
      <c r="E482" s="21">
        <v>4723</v>
      </c>
      <c r="F482" s="51">
        <v>0</v>
      </c>
      <c r="G482" s="40">
        <v>40.04749645</v>
      </c>
      <c r="H482" s="40">
        <v>-75.00840632</v>
      </c>
      <c r="I482" s="44">
        <v>1016.5</v>
      </c>
      <c r="J482" s="47">
        <f t="shared" si="37"/>
        <v>975.05</v>
      </c>
      <c r="K482" s="45">
        <f t="shared" si="35"/>
        <v>319.1168136302973</v>
      </c>
      <c r="L482" s="45">
        <f t="shared" si="39"/>
        <v>309.5168136302973</v>
      </c>
      <c r="M482" s="45">
        <f t="shared" si="36"/>
        <v>318.5168136302973</v>
      </c>
      <c r="N482" s="46">
        <f t="shared" si="38"/>
        <v>314.0168136302973</v>
      </c>
      <c r="O482" s="47">
        <v>28.2</v>
      </c>
      <c r="P482" s="47">
        <v>63.1</v>
      </c>
      <c r="Q482" s="47">
        <v>39.1</v>
      </c>
      <c r="S482" s="18">
        <v>4.319E-05</v>
      </c>
      <c r="T482" s="18">
        <v>2.795E-05</v>
      </c>
      <c r="U482" s="18">
        <v>1.546E-05</v>
      </c>
      <c r="V482" s="48">
        <v>944.3</v>
      </c>
      <c r="W482" s="48">
        <v>306.6</v>
      </c>
      <c r="X482" s="48">
        <v>301</v>
      </c>
      <c r="Y482" s="48">
        <v>28</v>
      </c>
      <c r="Z482" s="46">
        <v>314.0168136302973</v>
      </c>
    </row>
    <row r="483" spans="1:26" ht="12.75">
      <c r="A483" s="17">
        <v>37082</v>
      </c>
      <c r="B483" s="39">
        <f>191</f>
        <v>191</v>
      </c>
      <c r="C483" s="20">
        <v>0.166898146</v>
      </c>
      <c r="D483" s="55">
        <v>0.166898146</v>
      </c>
      <c r="E483" s="21">
        <v>4733</v>
      </c>
      <c r="F483" s="51">
        <v>0</v>
      </c>
      <c r="G483" s="40">
        <v>40.04756497</v>
      </c>
      <c r="H483" s="40">
        <v>-75.00157872</v>
      </c>
      <c r="I483" s="44">
        <v>1017.8</v>
      </c>
      <c r="J483" s="47">
        <f t="shared" si="37"/>
        <v>976.3499999999999</v>
      </c>
      <c r="K483" s="45">
        <f t="shared" si="35"/>
        <v>308.0528202095885</v>
      </c>
      <c r="L483" s="45">
        <f t="shared" si="39"/>
        <v>298.4528202095885</v>
      </c>
      <c r="M483" s="45">
        <f t="shared" si="36"/>
        <v>307.4528202095885</v>
      </c>
      <c r="N483" s="46">
        <f t="shared" si="38"/>
        <v>302.9528202095885</v>
      </c>
      <c r="O483" s="47">
        <v>28.1</v>
      </c>
      <c r="P483" s="47">
        <v>62.5</v>
      </c>
      <c r="Q483" s="47">
        <v>38.5</v>
      </c>
      <c r="Z483" s="46">
        <v>302.9528202095885</v>
      </c>
    </row>
    <row r="484" spans="1:26" ht="12.75">
      <c r="A484" s="17">
        <v>37082</v>
      </c>
      <c r="B484" s="39">
        <f>191</f>
        <v>191</v>
      </c>
      <c r="C484" s="20">
        <v>0.167013884</v>
      </c>
      <c r="D484" s="55">
        <v>0.167013884</v>
      </c>
      <c r="E484" s="21">
        <v>4743</v>
      </c>
      <c r="F484" s="51">
        <v>0</v>
      </c>
      <c r="G484" s="40">
        <v>40.04986628</v>
      </c>
      <c r="H484" s="40">
        <v>-74.99526576</v>
      </c>
      <c r="I484" s="44">
        <v>1021.3</v>
      </c>
      <c r="J484" s="47">
        <f t="shared" si="37"/>
        <v>979.8499999999999</v>
      </c>
      <c r="K484" s="45">
        <f t="shared" si="35"/>
        <v>278.3382094183871</v>
      </c>
      <c r="L484" s="45">
        <f t="shared" si="39"/>
        <v>268.7382094183871</v>
      </c>
      <c r="M484" s="45">
        <f t="shared" si="36"/>
        <v>277.7382094183871</v>
      </c>
      <c r="N484" s="46">
        <f t="shared" si="38"/>
        <v>273.2382094183871</v>
      </c>
      <c r="O484" s="47">
        <v>28.1</v>
      </c>
      <c r="P484" s="47">
        <v>63.4</v>
      </c>
      <c r="Q484" s="47">
        <v>44.6</v>
      </c>
      <c r="R484" s="18">
        <v>2.91E-05</v>
      </c>
      <c r="Z484" s="46">
        <v>273.2382094183871</v>
      </c>
    </row>
    <row r="485" spans="1:26" ht="12.75">
      <c r="A485" s="17">
        <v>37082</v>
      </c>
      <c r="B485" s="39">
        <f>191</f>
        <v>191</v>
      </c>
      <c r="C485" s="20">
        <v>0.167129636</v>
      </c>
      <c r="D485" s="55">
        <v>0.167129636</v>
      </c>
      <c r="E485" s="21">
        <v>4753</v>
      </c>
      <c r="F485" s="51">
        <v>0</v>
      </c>
      <c r="G485" s="40">
        <v>40.0535537</v>
      </c>
      <c r="H485" s="40">
        <v>-74.99084036</v>
      </c>
      <c r="I485" s="44">
        <v>1026.7</v>
      </c>
      <c r="J485" s="47">
        <f t="shared" si="37"/>
        <v>985.25</v>
      </c>
      <c r="K485" s="45">
        <f t="shared" si="35"/>
        <v>232.7003789990421</v>
      </c>
      <c r="L485" s="45">
        <f t="shared" si="39"/>
        <v>223.1003789990421</v>
      </c>
      <c r="M485" s="45">
        <f t="shared" si="36"/>
        <v>232.1003789990421</v>
      </c>
      <c r="N485" s="46">
        <f t="shared" si="38"/>
        <v>227.6003789990421</v>
      </c>
      <c r="O485" s="47">
        <v>28.2</v>
      </c>
      <c r="P485" s="47">
        <v>64.3</v>
      </c>
      <c r="Q485" s="47">
        <v>37.6</v>
      </c>
      <c r="S485" s="18">
        <v>4.335E-05</v>
      </c>
      <c r="T485" s="18">
        <v>2.916E-05</v>
      </c>
      <c r="U485" s="18">
        <v>1.74E-05</v>
      </c>
      <c r="V485" s="48">
        <v>954.1</v>
      </c>
      <c r="W485" s="48">
        <v>306.6</v>
      </c>
      <c r="X485" s="48">
        <v>301.1</v>
      </c>
      <c r="Y485" s="48">
        <v>28.1</v>
      </c>
      <c r="Z485" s="46">
        <v>227.6003789990421</v>
      </c>
    </row>
    <row r="486" spans="1:26" ht="12.75">
      <c r="A486" s="17">
        <v>37082</v>
      </c>
      <c r="B486" s="39">
        <f>191</f>
        <v>191</v>
      </c>
      <c r="C486" s="20">
        <v>0.167245373</v>
      </c>
      <c r="D486" s="55">
        <v>0.167245373</v>
      </c>
      <c r="E486" s="21">
        <v>4763</v>
      </c>
      <c r="F486" s="51">
        <v>0</v>
      </c>
      <c r="G486" s="40">
        <v>40.05828294</v>
      </c>
      <c r="H486" s="40">
        <v>-74.98964352</v>
      </c>
      <c r="I486" s="44">
        <v>1033.6</v>
      </c>
      <c r="J486" s="47">
        <f t="shared" si="37"/>
        <v>992.1499999999999</v>
      </c>
      <c r="K486" s="45">
        <f t="shared" si="35"/>
        <v>174.74802032462543</v>
      </c>
      <c r="L486" s="45">
        <f t="shared" si="39"/>
        <v>165.14802032462543</v>
      </c>
      <c r="M486" s="45">
        <f t="shared" si="36"/>
        <v>174.14802032462543</v>
      </c>
      <c r="N486" s="46">
        <f t="shared" si="38"/>
        <v>169.64802032462543</v>
      </c>
      <c r="O486" s="47">
        <v>28.6</v>
      </c>
      <c r="P486" s="47">
        <v>64.7</v>
      </c>
      <c r="Q486" s="47">
        <v>37.7</v>
      </c>
      <c r="Z486" s="46">
        <v>169.64802032462543</v>
      </c>
    </row>
    <row r="487" spans="1:26" ht="12.75">
      <c r="A487" s="17">
        <v>37082</v>
      </c>
      <c r="B487" s="39">
        <f>191</f>
        <v>191</v>
      </c>
      <c r="C487" s="20">
        <v>0.16736111</v>
      </c>
      <c r="D487" s="55">
        <v>0.16736111</v>
      </c>
      <c r="E487" s="21">
        <v>4773</v>
      </c>
      <c r="F487" s="51">
        <v>0</v>
      </c>
      <c r="G487" s="40">
        <v>40.06270615</v>
      </c>
      <c r="H487" s="40">
        <v>-74.99247111</v>
      </c>
      <c r="I487" s="44">
        <v>1039.2</v>
      </c>
      <c r="J487" s="47">
        <f t="shared" si="37"/>
        <v>997.75</v>
      </c>
      <c r="K487" s="45">
        <f t="shared" si="35"/>
        <v>128.00974157080424</v>
      </c>
      <c r="L487" s="45">
        <f t="shared" si="39"/>
        <v>118.40974157080424</v>
      </c>
      <c r="M487" s="45">
        <f t="shared" si="36"/>
        <v>127.40974157080424</v>
      </c>
      <c r="N487" s="46">
        <f t="shared" si="38"/>
        <v>122.90974157080424</v>
      </c>
      <c r="O487" s="47">
        <v>28.5</v>
      </c>
      <c r="P487" s="47">
        <v>66.7</v>
      </c>
      <c r="Q487" s="47">
        <v>33.6</v>
      </c>
      <c r="Z487" s="46">
        <v>122.90974157080424</v>
      </c>
    </row>
    <row r="488" spans="1:26" ht="12.75">
      <c r="A488" s="17">
        <v>37082</v>
      </c>
      <c r="B488" s="39">
        <f>191</f>
        <v>191</v>
      </c>
      <c r="C488" s="20">
        <v>0.167476848</v>
      </c>
      <c r="D488" s="55">
        <v>0.167476848</v>
      </c>
      <c r="E488" s="21">
        <v>4783</v>
      </c>
      <c r="F488" s="51">
        <v>0</v>
      </c>
      <c r="G488" s="40">
        <v>40.06651568</v>
      </c>
      <c r="H488" s="40">
        <v>-74.99651069</v>
      </c>
      <c r="I488" s="44">
        <v>1045</v>
      </c>
      <c r="J488" s="47">
        <f t="shared" si="37"/>
        <v>1003.55</v>
      </c>
      <c r="K488" s="45">
        <f t="shared" si="35"/>
        <v>79.87797441981121</v>
      </c>
      <c r="L488" s="45">
        <f t="shared" si="39"/>
        <v>70.27797441981122</v>
      </c>
      <c r="M488" s="45">
        <f t="shared" si="36"/>
        <v>79.27797441981122</v>
      </c>
      <c r="N488" s="46">
        <f t="shared" si="38"/>
        <v>74.77797441981122</v>
      </c>
      <c r="O488" s="47">
        <v>27.6</v>
      </c>
      <c r="P488" s="47">
        <v>73.8</v>
      </c>
      <c r="Q488" s="47">
        <v>30.6</v>
      </c>
      <c r="S488" s="18">
        <v>5.061E-05</v>
      </c>
      <c r="T488" s="18">
        <v>3.275E-05</v>
      </c>
      <c r="U488" s="18">
        <v>1.926E-05</v>
      </c>
      <c r="V488" s="48">
        <v>970.5</v>
      </c>
      <c r="W488" s="48">
        <v>306.7</v>
      </c>
      <c r="X488" s="48">
        <v>301.1</v>
      </c>
      <c r="Y488" s="48">
        <v>28.3</v>
      </c>
      <c r="Z488" s="46">
        <v>74.77797441981122</v>
      </c>
    </row>
    <row r="489" spans="1:26" ht="12.75">
      <c r="A489" s="17">
        <v>37082</v>
      </c>
      <c r="B489" s="39">
        <f>191</f>
        <v>191</v>
      </c>
      <c r="C489" s="20">
        <v>0.1675926</v>
      </c>
      <c r="D489" s="55">
        <v>0.1675926</v>
      </c>
      <c r="E489" s="21">
        <v>4793</v>
      </c>
      <c r="F489" s="51">
        <v>0</v>
      </c>
      <c r="G489" s="40">
        <v>40.07026091</v>
      </c>
      <c r="H489" s="40">
        <v>-75.000573</v>
      </c>
      <c r="I489" s="44">
        <v>1049.8</v>
      </c>
      <c r="J489" s="47">
        <f t="shared" si="37"/>
        <v>1008.3499999999999</v>
      </c>
      <c r="K489" s="45">
        <f t="shared" si="35"/>
        <v>40.25469074523466</v>
      </c>
      <c r="L489" s="45">
        <f t="shared" si="39"/>
        <v>30.65469074523466</v>
      </c>
      <c r="M489" s="45">
        <f t="shared" si="36"/>
        <v>39.65469074523466</v>
      </c>
      <c r="N489" s="46">
        <f t="shared" si="38"/>
        <v>35.15469074523466</v>
      </c>
      <c r="O489" s="47">
        <v>27</v>
      </c>
      <c r="P489" s="47">
        <v>78.5</v>
      </c>
      <c r="Q489" s="47">
        <v>26.6</v>
      </c>
      <c r="Z489" s="46">
        <v>35.15469074523466</v>
      </c>
    </row>
    <row r="490" spans="1:26" ht="12.75">
      <c r="A490" s="17">
        <v>37082</v>
      </c>
      <c r="B490" s="39">
        <f>191</f>
        <v>191</v>
      </c>
      <c r="C490" s="20">
        <v>0.167708337</v>
      </c>
      <c r="D490" s="55">
        <v>0.167708337</v>
      </c>
      <c r="E490" s="21">
        <v>4803</v>
      </c>
      <c r="F490" s="51">
        <v>0</v>
      </c>
      <c r="G490" s="40">
        <v>40.07393563</v>
      </c>
      <c r="H490" s="40">
        <v>-75.00454452</v>
      </c>
      <c r="I490" s="44">
        <v>1050</v>
      </c>
      <c r="J490" s="47">
        <f t="shared" si="37"/>
        <v>1008.55</v>
      </c>
      <c r="K490" s="45">
        <f t="shared" si="35"/>
        <v>38.60781655232028</v>
      </c>
      <c r="L490" s="45">
        <f t="shared" si="39"/>
        <v>29.00781655232028</v>
      </c>
      <c r="M490" s="45">
        <f t="shared" si="36"/>
        <v>38.00781655232028</v>
      </c>
      <c r="N490" s="46">
        <f t="shared" si="38"/>
        <v>33.50781655232028</v>
      </c>
      <c r="O490" s="47">
        <v>26.4</v>
      </c>
      <c r="P490" s="47">
        <v>80.3</v>
      </c>
      <c r="Q490" s="47">
        <v>24.6</v>
      </c>
      <c r="R490" s="18">
        <v>1.28E-05</v>
      </c>
      <c r="Z490" s="46">
        <v>33.50781655232028</v>
      </c>
    </row>
    <row r="491" spans="1:26" ht="12.75">
      <c r="A491" s="17">
        <v>37082</v>
      </c>
      <c r="B491" s="39">
        <f>191</f>
        <v>191</v>
      </c>
      <c r="C491" s="20">
        <v>0.167824075</v>
      </c>
      <c r="D491" s="55">
        <v>0.167824075</v>
      </c>
      <c r="E491" s="21">
        <v>4813</v>
      </c>
      <c r="F491" s="51">
        <v>1</v>
      </c>
      <c r="G491" s="40">
        <v>40.07747229</v>
      </c>
      <c r="H491" s="40">
        <v>-75.00842348</v>
      </c>
      <c r="I491" s="44">
        <v>1049.2</v>
      </c>
      <c r="J491" s="47">
        <f t="shared" si="37"/>
        <v>1007.75</v>
      </c>
      <c r="K491" s="45">
        <f t="shared" si="35"/>
        <v>45.19727392096178</v>
      </c>
      <c r="L491" s="45">
        <f t="shared" si="39"/>
        <v>35.597273920961776</v>
      </c>
      <c r="M491" s="45">
        <f t="shared" si="36"/>
        <v>44.597273920961776</v>
      </c>
      <c r="N491" s="46">
        <f t="shared" si="38"/>
        <v>40.097273920961776</v>
      </c>
      <c r="O491" s="47">
        <v>26.1</v>
      </c>
      <c r="P491" s="47">
        <v>81</v>
      </c>
      <c r="Q491" s="47">
        <v>20.8</v>
      </c>
      <c r="S491" s="18">
        <v>7.839E-05</v>
      </c>
      <c r="T491" s="18">
        <v>5.078E-05</v>
      </c>
      <c r="U491" s="18">
        <v>2.924E-05</v>
      </c>
      <c r="V491" s="48">
        <v>982.5</v>
      </c>
      <c r="W491" s="48">
        <v>306.7</v>
      </c>
      <c r="X491" s="48">
        <v>301.2</v>
      </c>
      <c r="Y491" s="48">
        <v>28.7</v>
      </c>
      <c r="Z491" s="46">
        <v>40.097273920961776</v>
      </c>
    </row>
    <row r="492" spans="1:26" ht="12.75">
      <c r="A492" s="17">
        <v>37082</v>
      </c>
      <c r="B492" s="39">
        <f>191</f>
        <v>191</v>
      </c>
      <c r="C492" s="20">
        <v>0.167939812</v>
      </c>
      <c r="D492" s="55">
        <v>0.167939812</v>
      </c>
      <c r="E492" s="21">
        <v>4823</v>
      </c>
      <c r="F492" s="51">
        <v>0</v>
      </c>
      <c r="G492" s="40">
        <v>40.08086412</v>
      </c>
      <c r="H492" s="40">
        <v>-75.01216123</v>
      </c>
      <c r="I492" s="44">
        <v>1047.2</v>
      </c>
      <c r="J492" s="47">
        <f t="shared" si="37"/>
        <v>1005.75</v>
      </c>
      <c r="K492" s="45">
        <f t="shared" si="35"/>
        <v>61.69383037091045</v>
      </c>
      <c r="L492" s="45">
        <f t="shared" si="39"/>
        <v>52.093830370910446</v>
      </c>
      <c r="M492" s="45">
        <f t="shared" si="36"/>
        <v>61.093830370910446</v>
      </c>
      <c r="N492" s="46">
        <f t="shared" si="38"/>
        <v>56.593830370910446</v>
      </c>
      <c r="O492" s="47">
        <v>26.8</v>
      </c>
      <c r="P492" s="47">
        <v>79.6</v>
      </c>
      <c r="Q492" s="47">
        <v>19.4</v>
      </c>
      <c r="Z492" s="46">
        <v>56.593830370910446</v>
      </c>
    </row>
    <row r="493" spans="1:26" ht="12.75">
      <c r="A493" s="17">
        <v>37082</v>
      </c>
      <c r="B493" s="39">
        <f>191</f>
        <v>191</v>
      </c>
      <c r="C493" s="20">
        <v>0.168055549</v>
      </c>
      <c r="D493" s="55">
        <v>0.168055549</v>
      </c>
      <c r="E493" s="21">
        <v>4833</v>
      </c>
      <c r="F493" s="51">
        <v>0</v>
      </c>
      <c r="G493" s="40">
        <v>40.08439546</v>
      </c>
      <c r="H493" s="40">
        <v>-75.01595412</v>
      </c>
      <c r="I493" s="44">
        <v>1042.6</v>
      </c>
      <c r="J493" s="47">
        <f t="shared" si="37"/>
        <v>1001.1499999999999</v>
      </c>
      <c r="K493" s="45">
        <f t="shared" si="35"/>
        <v>99.7607427284433</v>
      </c>
      <c r="L493" s="45">
        <f t="shared" si="39"/>
        <v>90.16074272844331</v>
      </c>
      <c r="M493" s="45">
        <f t="shared" si="36"/>
        <v>99.16074272844331</v>
      </c>
      <c r="N493" s="46">
        <f t="shared" si="38"/>
        <v>94.66074272844331</v>
      </c>
      <c r="O493" s="47">
        <v>27.4</v>
      </c>
      <c r="P493" s="47">
        <v>75.8</v>
      </c>
      <c r="Q493" s="47">
        <v>18.3</v>
      </c>
      <c r="Z493" s="46">
        <v>94.66074272844331</v>
      </c>
    </row>
    <row r="494" spans="1:26" ht="12.75">
      <c r="A494" s="17">
        <v>37082</v>
      </c>
      <c r="B494" s="39">
        <f>191</f>
        <v>191</v>
      </c>
      <c r="C494" s="20">
        <v>0.168171301</v>
      </c>
      <c r="D494" s="55">
        <v>0.168171301</v>
      </c>
      <c r="E494" s="21">
        <v>4843</v>
      </c>
      <c r="F494" s="51">
        <v>0</v>
      </c>
      <c r="G494" s="40">
        <v>40.08818028</v>
      </c>
      <c r="H494" s="40">
        <v>-75.0196857</v>
      </c>
      <c r="I494" s="44">
        <v>1037.9</v>
      </c>
      <c r="J494" s="47">
        <f t="shared" si="37"/>
        <v>996.45</v>
      </c>
      <c r="K494" s="45">
        <f t="shared" si="35"/>
        <v>138.83627683584515</v>
      </c>
      <c r="L494" s="45">
        <f t="shared" si="39"/>
        <v>129.23627683584516</v>
      </c>
      <c r="M494" s="45">
        <f t="shared" si="36"/>
        <v>138.23627683584516</v>
      </c>
      <c r="N494" s="46">
        <f t="shared" si="38"/>
        <v>133.73627683584516</v>
      </c>
      <c r="O494" s="47">
        <v>28.1</v>
      </c>
      <c r="P494" s="47">
        <v>68.8</v>
      </c>
      <c r="Q494" s="47">
        <v>16.2</v>
      </c>
      <c r="S494" s="18">
        <v>0.0001083</v>
      </c>
      <c r="T494" s="18">
        <v>7.245E-05</v>
      </c>
      <c r="U494" s="18">
        <v>4.287E-05</v>
      </c>
      <c r="V494" s="48">
        <v>975.8</v>
      </c>
      <c r="W494" s="48">
        <v>306.7</v>
      </c>
      <c r="X494" s="48">
        <v>301.2</v>
      </c>
      <c r="Y494" s="48">
        <v>30.1</v>
      </c>
      <c r="Z494" s="46">
        <v>133.73627683584516</v>
      </c>
    </row>
    <row r="495" spans="1:26" ht="12.75">
      <c r="A495" s="17">
        <v>37082</v>
      </c>
      <c r="B495" s="39">
        <f>191</f>
        <v>191</v>
      </c>
      <c r="C495" s="20">
        <v>0.168287039</v>
      </c>
      <c r="D495" s="55">
        <v>0.168287039</v>
      </c>
      <c r="E495" s="21">
        <v>4853</v>
      </c>
      <c r="F495" s="51">
        <v>0</v>
      </c>
      <c r="G495" s="40">
        <v>40.09183515</v>
      </c>
      <c r="H495" s="40">
        <v>-75.02359481</v>
      </c>
      <c r="I495" s="44">
        <v>1033.4</v>
      </c>
      <c r="J495" s="47">
        <f t="shared" si="37"/>
        <v>991.95</v>
      </c>
      <c r="K495" s="45">
        <f t="shared" si="35"/>
        <v>176.42211969464077</v>
      </c>
      <c r="L495" s="45">
        <f t="shared" si="39"/>
        <v>166.82211969464078</v>
      </c>
      <c r="M495" s="45">
        <f t="shared" si="36"/>
        <v>175.82211969464078</v>
      </c>
      <c r="N495" s="46">
        <f t="shared" si="38"/>
        <v>171.32211969464078</v>
      </c>
      <c r="O495" s="47">
        <v>28</v>
      </c>
      <c r="P495" s="47">
        <v>66.5</v>
      </c>
      <c r="Q495" s="47">
        <v>15.2</v>
      </c>
      <c r="Z495" s="46">
        <v>171.32211969464078</v>
      </c>
    </row>
    <row r="496" spans="1:26" ht="12.75">
      <c r="A496" s="17">
        <v>37082</v>
      </c>
      <c r="B496" s="39">
        <f>191</f>
        <v>191</v>
      </c>
      <c r="C496" s="20">
        <v>0.168402776</v>
      </c>
      <c r="D496" s="55">
        <v>0.168402776</v>
      </c>
      <c r="E496" s="21">
        <v>4863</v>
      </c>
      <c r="F496" s="51">
        <v>0</v>
      </c>
      <c r="G496" s="40">
        <v>40.09431967</v>
      </c>
      <c r="H496" s="40">
        <v>-75.02862268</v>
      </c>
      <c r="I496" s="44">
        <v>1031.2</v>
      </c>
      <c r="J496" s="47">
        <f t="shared" si="37"/>
        <v>989.75</v>
      </c>
      <c r="K496" s="45">
        <f t="shared" si="35"/>
        <v>194.85952245337575</v>
      </c>
      <c r="L496" s="45">
        <f t="shared" si="39"/>
        <v>185.25952245337575</v>
      </c>
      <c r="M496" s="45">
        <f t="shared" si="36"/>
        <v>194.25952245337575</v>
      </c>
      <c r="N496" s="46">
        <f t="shared" si="38"/>
        <v>189.75952245337575</v>
      </c>
      <c r="O496" s="47">
        <v>28.2</v>
      </c>
      <c r="P496" s="47">
        <v>64.9</v>
      </c>
      <c r="Q496" s="47">
        <v>17.1</v>
      </c>
      <c r="R496" s="18">
        <v>1.28E-05</v>
      </c>
      <c r="Z496" s="46">
        <v>189.75952245337575</v>
      </c>
    </row>
    <row r="497" spans="1:26" ht="12.75">
      <c r="A497" s="17">
        <v>37082</v>
      </c>
      <c r="B497" s="39">
        <f>191</f>
        <v>191</v>
      </c>
      <c r="C497" s="20">
        <v>0.168518513</v>
      </c>
      <c r="D497" s="55">
        <v>0.168518513</v>
      </c>
      <c r="E497" s="21">
        <v>4873</v>
      </c>
      <c r="F497" s="51">
        <v>0</v>
      </c>
      <c r="G497" s="40">
        <v>40.09431481</v>
      </c>
      <c r="H497" s="40">
        <v>-75.03437052</v>
      </c>
      <c r="I497" s="44">
        <v>1029.5</v>
      </c>
      <c r="J497" s="47">
        <f t="shared" si="37"/>
        <v>988.05</v>
      </c>
      <c r="K497" s="45">
        <f t="shared" si="35"/>
        <v>209.13469770762674</v>
      </c>
      <c r="L497" s="45">
        <f t="shared" si="39"/>
        <v>199.53469770762675</v>
      </c>
      <c r="M497" s="45">
        <f t="shared" si="36"/>
        <v>208.53469770762675</v>
      </c>
      <c r="N497" s="46">
        <f t="shared" si="38"/>
        <v>204.03469770762675</v>
      </c>
      <c r="O497" s="47">
        <v>28.5</v>
      </c>
      <c r="P497" s="47">
        <v>62.9</v>
      </c>
      <c r="Q497" s="47">
        <v>20.2</v>
      </c>
      <c r="Z497" s="46">
        <v>204.03469770762675</v>
      </c>
    </row>
    <row r="498" spans="1:26" ht="12.75">
      <c r="A498" s="17">
        <v>37082</v>
      </c>
      <c r="B498" s="39">
        <f>191</f>
        <v>191</v>
      </c>
      <c r="C498" s="20">
        <v>0.168634266</v>
      </c>
      <c r="D498" s="55">
        <v>0.168634266</v>
      </c>
      <c r="E498" s="21">
        <v>4883</v>
      </c>
      <c r="F498" s="51">
        <v>0</v>
      </c>
      <c r="G498" s="40">
        <v>40.09145368</v>
      </c>
      <c r="H498" s="40">
        <v>-75.03879411</v>
      </c>
      <c r="I498" s="44">
        <v>1027.2</v>
      </c>
      <c r="J498" s="47">
        <f t="shared" si="37"/>
        <v>985.75</v>
      </c>
      <c r="K498" s="45">
        <f t="shared" si="35"/>
        <v>228.48731377827696</v>
      </c>
      <c r="L498" s="45">
        <f t="shared" si="39"/>
        <v>218.88731377827696</v>
      </c>
      <c r="M498" s="45">
        <f t="shared" si="36"/>
        <v>227.88731377827696</v>
      </c>
      <c r="N498" s="46">
        <f t="shared" si="38"/>
        <v>223.38731377827696</v>
      </c>
      <c r="O498" s="47">
        <v>28.1</v>
      </c>
      <c r="P498" s="47">
        <v>63.4</v>
      </c>
      <c r="Q498" s="47">
        <v>25.6</v>
      </c>
      <c r="Z498" s="46">
        <v>223.38731377827696</v>
      </c>
    </row>
    <row r="499" spans="1:26" ht="12.75">
      <c r="A499" s="17">
        <v>37082</v>
      </c>
      <c r="B499" s="39">
        <f>191</f>
        <v>191</v>
      </c>
      <c r="C499" s="20">
        <v>0.168750003</v>
      </c>
      <c r="D499" s="55">
        <v>0.168750003</v>
      </c>
      <c r="E499" s="21">
        <v>4893</v>
      </c>
      <c r="F499" s="51">
        <v>0</v>
      </c>
      <c r="G499" s="40">
        <v>40.08694264</v>
      </c>
      <c r="H499" s="40">
        <v>-75.03997842</v>
      </c>
      <c r="I499" s="44">
        <v>1024.8</v>
      </c>
      <c r="J499" s="47">
        <f t="shared" si="37"/>
        <v>983.3499999999999</v>
      </c>
      <c r="K499" s="45">
        <f t="shared" si="35"/>
        <v>248.72954948143996</v>
      </c>
      <c r="L499" s="45">
        <f t="shared" si="39"/>
        <v>239.12954948143997</v>
      </c>
      <c r="M499" s="45">
        <f t="shared" si="36"/>
        <v>248.12954948143997</v>
      </c>
      <c r="N499" s="46">
        <f t="shared" si="38"/>
        <v>243.62954948143997</v>
      </c>
      <c r="O499" s="47">
        <v>28.1</v>
      </c>
      <c r="P499" s="47">
        <v>63</v>
      </c>
      <c r="Q499" s="47">
        <v>26.1</v>
      </c>
      <c r="Z499" s="46">
        <v>243.62954948143997</v>
      </c>
    </row>
    <row r="500" spans="1:26" ht="12.75">
      <c r="A500" s="17">
        <v>37082</v>
      </c>
      <c r="B500" s="39">
        <f>191</f>
        <v>191</v>
      </c>
      <c r="C500" s="20">
        <v>0.16886574</v>
      </c>
      <c r="D500" s="55">
        <v>0.16886574</v>
      </c>
      <c r="E500" s="21">
        <v>4903</v>
      </c>
      <c r="F500" s="51">
        <v>0</v>
      </c>
      <c r="G500" s="40">
        <v>40.08240206</v>
      </c>
      <c r="H500" s="40">
        <v>-75.03815284</v>
      </c>
      <c r="I500" s="44">
        <v>1023.8</v>
      </c>
      <c r="J500" s="47">
        <f t="shared" si="37"/>
        <v>982.3499999999999</v>
      </c>
      <c r="K500" s="45">
        <f t="shared" si="35"/>
        <v>257.1783993449561</v>
      </c>
      <c r="L500" s="45">
        <f t="shared" si="39"/>
        <v>247.57839934495613</v>
      </c>
      <c r="M500" s="45">
        <f t="shared" si="36"/>
        <v>256.5783993449561</v>
      </c>
      <c r="N500" s="46">
        <f t="shared" si="38"/>
        <v>252.0783993449561</v>
      </c>
      <c r="O500" s="47">
        <v>28.8</v>
      </c>
      <c r="P500" s="47">
        <v>62.1</v>
      </c>
      <c r="Q500" s="47">
        <v>29.7</v>
      </c>
      <c r="Z500" s="46">
        <v>252.0783993449561</v>
      </c>
    </row>
    <row r="501" spans="1:26" ht="12.75">
      <c r="A501" s="17">
        <v>37082</v>
      </c>
      <c r="B501" s="39">
        <f>191</f>
        <v>191</v>
      </c>
      <c r="C501" s="20">
        <v>0.168981478</v>
      </c>
      <c r="D501" s="55">
        <v>0.168981478</v>
      </c>
      <c r="E501" s="21">
        <v>4913</v>
      </c>
      <c r="F501" s="51">
        <v>0</v>
      </c>
      <c r="G501" s="40">
        <v>40.07820065</v>
      </c>
      <c r="H501" s="40">
        <v>-75.03484636</v>
      </c>
      <c r="I501" s="44">
        <v>1021.1</v>
      </c>
      <c r="J501" s="47">
        <f t="shared" si="37"/>
        <v>979.65</v>
      </c>
      <c r="K501" s="45">
        <f t="shared" si="35"/>
        <v>280.03332580539114</v>
      </c>
      <c r="L501" s="45">
        <f t="shared" si="39"/>
        <v>270.4333258053911</v>
      </c>
      <c r="M501" s="45">
        <f t="shared" si="36"/>
        <v>279.4333258053911</v>
      </c>
      <c r="N501" s="46">
        <f t="shared" si="38"/>
        <v>274.9333258053911</v>
      </c>
      <c r="O501" s="47">
        <v>28.8</v>
      </c>
      <c r="P501" s="47">
        <v>61.6</v>
      </c>
      <c r="Q501" s="47">
        <v>31.2</v>
      </c>
      <c r="Z501" s="46">
        <v>274.9333258053911</v>
      </c>
    </row>
    <row r="502" spans="1:26" ht="12.75">
      <c r="A502" s="17">
        <v>37082</v>
      </c>
      <c r="B502" s="39">
        <f>191</f>
        <v>191</v>
      </c>
      <c r="C502" s="20">
        <v>0.169097215</v>
      </c>
      <c r="D502" s="55">
        <v>0.169097215</v>
      </c>
      <c r="E502" s="21">
        <v>4923</v>
      </c>
      <c r="F502" s="51">
        <v>0</v>
      </c>
      <c r="G502" s="40">
        <v>40.07403736</v>
      </c>
      <c r="H502" s="40">
        <v>-75.03130632</v>
      </c>
      <c r="I502" s="44">
        <v>1019.4</v>
      </c>
      <c r="J502" s="47">
        <f t="shared" si="37"/>
        <v>977.9499999999999</v>
      </c>
      <c r="K502" s="45">
        <f t="shared" si="35"/>
        <v>294.4558032073592</v>
      </c>
      <c r="L502" s="45">
        <f t="shared" si="39"/>
        <v>284.8558032073592</v>
      </c>
      <c r="M502" s="45">
        <f t="shared" si="36"/>
        <v>293.8558032073592</v>
      </c>
      <c r="N502" s="46">
        <f t="shared" si="38"/>
        <v>289.3558032073592</v>
      </c>
      <c r="O502" s="47">
        <v>28.7</v>
      </c>
      <c r="P502" s="47">
        <v>61.5</v>
      </c>
      <c r="Q502" s="47">
        <v>36.6</v>
      </c>
      <c r="Z502" s="46">
        <v>289.3558032073592</v>
      </c>
    </row>
    <row r="503" spans="1:26" ht="12.75">
      <c r="A503" s="17">
        <v>37082</v>
      </c>
      <c r="B503" s="39">
        <f>191</f>
        <v>191</v>
      </c>
      <c r="C503" s="20">
        <v>0.169212967</v>
      </c>
      <c r="D503" s="55">
        <v>0.169212967</v>
      </c>
      <c r="E503" s="21">
        <v>4933</v>
      </c>
      <c r="F503" s="51">
        <v>0</v>
      </c>
      <c r="G503" s="40">
        <v>40.06978593</v>
      </c>
      <c r="H503" s="40">
        <v>-75.02787862</v>
      </c>
      <c r="I503" s="44">
        <v>1018.8</v>
      </c>
      <c r="J503" s="47">
        <f t="shared" si="37"/>
        <v>977.3499999999999</v>
      </c>
      <c r="K503" s="45">
        <f t="shared" si="35"/>
        <v>299.55207588120163</v>
      </c>
      <c r="L503" s="45">
        <f t="shared" si="39"/>
        <v>289.9520758812016</v>
      </c>
      <c r="M503" s="45">
        <f t="shared" si="36"/>
        <v>298.9520758812016</v>
      </c>
      <c r="N503" s="46">
        <f t="shared" si="38"/>
        <v>294.4520758812016</v>
      </c>
      <c r="O503" s="47">
        <v>28.8</v>
      </c>
      <c r="P503" s="47">
        <v>61.2</v>
      </c>
      <c r="Q503" s="47">
        <v>36.1</v>
      </c>
      <c r="Z503" s="46">
        <v>294.4520758812016</v>
      </c>
    </row>
    <row r="504" spans="1:26" ht="12.75">
      <c r="A504" s="17">
        <v>37082</v>
      </c>
      <c r="B504" s="39">
        <f>191</f>
        <v>191</v>
      </c>
      <c r="C504" s="20">
        <v>0.169328704</v>
      </c>
      <c r="D504" s="55">
        <v>0.169328704</v>
      </c>
      <c r="E504" s="21">
        <v>4943</v>
      </c>
      <c r="F504" s="51">
        <v>0</v>
      </c>
      <c r="G504" s="40">
        <v>40.06537287</v>
      </c>
      <c r="H504" s="40">
        <v>-75.02435254</v>
      </c>
      <c r="I504" s="44">
        <v>1018.1</v>
      </c>
      <c r="J504" s="47">
        <f t="shared" si="37"/>
        <v>976.65</v>
      </c>
      <c r="K504" s="45">
        <f t="shared" si="35"/>
        <v>305.501683055266</v>
      </c>
      <c r="L504" s="45">
        <f t="shared" si="39"/>
        <v>295.901683055266</v>
      </c>
      <c r="M504" s="45">
        <f t="shared" si="36"/>
        <v>304.901683055266</v>
      </c>
      <c r="N504" s="46">
        <f t="shared" si="38"/>
        <v>300.401683055266</v>
      </c>
      <c r="O504" s="47">
        <v>28.8</v>
      </c>
      <c r="P504" s="47">
        <v>60.8</v>
      </c>
      <c r="Q504" s="47">
        <v>38.6</v>
      </c>
      <c r="Z504" s="46">
        <v>300.401683055266</v>
      </c>
    </row>
    <row r="505" spans="1:26" ht="12.75">
      <c r="A505" s="17">
        <v>37082</v>
      </c>
      <c r="B505" s="39">
        <f>191</f>
        <v>191</v>
      </c>
      <c r="C505" s="20">
        <v>0.169444442</v>
      </c>
      <c r="D505" s="55">
        <v>0.169444442</v>
      </c>
      <c r="E505" s="21">
        <v>4953</v>
      </c>
      <c r="F505" s="51">
        <v>0</v>
      </c>
      <c r="G505" s="40">
        <v>40.0608719</v>
      </c>
      <c r="H505" s="40">
        <v>-75.02053719</v>
      </c>
      <c r="I505" s="44">
        <v>1017.5</v>
      </c>
      <c r="J505" s="47">
        <f t="shared" si="37"/>
        <v>976.05</v>
      </c>
      <c r="K505" s="45">
        <f t="shared" si="35"/>
        <v>310.6047413642749</v>
      </c>
      <c r="L505" s="45">
        <f t="shared" si="39"/>
        <v>301.0047413642749</v>
      </c>
      <c r="M505" s="45">
        <f t="shared" si="36"/>
        <v>310.0047413642749</v>
      </c>
      <c r="N505" s="46">
        <f t="shared" si="38"/>
        <v>305.5047413642749</v>
      </c>
      <c r="O505" s="47">
        <v>28.8</v>
      </c>
      <c r="P505" s="47">
        <v>60.7</v>
      </c>
      <c r="Q505" s="47">
        <v>34.7</v>
      </c>
      <c r="Z505" s="46">
        <v>305.5047413642749</v>
      </c>
    </row>
    <row r="506" spans="1:26" ht="12.75">
      <c r="A506" s="17">
        <v>37082</v>
      </c>
      <c r="B506" s="39">
        <f>191</f>
        <v>191</v>
      </c>
      <c r="C506" s="20">
        <v>0.169560179</v>
      </c>
      <c r="D506" s="55">
        <v>0.169560179</v>
      </c>
      <c r="E506" s="21">
        <v>4963</v>
      </c>
      <c r="F506" s="51">
        <v>0</v>
      </c>
      <c r="G506" s="40">
        <v>40.05645317</v>
      </c>
      <c r="H506" s="40">
        <v>-75.01634176</v>
      </c>
      <c r="I506" s="44">
        <v>1017.5</v>
      </c>
      <c r="J506" s="47">
        <f t="shared" si="37"/>
        <v>976.05</v>
      </c>
      <c r="K506" s="45">
        <f t="shared" si="35"/>
        <v>310.6047413642749</v>
      </c>
      <c r="L506" s="45">
        <f t="shared" si="39"/>
        <v>301.0047413642749</v>
      </c>
      <c r="M506" s="45">
        <f t="shared" si="36"/>
        <v>310.0047413642749</v>
      </c>
      <c r="N506" s="46">
        <f t="shared" si="38"/>
        <v>305.5047413642749</v>
      </c>
      <c r="O506" s="47">
        <v>28.8</v>
      </c>
      <c r="P506" s="47">
        <v>60.5</v>
      </c>
      <c r="Q506" s="47">
        <v>34.7</v>
      </c>
      <c r="Z506" s="46">
        <v>305.5047413642749</v>
      </c>
    </row>
    <row r="507" spans="1:26" ht="12.75">
      <c r="A507" s="17">
        <v>37082</v>
      </c>
      <c r="B507" s="39">
        <f>191</f>
        <v>191</v>
      </c>
      <c r="C507" s="20">
        <v>0.169675931</v>
      </c>
      <c r="D507" s="55">
        <v>0.169675931</v>
      </c>
      <c r="E507" s="21">
        <v>4973</v>
      </c>
      <c r="F507" s="51">
        <v>0</v>
      </c>
      <c r="G507" s="40">
        <v>40.05203107</v>
      </c>
      <c r="H507" s="40">
        <v>-75.01195111</v>
      </c>
      <c r="I507" s="44">
        <v>1018.3</v>
      </c>
      <c r="J507" s="47">
        <f t="shared" si="37"/>
        <v>976.8499999999999</v>
      </c>
      <c r="K507" s="45">
        <f t="shared" si="35"/>
        <v>303.8013602703144</v>
      </c>
      <c r="L507" s="45">
        <f t="shared" si="39"/>
        <v>294.20136027031435</v>
      </c>
      <c r="M507" s="45">
        <f t="shared" si="36"/>
        <v>303.20136027031435</v>
      </c>
      <c r="N507" s="46">
        <f t="shared" si="38"/>
        <v>298.70136027031435</v>
      </c>
      <c r="O507" s="47">
        <v>28.8</v>
      </c>
      <c r="P507" s="47">
        <v>60.2</v>
      </c>
      <c r="Q507" s="47">
        <v>35.1</v>
      </c>
      <c r="Z507" s="46">
        <v>298.70136027031435</v>
      </c>
    </row>
    <row r="508" spans="1:26" ht="12.75">
      <c r="A508" s="17">
        <v>37082</v>
      </c>
      <c r="B508" s="39">
        <f>191</f>
        <v>191</v>
      </c>
      <c r="C508" s="20">
        <v>0.169791669</v>
      </c>
      <c r="D508" s="55">
        <v>0.169791669</v>
      </c>
      <c r="E508" s="21">
        <v>4983</v>
      </c>
      <c r="F508" s="51">
        <v>0</v>
      </c>
      <c r="G508" s="40">
        <v>40.04827705</v>
      </c>
      <c r="H508" s="40">
        <v>-75.00675164</v>
      </c>
      <c r="I508" s="44">
        <v>1019.8</v>
      </c>
      <c r="J508" s="47">
        <f t="shared" si="37"/>
        <v>978.3499999999999</v>
      </c>
      <c r="K508" s="45">
        <f t="shared" si="35"/>
        <v>291.06002485527756</v>
      </c>
      <c r="L508" s="45">
        <f t="shared" si="39"/>
        <v>281.46002485527754</v>
      </c>
      <c r="M508" s="45">
        <f t="shared" si="36"/>
        <v>290.46002485527754</v>
      </c>
      <c r="N508" s="46">
        <f t="shared" si="38"/>
        <v>285.96002485527754</v>
      </c>
      <c r="O508" s="47">
        <v>28.5</v>
      </c>
      <c r="P508" s="47">
        <v>60.7</v>
      </c>
      <c r="Q508" s="47">
        <v>38.1</v>
      </c>
      <c r="Z508" s="46">
        <v>285.96002485527754</v>
      </c>
    </row>
    <row r="509" spans="1:26" ht="12.75">
      <c r="A509" s="17">
        <v>37082</v>
      </c>
      <c r="B509" s="39">
        <f>191</f>
        <v>191</v>
      </c>
      <c r="C509" s="20">
        <v>0.169907406</v>
      </c>
      <c r="D509" s="55">
        <v>0.169907406</v>
      </c>
      <c r="E509" s="21">
        <v>4993</v>
      </c>
      <c r="F509" s="51">
        <v>0</v>
      </c>
      <c r="G509" s="40">
        <v>40.04681974</v>
      </c>
      <c r="H509" s="40">
        <v>-75.00002176</v>
      </c>
      <c r="I509" s="44">
        <v>1021.9</v>
      </c>
      <c r="J509" s="47">
        <f t="shared" si="37"/>
        <v>980.4499999999999</v>
      </c>
      <c r="K509" s="45">
        <f t="shared" si="35"/>
        <v>273.25493545135606</v>
      </c>
      <c r="L509" s="45">
        <f t="shared" si="39"/>
        <v>263.65493545135604</v>
      </c>
      <c r="M509" s="45">
        <f t="shared" si="36"/>
        <v>272.65493545135604</v>
      </c>
      <c r="N509" s="46">
        <f t="shared" si="38"/>
        <v>268.15493545135604</v>
      </c>
      <c r="O509" s="47">
        <v>28.5</v>
      </c>
      <c r="P509" s="47">
        <v>60.9</v>
      </c>
      <c r="Q509" s="47">
        <v>36.8</v>
      </c>
      <c r="Z509" s="46">
        <v>268.15493545135604</v>
      </c>
    </row>
    <row r="510" spans="1:26" ht="12.75">
      <c r="A510" s="17">
        <v>37082</v>
      </c>
      <c r="B510" s="39">
        <f>191</f>
        <v>191</v>
      </c>
      <c r="C510" s="20">
        <v>0.170023143</v>
      </c>
      <c r="D510" s="55">
        <v>0.170023143</v>
      </c>
      <c r="E510" s="21">
        <v>5003</v>
      </c>
      <c r="F510" s="51">
        <v>0</v>
      </c>
      <c r="G510" s="40">
        <v>40.04788699</v>
      </c>
      <c r="H510" s="40">
        <v>-74.99324649</v>
      </c>
      <c r="I510" s="44">
        <v>1023.6</v>
      </c>
      <c r="J510" s="47">
        <f t="shared" si="37"/>
        <v>982.15</v>
      </c>
      <c r="K510" s="45">
        <f t="shared" si="35"/>
        <v>258.86920136087565</v>
      </c>
      <c r="L510" s="45">
        <f t="shared" si="39"/>
        <v>249.26920136087566</v>
      </c>
      <c r="M510" s="45">
        <f t="shared" si="36"/>
        <v>258.2692013608756</v>
      </c>
      <c r="N510" s="46">
        <f t="shared" si="38"/>
        <v>253.76920136087563</v>
      </c>
      <c r="O510" s="47">
        <v>28.6</v>
      </c>
      <c r="P510" s="47">
        <v>61</v>
      </c>
      <c r="Q510" s="47">
        <v>38.7</v>
      </c>
      <c r="Z510" s="46">
        <v>253.76920136087563</v>
      </c>
    </row>
    <row r="511" spans="1:26" ht="12.75">
      <c r="A511" s="17">
        <v>37082</v>
      </c>
      <c r="B511" s="39">
        <f>191</f>
        <v>191</v>
      </c>
      <c r="C511" s="20">
        <v>0.170138896</v>
      </c>
      <c r="D511" s="55">
        <v>0.170138896</v>
      </c>
      <c r="E511" s="21">
        <v>5013</v>
      </c>
      <c r="F511" s="51">
        <v>0</v>
      </c>
      <c r="G511" s="40">
        <v>40.05178235</v>
      </c>
      <c r="H511" s="40">
        <v>-74.98877035</v>
      </c>
      <c r="I511" s="44">
        <v>1027.6</v>
      </c>
      <c r="J511" s="47">
        <f t="shared" si="37"/>
        <v>986.1499999999999</v>
      </c>
      <c r="K511" s="45">
        <f t="shared" si="35"/>
        <v>225.11839994455502</v>
      </c>
      <c r="L511" s="45">
        <f t="shared" si="39"/>
        <v>215.51839994455503</v>
      </c>
      <c r="M511" s="45">
        <f t="shared" si="36"/>
        <v>224.51839994455503</v>
      </c>
      <c r="N511" s="46">
        <f t="shared" si="38"/>
        <v>220.01839994455503</v>
      </c>
      <c r="O511" s="47">
        <v>28.5</v>
      </c>
      <c r="P511" s="47">
        <v>61.4</v>
      </c>
      <c r="Q511" s="47">
        <v>36.1</v>
      </c>
      <c r="Z511" s="46">
        <v>220.01839994455503</v>
      </c>
    </row>
    <row r="512" spans="1:26" ht="12.75">
      <c r="A512" s="17">
        <v>37082</v>
      </c>
      <c r="B512" s="39">
        <f>191</f>
        <v>191</v>
      </c>
      <c r="C512" s="20">
        <v>0.170254633</v>
      </c>
      <c r="D512" s="55">
        <v>0.170254633</v>
      </c>
      <c r="E512" s="21">
        <v>5023</v>
      </c>
      <c r="F512" s="51">
        <v>0</v>
      </c>
      <c r="G512" s="40">
        <v>40.05661327</v>
      </c>
      <c r="H512" s="40">
        <v>-74.98764262</v>
      </c>
      <c r="I512" s="44">
        <v>1033.2</v>
      </c>
      <c r="J512" s="47">
        <f t="shared" si="37"/>
        <v>991.75</v>
      </c>
      <c r="K512" s="45">
        <f t="shared" si="35"/>
        <v>178.09655663573804</v>
      </c>
      <c r="L512" s="45">
        <f t="shared" si="39"/>
        <v>168.49655663573805</v>
      </c>
      <c r="M512" s="45">
        <f t="shared" si="36"/>
        <v>177.49655663573805</v>
      </c>
      <c r="N512" s="46">
        <f t="shared" si="38"/>
        <v>172.99655663573805</v>
      </c>
      <c r="O512" s="47">
        <v>28.7</v>
      </c>
      <c r="P512" s="47">
        <v>62.7</v>
      </c>
      <c r="Q512" s="47">
        <v>36.1</v>
      </c>
      <c r="Z512" s="46">
        <v>172.99655663573805</v>
      </c>
    </row>
    <row r="513" spans="1:26" ht="12.75">
      <c r="A513" s="17">
        <v>37082</v>
      </c>
      <c r="B513" s="39">
        <f>191</f>
        <v>191</v>
      </c>
      <c r="C513" s="20">
        <v>0.17037037</v>
      </c>
      <c r="D513" s="55">
        <v>0.17037037</v>
      </c>
      <c r="E513" s="21">
        <v>5033</v>
      </c>
      <c r="F513" s="51">
        <v>0</v>
      </c>
      <c r="G513" s="40">
        <v>40.06100708</v>
      </c>
      <c r="H513" s="40">
        <v>-74.99014481</v>
      </c>
      <c r="I513" s="44">
        <v>1037.6</v>
      </c>
      <c r="J513" s="47">
        <f t="shared" si="37"/>
        <v>996.1499999999999</v>
      </c>
      <c r="K513" s="45">
        <f t="shared" si="35"/>
        <v>141.33671388334395</v>
      </c>
      <c r="L513" s="45">
        <f t="shared" si="39"/>
        <v>131.73671388334395</v>
      </c>
      <c r="M513" s="45">
        <f t="shared" si="36"/>
        <v>140.73671388334395</v>
      </c>
      <c r="N513" s="46">
        <f t="shared" si="38"/>
        <v>136.23671388334395</v>
      </c>
      <c r="O513" s="47">
        <v>28.6</v>
      </c>
      <c r="P513" s="47">
        <v>64.6</v>
      </c>
      <c r="Q513" s="47">
        <v>33.1</v>
      </c>
      <c r="Z513" s="46">
        <v>136.23671388334395</v>
      </c>
    </row>
    <row r="514" spans="1:26" ht="12.75">
      <c r="A514" s="17">
        <v>37082</v>
      </c>
      <c r="B514" s="39">
        <f>191</f>
        <v>191</v>
      </c>
      <c r="C514" s="20">
        <v>0.170486107</v>
      </c>
      <c r="D514" s="55">
        <v>0.170486107</v>
      </c>
      <c r="E514" s="21">
        <v>5043</v>
      </c>
      <c r="F514" s="51">
        <v>0</v>
      </c>
      <c r="G514" s="40">
        <v>40.06469795</v>
      </c>
      <c r="H514" s="40">
        <v>-74.994269</v>
      </c>
      <c r="I514" s="44">
        <v>1043.1</v>
      </c>
      <c r="J514" s="47">
        <f t="shared" si="37"/>
        <v>1001.6499999999999</v>
      </c>
      <c r="K514" s="45">
        <f t="shared" si="35"/>
        <v>95.61457159577087</v>
      </c>
      <c r="L514" s="45">
        <f t="shared" si="39"/>
        <v>86.01457159577087</v>
      </c>
      <c r="M514" s="45">
        <f t="shared" si="36"/>
        <v>95.01457159577087</v>
      </c>
      <c r="N514" s="46">
        <f t="shared" si="38"/>
        <v>90.51457159577087</v>
      </c>
      <c r="O514" s="47">
        <v>27.7</v>
      </c>
      <c r="P514" s="47">
        <v>71.6</v>
      </c>
      <c r="Q514" s="47">
        <v>30.7</v>
      </c>
      <c r="Z514" s="46">
        <v>90.51457159577087</v>
      </c>
    </row>
    <row r="515" spans="1:26" ht="12.75">
      <c r="A515" s="17">
        <v>37082</v>
      </c>
      <c r="B515" s="39">
        <f>191</f>
        <v>191</v>
      </c>
      <c r="C515" s="20">
        <v>0.170601845</v>
      </c>
      <c r="D515" s="55">
        <v>0.170601845</v>
      </c>
      <c r="E515" s="21">
        <v>5053</v>
      </c>
      <c r="F515" s="51">
        <v>0</v>
      </c>
      <c r="G515" s="40">
        <v>40.06837186</v>
      </c>
      <c r="H515" s="40">
        <v>-74.9982117</v>
      </c>
      <c r="I515" s="44">
        <v>1047.6</v>
      </c>
      <c r="J515" s="47">
        <f t="shared" si="37"/>
        <v>1006.1499999999999</v>
      </c>
      <c r="K515" s="45">
        <f t="shared" si="35"/>
        <v>58.39189628615013</v>
      </c>
      <c r="L515" s="45">
        <f t="shared" si="39"/>
        <v>48.79189628615013</v>
      </c>
      <c r="M515" s="45">
        <f t="shared" si="36"/>
        <v>57.79189628615013</v>
      </c>
      <c r="N515" s="46">
        <f t="shared" si="38"/>
        <v>53.29189628615013</v>
      </c>
      <c r="O515" s="47">
        <v>27.1</v>
      </c>
      <c r="P515" s="47">
        <v>76.4</v>
      </c>
      <c r="Q515" s="47">
        <v>26.7</v>
      </c>
      <c r="Z515" s="46">
        <v>53.29189628615013</v>
      </c>
    </row>
    <row r="516" spans="1:26" ht="12.75">
      <c r="A516" s="17">
        <v>37082</v>
      </c>
      <c r="B516" s="39">
        <f>191</f>
        <v>191</v>
      </c>
      <c r="C516" s="20">
        <v>0.170717597</v>
      </c>
      <c r="D516" s="55">
        <v>0.170717597</v>
      </c>
      <c r="E516" s="21">
        <v>5063</v>
      </c>
      <c r="F516" s="51">
        <v>0</v>
      </c>
      <c r="G516" s="40">
        <v>40.0718027</v>
      </c>
      <c r="H516" s="40">
        <v>-75.00215111</v>
      </c>
      <c r="I516" s="44">
        <v>1050.8</v>
      </c>
      <c r="J516" s="47">
        <f t="shared" si="37"/>
        <v>1009.3499999999999</v>
      </c>
      <c r="K516" s="45">
        <f t="shared" si="35"/>
        <v>32.02358398812754</v>
      </c>
      <c r="L516" s="45">
        <f t="shared" si="39"/>
        <v>22.42358398812754</v>
      </c>
      <c r="M516" s="45">
        <f t="shared" si="36"/>
        <v>31.42358398812754</v>
      </c>
      <c r="N516" s="46">
        <f t="shared" si="38"/>
        <v>26.92358398812754</v>
      </c>
      <c r="O516" s="47">
        <v>26.6</v>
      </c>
      <c r="P516" s="47">
        <v>79.2</v>
      </c>
      <c r="Q516" s="47">
        <v>29.2</v>
      </c>
      <c r="Z516" s="46">
        <v>26.92358398812754</v>
      </c>
    </row>
    <row r="517" spans="1:26" ht="12.75">
      <c r="A517" s="17">
        <v>37082</v>
      </c>
      <c r="B517" s="39">
        <f>191</f>
        <v>191</v>
      </c>
      <c r="C517" s="20">
        <v>0.170833334</v>
      </c>
      <c r="D517" s="55">
        <v>0.170833334</v>
      </c>
      <c r="E517" s="21">
        <v>5073</v>
      </c>
      <c r="F517" s="51">
        <v>0</v>
      </c>
      <c r="G517" s="40">
        <v>40.07509275</v>
      </c>
      <c r="H517" s="40">
        <v>-75.0058751</v>
      </c>
      <c r="I517" s="44">
        <v>1052.5</v>
      </c>
      <c r="J517" s="47">
        <f t="shared" si="37"/>
        <v>1011.05</v>
      </c>
      <c r="K517" s="45">
        <f t="shared" si="35"/>
        <v>18.049400000927207</v>
      </c>
      <c r="L517" s="45">
        <f t="shared" si="39"/>
        <v>8.449400000927207</v>
      </c>
      <c r="M517" s="45">
        <f t="shared" si="36"/>
        <v>17.449400000927206</v>
      </c>
      <c r="N517" s="46">
        <f t="shared" si="38"/>
        <v>12.949400000927206</v>
      </c>
      <c r="O517" s="47">
        <v>26.3</v>
      </c>
      <c r="P517" s="47">
        <v>80.3</v>
      </c>
      <c r="Q517" s="47">
        <v>28.6</v>
      </c>
      <c r="Z517" s="46">
        <v>12.949400000927206</v>
      </c>
    </row>
    <row r="518" spans="1:26" ht="12.75">
      <c r="A518" s="17">
        <v>37082</v>
      </c>
      <c r="B518" s="39">
        <f>191</f>
        <v>191</v>
      </c>
      <c r="C518" s="20">
        <v>0.170949072</v>
      </c>
      <c r="D518" s="55">
        <v>0.170949072</v>
      </c>
      <c r="E518" s="21">
        <v>5083</v>
      </c>
      <c r="F518" s="51">
        <v>0</v>
      </c>
      <c r="G518" s="40">
        <v>40.07796986</v>
      </c>
      <c r="H518" s="40">
        <v>-75.00880595</v>
      </c>
      <c r="I518" s="44">
        <v>1050.9</v>
      </c>
      <c r="J518" s="47">
        <f t="shared" si="37"/>
        <v>1009.45</v>
      </c>
      <c r="K518" s="45">
        <f t="shared" si="35"/>
        <v>31.200921874117245</v>
      </c>
      <c r="L518" s="45">
        <f t="shared" si="39"/>
        <v>21.600921874117248</v>
      </c>
      <c r="M518" s="45">
        <f t="shared" si="36"/>
        <v>30.600921874117244</v>
      </c>
      <c r="N518" s="46">
        <f t="shared" si="38"/>
        <v>26.100921874117248</v>
      </c>
      <c r="O518" s="47">
        <v>26</v>
      </c>
      <c r="P518" s="47">
        <v>81.7</v>
      </c>
      <c r="Q518" s="47">
        <v>25.2</v>
      </c>
      <c r="Z518" s="46">
        <v>26.100921874117248</v>
      </c>
    </row>
    <row r="519" spans="1:26" ht="12.75">
      <c r="A519" s="17">
        <v>37082</v>
      </c>
      <c r="B519" s="39">
        <f>191</f>
        <v>191</v>
      </c>
      <c r="C519" s="20">
        <v>0.171064809</v>
      </c>
      <c r="D519" s="55">
        <v>0.171064809</v>
      </c>
      <c r="E519" s="21">
        <v>5093</v>
      </c>
      <c r="F519" s="51">
        <v>0</v>
      </c>
      <c r="G519" s="40">
        <v>40.08028118</v>
      </c>
      <c r="H519" s="40">
        <v>-75.01127149</v>
      </c>
      <c r="I519" s="44">
        <v>1050.7</v>
      </c>
      <c r="J519" s="47">
        <f t="shared" si="37"/>
        <v>1009.25</v>
      </c>
      <c r="K519" s="45">
        <f t="shared" si="35"/>
        <v>32.84632761031812</v>
      </c>
      <c r="L519" s="45">
        <f t="shared" si="39"/>
        <v>23.24632761031812</v>
      </c>
      <c r="M519" s="45">
        <f t="shared" si="36"/>
        <v>32.24632761031812</v>
      </c>
      <c r="N519" s="46">
        <f t="shared" si="38"/>
        <v>27.74632761031812</v>
      </c>
      <c r="O519" s="47">
        <v>25.8</v>
      </c>
      <c r="P519" s="47">
        <v>82</v>
      </c>
      <c r="Q519" s="47">
        <v>17.2</v>
      </c>
      <c r="Z519" s="46">
        <v>27.74632761031812</v>
      </c>
    </row>
    <row r="520" spans="1:26" ht="12.75">
      <c r="A520" s="17">
        <v>37082</v>
      </c>
      <c r="B520" s="39">
        <f>191</f>
        <v>191</v>
      </c>
      <c r="C520" s="20">
        <v>0.171180561</v>
      </c>
      <c r="D520" s="55">
        <v>0.171180561</v>
      </c>
      <c r="E520" s="21">
        <v>5103</v>
      </c>
      <c r="F520" s="51">
        <v>0</v>
      </c>
      <c r="G520" s="40">
        <v>40.08201614</v>
      </c>
      <c r="H520" s="40">
        <v>-75.013095</v>
      </c>
      <c r="I520" s="44">
        <v>1050.1</v>
      </c>
      <c r="J520" s="47">
        <f t="shared" si="37"/>
        <v>1008.6499999999999</v>
      </c>
      <c r="K520" s="45">
        <f t="shared" si="35"/>
        <v>37.78450192027734</v>
      </c>
      <c r="L520" s="45">
        <f t="shared" si="39"/>
        <v>28.18450192027734</v>
      </c>
      <c r="M520" s="45">
        <f t="shared" si="36"/>
        <v>37.18450192027734</v>
      </c>
      <c r="N520" s="46">
        <f t="shared" si="38"/>
        <v>32.68450192027734</v>
      </c>
      <c r="O520" s="47">
        <v>25.7</v>
      </c>
      <c r="P520" s="47">
        <v>82.2</v>
      </c>
      <c r="Q520"/>
      <c r="Z520" s="46">
        <v>32.68450192027734</v>
      </c>
    </row>
    <row r="521" spans="1:26" ht="12.75">
      <c r="A521" s="17">
        <v>37082</v>
      </c>
      <c r="B521" s="39">
        <f>191</f>
        <v>191</v>
      </c>
      <c r="C521" s="20">
        <v>0.171296299</v>
      </c>
      <c r="D521" s="55">
        <v>0.171296299</v>
      </c>
      <c r="E521" s="21">
        <v>5113</v>
      </c>
      <c r="F521" s="51">
        <v>0</v>
      </c>
      <c r="G521" s="40">
        <v>40.08292676</v>
      </c>
      <c r="H521" s="40">
        <v>-75.01396573</v>
      </c>
      <c r="I521" s="44">
        <v>1050.1</v>
      </c>
      <c r="J521" s="47">
        <f t="shared" si="37"/>
        <v>1008.6499999999999</v>
      </c>
      <c r="K521" s="45">
        <f>(8303.951372*(LN(1013.25/J521)))</f>
        <v>37.78450192027734</v>
      </c>
      <c r="L521" s="45">
        <f t="shared" si="39"/>
        <v>28.18450192027734</v>
      </c>
      <c r="M521" s="45">
        <f>K521-0.6</f>
        <v>37.18450192027734</v>
      </c>
      <c r="N521" s="46">
        <f t="shared" si="38"/>
        <v>32.68450192027734</v>
      </c>
      <c r="O521" s="47">
        <v>25.8</v>
      </c>
      <c r="P521" s="47">
        <v>82.5</v>
      </c>
      <c r="Q521"/>
      <c r="Z521" s="46">
        <v>32.68450192027734</v>
      </c>
    </row>
    <row r="522" spans="1:26" ht="12.75">
      <c r="A522" s="17">
        <v>37082</v>
      </c>
      <c r="B522" s="39">
        <f>191</f>
        <v>191</v>
      </c>
      <c r="C522" s="20">
        <v>0.171412036</v>
      </c>
      <c r="D522" s="55">
        <v>0.171412036</v>
      </c>
      <c r="E522" s="21">
        <v>5123</v>
      </c>
      <c r="F522" s="51">
        <v>0</v>
      </c>
      <c r="G522" s="40">
        <v>40.08331574</v>
      </c>
      <c r="H522" s="40">
        <v>-75.01400108</v>
      </c>
      <c r="I522" s="44">
        <v>1050.2</v>
      </c>
      <c r="J522" s="47">
        <f>I522-41.45</f>
        <v>1008.75</v>
      </c>
      <c r="K522" s="45">
        <f>(8303.951372*(LN(1013.25/J522)))</f>
        <v>36.961268909588036</v>
      </c>
      <c r="L522" s="45">
        <f t="shared" si="39"/>
        <v>27.361268909588034</v>
      </c>
      <c r="M522" s="45">
        <f>K522-0.6</f>
        <v>36.361268909588034</v>
      </c>
      <c r="N522" s="46">
        <f>AVERAGE(L522:M522)</f>
        <v>31.861268909588034</v>
      </c>
      <c r="O522" s="47">
        <v>25.6</v>
      </c>
      <c r="P522" s="47">
        <v>82.8</v>
      </c>
      <c r="Q522"/>
      <c r="Z522" s="46">
        <v>31.861268909588034</v>
      </c>
    </row>
    <row r="523" spans="1:26" ht="12.75">
      <c r="A523" s="17">
        <v>37082</v>
      </c>
      <c r="B523" s="39">
        <f>191</f>
        <v>191</v>
      </c>
      <c r="C523" s="20">
        <v>0.171527773</v>
      </c>
      <c r="D523" s="55">
        <v>0.171527773</v>
      </c>
      <c r="E523" s="21">
        <v>5133</v>
      </c>
      <c r="F523" s="51">
        <v>0</v>
      </c>
      <c r="G523" s="40">
        <v>40.08358169</v>
      </c>
      <c r="H523" s="40">
        <v>-75.01359625</v>
      </c>
      <c r="I523" s="44">
        <v>1050.2</v>
      </c>
      <c r="J523" s="47">
        <f>I523-41.45</f>
        <v>1008.75</v>
      </c>
      <c r="K523" s="45">
        <f>(8303.951372*(LN(1013.25/J523)))</f>
        <v>36.961268909588036</v>
      </c>
      <c r="L523" s="45">
        <f t="shared" si="39"/>
        <v>27.361268909588034</v>
      </c>
      <c r="M523" s="45">
        <f>K523-0.6</f>
        <v>36.361268909588034</v>
      </c>
      <c r="N523" s="46">
        <f>AVERAGE(L523:M523)</f>
        <v>31.861268909588034</v>
      </c>
      <c r="O523" s="47">
        <v>25.4</v>
      </c>
      <c r="P523" s="47">
        <v>83.3</v>
      </c>
      <c r="Q523"/>
      <c r="Z523" s="46">
        <v>31.861268909588034</v>
      </c>
    </row>
    <row r="524" spans="1:26" ht="12.75">
      <c r="A524" s="17">
        <v>37082</v>
      </c>
      <c r="B524" s="39">
        <f>191</f>
        <v>191</v>
      </c>
      <c r="C524" s="20">
        <v>0.171597227</v>
      </c>
      <c r="D524" s="55">
        <v>0.171597227</v>
      </c>
      <c r="E524" s="21">
        <v>5139</v>
      </c>
      <c r="F524" s="51">
        <v>0</v>
      </c>
      <c r="G524" s="40">
        <v>40.08375034</v>
      </c>
      <c r="H524" s="40">
        <v>-75.01330838</v>
      </c>
      <c r="I524" s="44">
        <v>1050.3</v>
      </c>
      <c r="J524" s="47">
        <f>I524-41.45</f>
        <v>1008.8499999999999</v>
      </c>
      <c r="K524" s="45">
        <f>(8303.951372*(LN(1013.25/J524)))</f>
        <v>36.13811750407817</v>
      </c>
      <c r="L524" s="45">
        <f t="shared" si="39"/>
        <v>26.538117504078166</v>
      </c>
      <c r="M524" s="45">
        <f>K524-0.6</f>
        <v>35.538117504078166</v>
      </c>
      <c r="N524" s="46">
        <f>AVERAGE(L524:M524)</f>
        <v>31.038117504078166</v>
      </c>
      <c r="O524" s="47">
        <v>24.9</v>
      </c>
      <c r="P524" s="47">
        <v>83.5</v>
      </c>
      <c r="Q524"/>
      <c r="Z524" s="46">
        <v>31.038117504078166</v>
      </c>
    </row>
    <row r="575" ht="12.75">
      <c r="A575" s="17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9"/>
  <sheetViews>
    <sheetView zoomScale="75" zoomScaleNormal="75" workbookViewId="0" topLeftCell="A1">
      <selection activeCell="N39" sqref="N39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40</v>
      </c>
      <c r="B2" t="s">
        <v>41</v>
      </c>
      <c r="C2" t="s">
        <v>42</v>
      </c>
      <c r="D2" t="s">
        <v>43</v>
      </c>
    </row>
    <row r="3" spans="1:2" ht="12.75">
      <c r="A3" t="s">
        <v>44</v>
      </c>
      <c r="B3">
        <v>2.07</v>
      </c>
    </row>
    <row r="5" spans="1:4" ht="12.75">
      <c r="A5" t="s">
        <v>45</v>
      </c>
      <c r="B5" t="s">
        <v>46</v>
      </c>
      <c r="C5" t="s">
        <v>47</v>
      </c>
      <c r="D5" t="s">
        <v>48</v>
      </c>
    </row>
    <row r="6" spans="1:4" ht="12.75">
      <c r="A6" t="s">
        <v>49</v>
      </c>
      <c r="B6" t="s">
        <v>50</v>
      </c>
      <c r="C6">
        <v>84</v>
      </c>
      <c r="D6">
        <v>121</v>
      </c>
    </row>
    <row r="8" spans="1:2" ht="12.75">
      <c r="A8" t="s">
        <v>51</v>
      </c>
      <c r="B8" t="s">
        <v>52</v>
      </c>
    </row>
    <row r="9" spans="1:3" ht="12.75">
      <c r="A9" t="s">
        <v>53</v>
      </c>
      <c r="B9" t="s">
        <v>54</v>
      </c>
      <c r="C9" t="s">
        <v>55</v>
      </c>
    </row>
    <row r="11" spans="1:4" ht="12.75">
      <c r="A11" t="s">
        <v>56</v>
      </c>
      <c r="B11" t="s">
        <v>57</v>
      </c>
      <c r="C11" t="s">
        <v>58</v>
      </c>
      <c r="D11" t="s">
        <v>59</v>
      </c>
    </row>
    <row r="12" spans="1:4" ht="12.75">
      <c r="A12" t="s">
        <v>60</v>
      </c>
      <c r="B12" t="s">
        <v>61</v>
      </c>
      <c r="C12" s="56">
        <v>37082</v>
      </c>
      <c r="D12" s="19">
        <v>0.03732638888888889</v>
      </c>
    </row>
    <row r="13" spans="1:4" ht="12.75">
      <c r="A13" t="s">
        <v>62</v>
      </c>
      <c r="B13" t="s">
        <v>63</v>
      </c>
      <c r="C13" s="56">
        <v>37082</v>
      </c>
      <c r="D13" s="19">
        <v>0.03737268518518519</v>
      </c>
    </row>
    <row r="15" spans="1:4" ht="12.75">
      <c r="A15" t="s">
        <v>56</v>
      </c>
      <c r="B15" t="s">
        <v>57</v>
      </c>
      <c r="C15" t="s">
        <v>58</v>
      </c>
      <c r="D15" t="s">
        <v>59</v>
      </c>
    </row>
    <row r="16" spans="1:4" ht="12.75">
      <c r="A16" t="s">
        <v>64</v>
      </c>
      <c r="B16" t="s">
        <v>65</v>
      </c>
      <c r="C16" s="56">
        <v>37082</v>
      </c>
      <c r="D16" s="19">
        <v>0.10385416666666668</v>
      </c>
    </row>
    <row r="17" spans="1:4" ht="12.75">
      <c r="A17" t="s">
        <v>66</v>
      </c>
      <c r="B17" t="s">
        <v>67</v>
      </c>
      <c r="C17" s="56">
        <v>37082</v>
      </c>
      <c r="D17" s="19">
        <v>0.10399305555555556</v>
      </c>
    </row>
    <row r="18" spans="1:4" ht="12.75">
      <c r="A18" t="s">
        <v>68</v>
      </c>
      <c r="B18" t="s">
        <v>69</v>
      </c>
      <c r="C18" s="56">
        <v>37082</v>
      </c>
      <c r="D18" s="19">
        <v>0.10410879629629628</v>
      </c>
    </row>
    <row r="19" spans="1:4" ht="12.75">
      <c r="A19" t="s">
        <v>70</v>
      </c>
      <c r="B19" t="s">
        <v>71</v>
      </c>
      <c r="C19" s="56">
        <v>37082</v>
      </c>
      <c r="D19" s="19">
        <v>0.10422453703703705</v>
      </c>
    </row>
    <row r="20" spans="1:4" ht="12.75">
      <c r="A20" t="s">
        <v>70</v>
      </c>
      <c r="B20" t="s">
        <v>72</v>
      </c>
      <c r="C20" s="56">
        <v>37082</v>
      </c>
      <c r="D20" s="19">
        <v>0.10436342592592592</v>
      </c>
    </row>
    <row r="21" spans="1:4" ht="12.75">
      <c r="A21" t="s">
        <v>73</v>
      </c>
      <c r="B21" t="s">
        <v>74</v>
      </c>
      <c r="C21" s="56">
        <v>37082</v>
      </c>
      <c r="D21" s="19">
        <v>0.10447916666666666</v>
      </c>
    </row>
    <row r="22" spans="1:4" ht="12.75">
      <c r="A22" t="s">
        <v>75</v>
      </c>
      <c r="B22" t="s">
        <v>76</v>
      </c>
      <c r="C22" s="56">
        <v>37082</v>
      </c>
      <c r="D22" s="19">
        <v>0.10461805555555555</v>
      </c>
    </row>
    <row r="23" spans="1:4" ht="12.75">
      <c r="A23" t="s">
        <v>75</v>
      </c>
      <c r="B23" t="s">
        <v>61</v>
      </c>
      <c r="C23" s="56">
        <v>37082</v>
      </c>
      <c r="D23" s="19">
        <v>0.10474537037037036</v>
      </c>
    </row>
    <row r="24" spans="1:4" ht="12.75">
      <c r="A24" t="s">
        <v>77</v>
      </c>
      <c r="B24" t="s">
        <v>78</v>
      </c>
      <c r="C24" s="56">
        <v>37082</v>
      </c>
      <c r="D24" s="19">
        <v>0.10488425925925926</v>
      </c>
    </row>
    <row r="25" spans="1:4" ht="12.75">
      <c r="A25" t="s">
        <v>79</v>
      </c>
      <c r="B25" t="s">
        <v>76</v>
      </c>
      <c r="C25" s="56">
        <v>37082</v>
      </c>
      <c r="D25" s="19">
        <v>0.10501157407407408</v>
      </c>
    </row>
    <row r="26" spans="1:4" ht="12.75">
      <c r="A26" t="s">
        <v>77</v>
      </c>
      <c r="B26" t="s">
        <v>80</v>
      </c>
      <c r="C26" s="56">
        <v>37082</v>
      </c>
      <c r="D26" s="19">
        <v>0.10512731481481481</v>
      </c>
    </row>
    <row r="27" spans="1:4" ht="12.75">
      <c r="A27" t="s">
        <v>81</v>
      </c>
      <c r="B27" t="s">
        <v>82</v>
      </c>
      <c r="C27" s="56">
        <v>37082</v>
      </c>
      <c r="D27" s="19">
        <v>0.10525462962962963</v>
      </c>
    </row>
    <row r="28" spans="1:4" ht="12.75">
      <c r="A28" t="s">
        <v>60</v>
      </c>
      <c r="B28" t="s">
        <v>78</v>
      </c>
      <c r="C28" s="56">
        <v>37082</v>
      </c>
      <c r="D28" s="19">
        <v>0.10539351851851853</v>
      </c>
    </row>
    <row r="29" spans="1:4" ht="12.75">
      <c r="A29" t="s">
        <v>75</v>
      </c>
      <c r="B29" t="s">
        <v>83</v>
      </c>
      <c r="C29" s="56">
        <v>37082</v>
      </c>
      <c r="D29" s="19">
        <v>0.10552083333333333</v>
      </c>
    </row>
    <row r="30" spans="1:4" ht="12.75">
      <c r="A30" t="s">
        <v>84</v>
      </c>
      <c r="B30" t="s">
        <v>85</v>
      </c>
      <c r="C30" s="56">
        <v>37082</v>
      </c>
      <c r="D30" s="19">
        <v>0.10563657407407408</v>
      </c>
    </row>
    <row r="31" spans="1:4" ht="12.75">
      <c r="A31" t="s">
        <v>86</v>
      </c>
      <c r="B31" t="s">
        <v>87</v>
      </c>
      <c r="C31" s="56">
        <v>37082</v>
      </c>
      <c r="D31" s="19">
        <v>0.10577546296296296</v>
      </c>
    </row>
    <row r="32" spans="1:4" ht="12.75">
      <c r="A32" t="s">
        <v>88</v>
      </c>
      <c r="B32" t="s">
        <v>83</v>
      </c>
      <c r="C32" s="56">
        <v>37082</v>
      </c>
      <c r="D32" s="19">
        <v>0.10589120370370371</v>
      </c>
    </row>
    <row r="33" spans="1:4" ht="12.75">
      <c r="A33" t="s">
        <v>77</v>
      </c>
      <c r="B33" t="s">
        <v>89</v>
      </c>
      <c r="C33" s="56">
        <v>37082</v>
      </c>
      <c r="D33" s="19">
        <v>0.10606481481481482</v>
      </c>
    </row>
    <row r="34" spans="1:4" ht="12.75">
      <c r="A34" t="s">
        <v>77</v>
      </c>
      <c r="B34" t="s">
        <v>85</v>
      </c>
      <c r="C34" s="56">
        <v>37082</v>
      </c>
      <c r="D34" s="19">
        <v>0.10618055555555556</v>
      </c>
    </row>
    <row r="35" spans="1:4" ht="12.75">
      <c r="A35" t="s">
        <v>90</v>
      </c>
      <c r="B35" t="s">
        <v>91</v>
      </c>
      <c r="C35" s="56">
        <v>37082</v>
      </c>
      <c r="D35" s="19">
        <v>0.10635416666666668</v>
      </c>
    </row>
    <row r="36" spans="1:4" ht="12.75">
      <c r="A36" t="s">
        <v>92</v>
      </c>
      <c r="B36" t="s">
        <v>93</v>
      </c>
      <c r="C36" s="56">
        <v>37082</v>
      </c>
      <c r="D36" s="19">
        <v>0.10646990740740742</v>
      </c>
    </row>
    <row r="37" spans="1:4" ht="12.75">
      <c r="A37" t="s">
        <v>62</v>
      </c>
      <c r="B37" t="s">
        <v>71</v>
      </c>
      <c r="C37" s="56">
        <v>37082</v>
      </c>
      <c r="D37" s="19">
        <v>0.10658564814814815</v>
      </c>
    </row>
    <row r="38" spans="1:4" ht="12.75">
      <c r="A38" t="s">
        <v>60</v>
      </c>
      <c r="B38" t="s">
        <v>71</v>
      </c>
      <c r="C38" s="56">
        <v>37082</v>
      </c>
      <c r="D38" s="19">
        <v>0.10671296296296295</v>
      </c>
    </row>
    <row r="39" spans="1:4" ht="12.75">
      <c r="A39" t="s">
        <v>60</v>
      </c>
      <c r="B39" t="s">
        <v>69</v>
      </c>
      <c r="C39" s="56">
        <v>37082</v>
      </c>
      <c r="D39" s="19">
        <v>0.10686342592592592</v>
      </c>
    </row>
    <row r="40" spans="1:4" ht="12.75">
      <c r="A40" t="s">
        <v>62</v>
      </c>
      <c r="B40" t="s">
        <v>94</v>
      </c>
      <c r="C40" s="56">
        <v>37082</v>
      </c>
      <c r="D40" s="19">
        <v>0.10699074074074073</v>
      </c>
    </row>
    <row r="41" spans="1:4" ht="12.75">
      <c r="A41" t="s">
        <v>86</v>
      </c>
      <c r="B41" t="s">
        <v>72</v>
      </c>
      <c r="C41" s="56">
        <v>37082</v>
      </c>
      <c r="D41" s="19">
        <v>0.10711805555555555</v>
      </c>
    </row>
    <row r="42" spans="1:4" ht="12.75">
      <c r="A42" t="s">
        <v>75</v>
      </c>
      <c r="B42" t="s">
        <v>87</v>
      </c>
      <c r="C42" s="56">
        <v>37082</v>
      </c>
      <c r="D42" s="19">
        <v>0.10725694444444445</v>
      </c>
    </row>
    <row r="43" spans="1:4" ht="12.75">
      <c r="A43" t="s">
        <v>95</v>
      </c>
      <c r="B43" t="s">
        <v>85</v>
      </c>
      <c r="C43" s="56">
        <v>37082</v>
      </c>
      <c r="D43" s="19">
        <v>0.10738425925925926</v>
      </c>
    </row>
    <row r="44" spans="1:4" ht="12.75">
      <c r="A44" t="s">
        <v>96</v>
      </c>
      <c r="B44" t="s">
        <v>97</v>
      </c>
      <c r="C44" s="56">
        <v>37082</v>
      </c>
      <c r="D44" s="19">
        <v>0.10751157407407408</v>
      </c>
    </row>
    <row r="45" spans="1:4" ht="12.75">
      <c r="A45" t="s">
        <v>98</v>
      </c>
      <c r="B45" t="s">
        <v>99</v>
      </c>
      <c r="C45" s="56">
        <v>37082</v>
      </c>
      <c r="D45" s="19">
        <v>0.1076388888888889</v>
      </c>
    </row>
    <row r="46" spans="1:4" ht="12.75">
      <c r="A46" t="s">
        <v>100</v>
      </c>
      <c r="B46" t="s">
        <v>101</v>
      </c>
      <c r="C46" s="56">
        <v>37082</v>
      </c>
      <c r="D46" s="19">
        <v>0.10776620370370371</v>
      </c>
    </row>
    <row r="47" spans="1:4" ht="12.75">
      <c r="A47" t="s">
        <v>98</v>
      </c>
      <c r="B47" t="s">
        <v>102</v>
      </c>
      <c r="C47" s="56">
        <v>37082</v>
      </c>
      <c r="D47" s="19">
        <v>0.10793981481481481</v>
      </c>
    </row>
    <row r="48" spans="1:4" ht="12.75">
      <c r="A48" t="s">
        <v>103</v>
      </c>
      <c r="B48" t="s">
        <v>104</v>
      </c>
      <c r="C48" s="56">
        <v>37082</v>
      </c>
      <c r="D48" s="19">
        <v>0.10805555555555556</v>
      </c>
    </row>
    <row r="49" spans="1:4" ht="12.75">
      <c r="A49" t="s">
        <v>105</v>
      </c>
      <c r="B49" t="s">
        <v>106</v>
      </c>
      <c r="C49" s="56">
        <v>37082</v>
      </c>
      <c r="D49" s="19">
        <v>0.1081712962962963</v>
      </c>
    </row>
    <row r="50" spans="1:4" ht="12.75">
      <c r="A50" t="s">
        <v>107</v>
      </c>
      <c r="B50" t="s">
        <v>108</v>
      </c>
      <c r="C50" s="56">
        <v>37082</v>
      </c>
      <c r="D50" s="19">
        <v>0.10829861111111111</v>
      </c>
    </row>
    <row r="51" spans="1:4" ht="12.75">
      <c r="A51" t="s">
        <v>109</v>
      </c>
      <c r="B51" t="s">
        <v>110</v>
      </c>
      <c r="C51" s="56">
        <v>37082</v>
      </c>
      <c r="D51" s="19">
        <v>0.10842592592592593</v>
      </c>
    </row>
    <row r="52" spans="1:4" ht="12.75">
      <c r="A52" t="s">
        <v>111</v>
      </c>
      <c r="B52" t="s">
        <v>112</v>
      </c>
      <c r="C52" s="56">
        <v>37082</v>
      </c>
      <c r="D52" s="19">
        <v>0.10854166666666666</v>
      </c>
    </row>
    <row r="53" spans="1:4" ht="12.75">
      <c r="A53" t="s">
        <v>113</v>
      </c>
      <c r="B53" t="s">
        <v>114</v>
      </c>
      <c r="C53" s="56">
        <v>37082</v>
      </c>
      <c r="D53" s="19">
        <v>0.10866898148148148</v>
      </c>
    </row>
    <row r="54" spans="1:4" ht="12.75">
      <c r="A54" t="s">
        <v>115</v>
      </c>
      <c r="B54" t="s">
        <v>116</v>
      </c>
      <c r="C54" s="56">
        <v>37082</v>
      </c>
      <c r="D54" s="19">
        <v>0.10880787037037037</v>
      </c>
    </row>
    <row r="55" spans="1:4" ht="12.75">
      <c r="A55" t="s">
        <v>117</v>
      </c>
      <c r="B55" t="s">
        <v>118</v>
      </c>
      <c r="C55" s="56">
        <v>37082</v>
      </c>
      <c r="D55" s="19">
        <v>0.10892361111111111</v>
      </c>
    </row>
    <row r="56" spans="1:4" ht="12.75">
      <c r="A56" t="s">
        <v>119</v>
      </c>
      <c r="B56" t="s">
        <v>120</v>
      </c>
      <c r="C56" s="56">
        <v>37082</v>
      </c>
      <c r="D56" s="19">
        <v>0.10905092592592593</v>
      </c>
    </row>
    <row r="57" spans="1:4" ht="12.75">
      <c r="A57" t="s">
        <v>121</v>
      </c>
      <c r="B57" t="s">
        <v>120</v>
      </c>
      <c r="C57" s="56">
        <v>37082</v>
      </c>
      <c r="D57" s="19">
        <v>0.10917824074074074</v>
      </c>
    </row>
    <row r="58" spans="1:4" ht="12.75">
      <c r="A58" t="s">
        <v>122</v>
      </c>
      <c r="B58" t="s">
        <v>123</v>
      </c>
      <c r="C58" s="56">
        <v>37082</v>
      </c>
      <c r="D58" s="19">
        <v>0.10930555555555554</v>
      </c>
    </row>
    <row r="59" spans="1:4" ht="12.75">
      <c r="A59" t="s">
        <v>124</v>
      </c>
      <c r="B59" t="s">
        <v>125</v>
      </c>
      <c r="C59" s="56">
        <v>37082</v>
      </c>
      <c r="D59" s="19">
        <v>0.10943287037037037</v>
      </c>
    </row>
    <row r="60" spans="1:4" ht="12.75">
      <c r="A60" t="s">
        <v>126</v>
      </c>
      <c r="B60" t="s">
        <v>127</v>
      </c>
      <c r="C60" s="56">
        <v>37082</v>
      </c>
      <c r="D60" s="19">
        <v>0.10957175925925926</v>
      </c>
    </row>
    <row r="61" spans="1:4" ht="12.75">
      <c r="A61" t="s">
        <v>128</v>
      </c>
      <c r="B61" t="s">
        <v>129</v>
      </c>
      <c r="C61" s="56">
        <v>37082</v>
      </c>
      <c r="D61" s="19">
        <v>0.1096875</v>
      </c>
    </row>
    <row r="62" spans="1:4" ht="12.75">
      <c r="A62" t="s">
        <v>130</v>
      </c>
      <c r="B62" t="s">
        <v>125</v>
      </c>
      <c r="C62" s="56">
        <v>37082</v>
      </c>
      <c r="D62" s="19">
        <v>0.10986111111111112</v>
      </c>
    </row>
    <row r="63" spans="1:4" ht="12.75">
      <c r="A63" t="s">
        <v>130</v>
      </c>
      <c r="B63" t="s">
        <v>125</v>
      </c>
      <c r="C63" s="56">
        <v>37082</v>
      </c>
      <c r="D63" s="19">
        <v>0.10998842592592593</v>
      </c>
    </row>
    <row r="64" spans="1:4" ht="12.75">
      <c r="A64" t="s">
        <v>131</v>
      </c>
      <c r="B64" t="s">
        <v>132</v>
      </c>
      <c r="C64" s="56">
        <v>37082</v>
      </c>
      <c r="D64" s="19">
        <v>0.11010416666666667</v>
      </c>
    </row>
    <row r="65" spans="1:4" ht="12.75">
      <c r="A65" t="s">
        <v>133</v>
      </c>
      <c r="B65" t="s">
        <v>134</v>
      </c>
      <c r="C65" s="56">
        <v>37082</v>
      </c>
      <c r="D65" s="19">
        <v>0.11027777777777777</v>
      </c>
    </row>
    <row r="66" spans="1:4" ht="12.75">
      <c r="A66" t="s">
        <v>135</v>
      </c>
      <c r="B66" t="s">
        <v>136</v>
      </c>
      <c r="C66" s="56">
        <v>37082</v>
      </c>
      <c r="D66" s="19">
        <v>0.11039351851851853</v>
      </c>
    </row>
    <row r="67" spans="1:4" ht="12.75">
      <c r="A67" t="s">
        <v>135</v>
      </c>
      <c r="B67" t="s">
        <v>137</v>
      </c>
      <c r="C67" s="56">
        <v>37082</v>
      </c>
      <c r="D67" s="19">
        <v>0.11056712962962963</v>
      </c>
    </row>
    <row r="68" spans="1:4" ht="12.75">
      <c r="A68" t="s">
        <v>138</v>
      </c>
      <c r="B68" t="s">
        <v>139</v>
      </c>
      <c r="C68" s="56">
        <v>37082</v>
      </c>
      <c r="D68" s="19">
        <v>0.11068287037037038</v>
      </c>
    </row>
    <row r="69" spans="1:4" ht="12.75">
      <c r="A69" t="s">
        <v>119</v>
      </c>
      <c r="B69" t="s">
        <v>139</v>
      </c>
      <c r="C69" s="56">
        <v>37082</v>
      </c>
      <c r="D69" s="19">
        <v>0.11081018518518519</v>
      </c>
    </row>
    <row r="70" spans="1:4" ht="12.75">
      <c r="A70" t="s">
        <v>140</v>
      </c>
      <c r="B70" t="s">
        <v>141</v>
      </c>
      <c r="C70" s="56">
        <v>37082</v>
      </c>
      <c r="D70" s="19">
        <v>0.11092592592592593</v>
      </c>
    </row>
    <row r="71" spans="1:4" ht="12.75">
      <c r="A71" t="s">
        <v>138</v>
      </c>
      <c r="B71" t="s">
        <v>142</v>
      </c>
      <c r="C71" s="56">
        <v>37082</v>
      </c>
      <c r="D71" s="19">
        <v>0.11109953703703705</v>
      </c>
    </row>
    <row r="72" spans="1:4" ht="12.75">
      <c r="A72" t="s">
        <v>119</v>
      </c>
      <c r="B72" t="s">
        <v>125</v>
      </c>
      <c r="C72" s="56">
        <v>37082</v>
      </c>
      <c r="D72" s="19">
        <v>0.11127314814814815</v>
      </c>
    </row>
    <row r="73" spans="1:4" ht="12.75">
      <c r="A73" t="s">
        <v>119</v>
      </c>
      <c r="B73" t="s">
        <v>143</v>
      </c>
      <c r="C73" s="56">
        <v>37082</v>
      </c>
      <c r="D73" s="19">
        <v>0.11138888888888888</v>
      </c>
    </row>
    <row r="74" spans="1:4" ht="12.75">
      <c r="A74" t="s">
        <v>121</v>
      </c>
      <c r="B74" t="s">
        <v>142</v>
      </c>
      <c r="C74" s="56">
        <v>37082</v>
      </c>
      <c r="D74" s="19">
        <v>0.11150462962962963</v>
      </c>
    </row>
    <row r="75" spans="1:4" ht="12.75">
      <c r="A75" t="s">
        <v>144</v>
      </c>
      <c r="B75" t="s">
        <v>141</v>
      </c>
      <c r="C75" s="56">
        <v>37082</v>
      </c>
      <c r="D75" s="19">
        <v>0.11163194444444445</v>
      </c>
    </row>
    <row r="76" spans="1:4" ht="12.75">
      <c r="A76" t="s">
        <v>119</v>
      </c>
      <c r="B76" t="s">
        <v>145</v>
      </c>
      <c r="C76" s="56">
        <v>37082</v>
      </c>
      <c r="D76" s="19">
        <v>0.11174768518518519</v>
      </c>
    </row>
    <row r="77" spans="1:4" ht="12.75">
      <c r="A77" t="s">
        <v>146</v>
      </c>
      <c r="B77" t="s">
        <v>147</v>
      </c>
      <c r="C77" s="56">
        <v>37082</v>
      </c>
      <c r="D77" s="19">
        <v>0.111875</v>
      </c>
    </row>
    <row r="78" spans="1:4" ht="12.75">
      <c r="A78" t="s">
        <v>148</v>
      </c>
      <c r="B78" t="s">
        <v>149</v>
      </c>
      <c r="C78" s="56">
        <v>37082</v>
      </c>
      <c r="D78" s="19">
        <v>0.11199074074074074</v>
      </c>
    </row>
    <row r="79" spans="1:4" ht="12.75">
      <c r="A79" t="s">
        <v>119</v>
      </c>
      <c r="B79" t="s">
        <v>150</v>
      </c>
      <c r="C79" s="56">
        <v>37082</v>
      </c>
      <c r="D79" s="19">
        <v>0.11212962962962963</v>
      </c>
    </row>
    <row r="80" spans="1:4" ht="12.75">
      <c r="A80" t="s">
        <v>151</v>
      </c>
      <c r="B80" t="s">
        <v>152</v>
      </c>
      <c r="C80" s="56">
        <v>37082</v>
      </c>
      <c r="D80" s="19">
        <v>0.11226851851851853</v>
      </c>
    </row>
    <row r="81" spans="1:4" ht="12.75">
      <c r="A81" t="s">
        <v>153</v>
      </c>
      <c r="B81" t="s">
        <v>154</v>
      </c>
      <c r="C81" s="56">
        <v>37082</v>
      </c>
      <c r="D81" s="19">
        <v>0.1124074074074074</v>
      </c>
    </row>
    <row r="82" spans="1:4" ht="12.75">
      <c r="A82" t="s">
        <v>155</v>
      </c>
      <c r="B82" t="s">
        <v>152</v>
      </c>
      <c r="C82" s="56">
        <v>37082</v>
      </c>
      <c r="D82" s="19">
        <v>0.11253472222222222</v>
      </c>
    </row>
    <row r="83" spans="1:4" ht="12.75">
      <c r="A83" t="s">
        <v>156</v>
      </c>
      <c r="B83" t="s">
        <v>157</v>
      </c>
      <c r="C83" s="56">
        <v>37082</v>
      </c>
      <c r="D83" s="19">
        <v>0.11267361111111111</v>
      </c>
    </row>
    <row r="84" spans="1:4" ht="12.75">
      <c r="A84" t="s">
        <v>158</v>
      </c>
      <c r="B84" t="s">
        <v>159</v>
      </c>
      <c r="C84" s="56">
        <v>37082</v>
      </c>
      <c r="D84" s="19">
        <v>0.11280092592592593</v>
      </c>
    </row>
    <row r="85" spans="1:4" ht="12.75">
      <c r="A85" t="s">
        <v>124</v>
      </c>
      <c r="B85" t="s">
        <v>160</v>
      </c>
      <c r="C85" s="56">
        <v>37082</v>
      </c>
      <c r="D85" s="19">
        <v>0.11293981481481481</v>
      </c>
    </row>
    <row r="86" spans="1:4" ht="12.75">
      <c r="A86" t="s">
        <v>161</v>
      </c>
      <c r="B86" t="s">
        <v>162</v>
      </c>
      <c r="C86" s="56">
        <v>37082</v>
      </c>
      <c r="D86" s="19">
        <v>0.11306712962962963</v>
      </c>
    </row>
    <row r="87" spans="1:4" ht="12.75">
      <c r="A87" t="s">
        <v>122</v>
      </c>
      <c r="B87" t="s">
        <v>163</v>
      </c>
      <c r="C87" s="56">
        <v>37082</v>
      </c>
      <c r="D87" s="19">
        <v>0.11319444444444444</v>
      </c>
    </row>
    <row r="88" spans="1:4" ht="12.75">
      <c r="A88" t="s">
        <v>130</v>
      </c>
      <c r="B88" t="s">
        <v>164</v>
      </c>
      <c r="C88" s="56">
        <v>37082</v>
      </c>
      <c r="D88" s="19">
        <v>0.11333333333333334</v>
      </c>
    </row>
    <row r="89" spans="1:4" ht="12.75">
      <c r="A89" t="s">
        <v>165</v>
      </c>
      <c r="B89" t="s">
        <v>166</v>
      </c>
      <c r="C89" s="56">
        <v>37082</v>
      </c>
      <c r="D89" s="19">
        <v>0.11348379629629629</v>
      </c>
    </row>
    <row r="90" spans="1:4" ht="12.75">
      <c r="A90" t="s">
        <v>167</v>
      </c>
      <c r="B90" t="s">
        <v>166</v>
      </c>
      <c r="C90" s="56">
        <v>37082</v>
      </c>
      <c r="D90" s="19">
        <v>0.11359953703703703</v>
      </c>
    </row>
    <row r="91" spans="1:4" ht="12.75">
      <c r="A91" t="s">
        <v>165</v>
      </c>
      <c r="B91" t="s">
        <v>168</v>
      </c>
      <c r="C91" s="56">
        <v>37082</v>
      </c>
      <c r="D91" s="19">
        <v>0.11371527777777778</v>
      </c>
    </row>
    <row r="92" spans="1:4" ht="12.75">
      <c r="A92" t="s">
        <v>128</v>
      </c>
      <c r="B92" t="s">
        <v>169</v>
      </c>
      <c r="C92" s="56">
        <v>37082</v>
      </c>
      <c r="D92" s="19">
        <v>0.11383101851851851</v>
      </c>
    </row>
    <row r="93" spans="1:4" ht="12.75">
      <c r="A93" t="s">
        <v>170</v>
      </c>
      <c r="B93" t="s">
        <v>162</v>
      </c>
      <c r="C93" s="56">
        <v>37082</v>
      </c>
      <c r="D93" s="19">
        <v>0.11395833333333333</v>
      </c>
    </row>
    <row r="94" spans="1:4" ht="12.75">
      <c r="A94" t="s">
        <v>135</v>
      </c>
      <c r="B94" t="s">
        <v>171</v>
      </c>
      <c r="C94" s="56">
        <v>37082</v>
      </c>
      <c r="D94" s="19">
        <v>0.11408564814814814</v>
      </c>
    </row>
    <row r="95" spans="1:4" ht="12.75">
      <c r="A95" t="s">
        <v>135</v>
      </c>
      <c r="B95" t="s">
        <v>172</v>
      </c>
      <c r="C95" s="56">
        <v>37082</v>
      </c>
      <c r="D95" s="19">
        <v>0.11422453703703704</v>
      </c>
    </row>
    <row r="96" spans="1:4" ht="12.75">
      <c r="A96" t="s">
        <v>148</v>
      </c>
      <c r="B96" t="s">
        <v>173</v>
      </c>
      <c r="C96" s="56">
        <v>37082</v>
      </c>
      <c r="D96" s="19">
        <v>0.11435185185185186</v>
      </c>
    </row>
    <row r="97" spans="1:4" ht="12.75">
      <c r="A97" t="s">
        <v>140</v>
      </c>
      <c r="B97" t="s">
        <v>162</v>
      </c>
      <c r="C97" s="56">
        <v>37082</v>
      </c>
      <c r="D97" s="19">
        <v>0.11447916666666667</v>
      </c>
    </row>
    <row r="98" spans="1:4" ht="12.75">
      <c r="A98" t="s">
        <v>121</v>
      </c>
      <c r="B98" t="s">
        <v>174</v>
      </c>
      <c r="C98" s="56">
        <v>37082</v>
      </c>
      <c r="D98" s="19">
        <v>0.11460648148148149</v>
      </c>
    </row>
    <row r="99" spans="1:4" ht="12.75">
      <c r="A99" t="s">
        <v>119</v>
      </c>
      <c r="B99" t="s">
        <v>175</v>
      </c>
      <c r="C99" s="56">
        <v>37082</v>
      </c>
      <c r="D99" s="19">
        <v>0.11472222222222223</v>
      </c>
    </row>
    <row r="100" spans="1:4" ht="12.75">
      <c r="A100" t="s">
        <v>119</v>
      </c>
      <c r="B100" t="s">
        <v>175</v>
      </c>
      <c r="C100" s="56">
        <v>37082</v>
      </c>
      <c r="D100" s="19">
        <v>0.11484953703703704</v>
      </c>
    </row>
    <row r="101" spans="1:4" ht="12.75">
      <c r="A101" t="s">
        <v>121</v>
      </c>
      <c r="B101" t="s">
        <v>169</v>
      </c>
      <c r="C101" s="56">
        <v>37082</v>
      </c>
      <c r="D101" s="19">
        <v>0.11496527777777778</v>
      </c>
    </row>
    <row r="102" spans="1:4" ht="12.75">
      <c r="A102" t="s">
        <v>121</v>
      </c>
      <c r="B102" t="s">
        <v>175</v>
      </c>
      <c r="C102" s="56">
        <v>37082</v>
      </c>
      <c r="D102" s="19">
        <v>0.11508101851851853</v>
      </c>
    </row>
    <row r="103" spans="1:4" ht="12.75">
      <c r="A103" t="s">
        <v>121</v>
      </c>
      <c r="B103" t="s">
        <v>168</v>
      </c>
      <c r="C103" s="56">
        <v>37082</v>
      </c>
      <c r="D103" s="19">
        <v>0.11519675925925926</v>
      </c>
    </row>
    <row r="104" spans="1:4" ht="12.75">
      <c r="A104" t="s">
        <v>121</v>
      </c>
      <c r="B104" t="s">
        <v>168</v>
      </c>
      <c r="C104" s="56">
        <v>37082</v>
      </c>
      <c r="D104" s="19">
        <v>0.11537037037037036</v>
      </c>
    </row>
    <row r="105" spans="1:4" ht="12.75">
      <c r="A105" t="s">
        <v>146</v>
      </c>
      <c r="B105" t="s">
        <v>168</v>
      </c>
      <c r="C105" s="56">
        <v>37082</v>
      </c>
      <c r="D105" s="19">
        <v>0.11549768518518518</v>
      </c>
    </row>
    <row r="106" spans="1:4" ht="12.75">
      <c r="A106" t="s">
        <v>176</v>
      </c>
      <c r="B106" t="s">
        <v>175</v>
      </c>
      <c r="C106" s="56">
        <v>37082</v>
      </c>
      <c r="D106" s="19">
        <v>0.115625</v>
      </c>
    </row>
    <row r="107" spans="1:4" ht="12.75">
      <c r="A107" t="s">
        <v>144</v>
      </c>
      <c r="B107" t="s">
        <v>168</v>
      </c>
      <c r="C107" s="56">
        <v>37082</v>
      </c>
      <c r="D107" s="19">
        <v>0.11579861111111112</v>
      </c>
    </row>
    <row r="108" spans="1:4" ht="12.75">
      <c r="A108" t="s">
        <v>144</v>
      </c>
      <c r="B108" t="s">
        <v>169</v>
      </c>
      <c r="C108" s="56">
        <v>37082</v>
      </c>
      <c r="D108" s="19">
        <v>0.11591435185185185</v>
      </c>
    </row>
    <row r="109" spans="1:4" ht="12.75">
      <c r="A109" t="s">
        <v>146</v>
      </c>
      <c r="B109" t="s">
        <v>174</v>
      </c>
      <c r="C109" s="56">
        <v>37082</v>
      </c>
      <c r="D109" s="19">
        <v>0.1160300925925926</v>
      </c>
    </row>
    <row r="110" spans="1:4" ht="12.75">
      <c r="A110" t="s">
        <v>135</v>
      </c>
      <c r="B110" t="s">
        <v>174</v>
      </c>
      <c r="C110" s="56">
        <v>37082</v>
      </c>
      <c r="D110" s="19">
        <v>0.1162037037037037</v>
      </c>
    </row>
    <row r="111" spans="1:4" ht="12.75">
      <c r="A111" t="s">
        <v>126</v>
      </c>
      <c r="B111" t="s">
        <v>177</v>
      </c>
      <c r="C111" s="56">
        <v>37082</v>
      </c>
      <c r="D111" s="19">
        <v>0.11631944444444443</v>
      </c>
    </row>
    <row r="112" spans="1:4" ht="12.75">
      <c r="A112" t="s">
        <v>178</v>
      </c>
      <c r="B112" t="s">
        <v>177</v>
      </c>
      <c r="C112" s="56">
        <v>37082</v>
      </c>
      <c r="D112" s="19">
        <v>0.11649305555555556</v>
      </c>
    </row>
    <row r="113" spans="1:4" ht="12.75">
      <c r="A113" t="s">
        <v>167</v>
      </c>
      <c r="B113" t="s">
        <v>162</v>
      </c>
      <c r="C113" s="56">
        <v>37082</v>
      </c>
      <c r="D113" s="19">
        <v>0.11666666666666665</v>
      </c>
    </row>
    <row r="114" spans="1:4" ht="12.75">
      <c r="A114" t="s">
        <v>179</v>
      </c>
      <c r="B114" t="s">
        <v>180</v>
      </c>
      <c r="C114" s="56">
        <v>37082</v>
      </c>
      <c r="D114" s="19">
        <v>0.11679398148148147</v>
      </c>
    </row>
    <row r="115" spans="1:4" ht="12.75">
      <c r="A115" t="s">
        <v>181</v>
      </c>
      <c r="B115" t="s">
        <v>182</v>
      </c>
      <c r="C115" s="56">
        <v>37082</v>
      </c>
      <c r="D115" s="19">
        <v>0.11690972222222222</v>
      </c>
    </row>
    <row r="116" spans="1:4" ht="12.75">
      <c r="A116" t="s">
        <v>128</v>
      </c>
      <c r="B116" t="s">
        <v>169</v>
      </c>
      <c r="C116" s="56">
        <v>37082</v>
      </c>
      <c r="D116" s="19">
        <v>0.11703703703703704</v>
      </c>
    </row>
    <row r="117" spans="1:4" ht="12.75">
      <c r="A117" t="s">
        <v>183</v>
      </c>
      <c r="B117" t="s">
        <v>174</v>
      </c>
      <c r="C117" s="56">
        <v>37082</v>
      </c>
      <c r="D117" s="19">
        <v>0.11716435185185185</v>
      </c>
    </row>
    <row r="118" spans="1:4" ht="12.75">
      <c r="A118" t="s">
        <v>183</v>
      </c>
      <c r="B118" t="s">
        <v>184</v>
      </c>
      <c r="C118" s="56">
        <v>37082</v>
      </c>
      <c r="D118" s="19">
        <v>0.11730324074074074</v>
      </c>
    </row>
    <row r="119" spans="1:4" ht="12.75">
      <c r="A119" t="s">
        <v>128</v>
      </c>
      <c r="B119" t="s">
        <v>180</v>
      </c>
      <c r="C119" s="56">
        <v>37082</v>
      </c>
      <c r="D119" s="19">
        <v>0.11741898148148149</v>
      </c>
    </row>
    <row r="120" spans="1:4" ht="12.75">
      <c r="A120" t="s">
        <v>130</v>
      </c>
      <c r="B120" t="s">
        <v>171</v>
      </c>
      <c r="C120" s="56">
        <v>37082</v>
      </c>
      <c r="D120" s="19">
        <v>0.11753472222222222</v>
      </c>
    </row>
    <row r="121" spans="1:4" ht="12.75">
      <c r="A121" t="s">
        <v>148</v>
      </c>
      <c r="B121" t="s">
        <v>182</v>
      </c>
      <c r="C121" s="56">
        <v>37082</v>
      </c>
      <c r="D121" s="19">
        <v>0.11766203703703704</v>
      </c>
    </row>
    <row r="122" spans="1:4" ht="12.75">
      <c r="A122" t="s">
        <v>148</v>
      </c>
      <c r="B122" t="s">
        <v>182</v>
      </c>
      <c r="C122" s="56">
        <v>37082</v>
      </c>
      <c r="D122" s="19">
        <v>0.11777777777777777</v>
      </c>
    </row>
    <row r="123" spans="1:4" ht="12.75">
      <c r="A123" t="s">
        <v>148</v>
      </c>
      <c r="B123" t="s">
        <v>185</v>
      </c>
      <c r="C123" s="56">
        <v>37082</v>
      </c>
      <c r="D123" s="19">
        <v>0.1179513888888889</v>
      </c>
    </row>
    <row r="124" spans="1:4" ht="12.75">
      <c r="A124" t="s">
        <v>126</v>
      </c>
      <c r="B124" t="s">
        <v>186</v>
      </c>
      <c r="C124" s="56">
        <v>37082</v>
      </c>
      <c r="D124" s="19">
        <v>0.1180787037037037</v>
      </c>
    </row>
    <row r="125" spans="1:4" ht="12.75">
      <c r="A125" t="s">
        <v>179</v>
      </c>
      <c r="B125" t="s">
        <v>187</v>
      </c>
      <c r="C125" s="56">
        <v>37082</v>
      </c>
      <c r="D125" s="19">
        <v>0.11821759259259258</v>
      </c>
    </row>
    <row r="126" spans="1:4" ht="12.75">
      <c r="A126" t="s">
        <v>188</v>
      </c>
      <c r="B126" t="s">
        <v>189</v>
      </c>
      <c r="C126" s="56">
        <v>37082</v>
      </c>
      <c r="D126" s="19">
        <v>0.11833333333333333</v>
      </c>
    </row>
    <row r="127" spans="1:4" ht="12.75">
      <c r="A127" t="s">
        <v>183</v>
      </c>
      <c r="B127" t="s">
        <v>174</v>
      </c>
      <c r="C127" s="56">
        <v>37082</v>
      </c>
      <c r="D127" s="19">
        <v>0.11847222222222221</v>
      </c>
    </row>
    <row r="128" spans="1:4" ht="12.75">
      <c r="A128" t="s">
        <v>122</v>
      </c>
      <c r="B128" t="s">
        <v>190</v>
      </c>
      <c r="C128" s="56">
        <v>37082</v>
      </c>
      <c r="D128" s="19">
        <v>0.11863425925925926</v>
      </c>
    </row>
    <row r="129" spans="1:4" ht="12.75">
      <c r="A129" t="s">
        <v>178</v>
      </c>
      <c r="B129" t="s">
        <v>184</v>
      </c>
      <c r="C129" s="56">
        <v>37082</v>
      </c>
      <c r="D129" s="19">
        <v>0.11875</v>
      </c>
    </row>
    <row r="130" spans="1:4" ht="12.75">
      <c r="A130" t="s">
        <v>122</v>
      </c>
      <c r="B130" t="s">
        <v>191</v>
      </c>
      <c r="C130" s="56">
        <v>37082</v>
      </c>
      <c r="D130" s="19">
        <v>0.11886574074074074</v>
      </c>
    </row>
    <row r="131" spans="1:4" ht="12.75">
      <c r="A131" t="s">
        <v>178</v>
      </c>
      <c r="B131" t="s">
        <v>192</v>
      </c>
      <c r="C131" s="56">
        <v>37082</v>
      </c>
      <c r="D131" s="19">
        <v>0.11898148148148148</v>
      </c>
    </row>
    <row r="132" spans="1:4" ht="12.75">
      <c r="A132" t="s">
        <v>193</v>
      </c>
      <c r="B132" t="s">
        <v>194</v>
      </c>
      <c r="C132" s="56">
        <v>37082</v>
      </c>
      <c r="D132" s="19">
        <v>0.11909722222222223</v>
      </c>
    </row>
    <row r="133" spans="1:4" ht="12.75">
      <c r="A133" t="s">
        <v>88</v>
      </c>
      <c r="B133" t="s">
        <v>195</v>
      </c>
      <c r="C133" s="56">
        <v>37082</v>
      </c>
      <c r="D133" s="19">
        <v>0.11923611111111111</v>
      </c>
    </row>
    <row r="134" spans="1:4" ht="12.75">
      <c r="A134" t="s">
        <v>196</v>
      </c>
      <c r="B134" t="s">
        <v>147</v>
      </c>
      <c r="C134" s="56">
        <v>37082</v>
      </c>
      <c r="D134" s="19">
        <v>0.11936342592592593</v>
      </c>
    </row>
    <row r="135" spans="1:4" ht="12.75">
      <c r="A135" t="s">
        <v>197</v>
      </c>
      <c r="B135" t="s">
        <v>198</v>
      </c>
      <c r="C135" s="56">
        <v>37082</v>
      </c>
      <c r="D135" s="19">
        <v>0.11949074074074074</v>
      </c>
    </row>
    <row r="136" spans="1:4" ht="12.75">
      <c r="A136" t="s">
        <v>199</v>
      </c>
      <c r="B136" t="s">
        <v>200</v>
      </c>
      <c r="C136" s="56">
        <v>37082</v>
      </c>
      <c r="D136" s="19">
        <v>0.1196064814814815</v>
      </c>
    </row>
    <row r="137" spans="1:4" ht="12.75">
      <c r="A137" t="s">
        <v>201</v>
      </c>
      <c r="B137" t="s">
        <v>202</v>
      </c>
      <c r="C137" s="56">
        <v>37082</v>
      </c>
      <c r="D137" s="19">
        <v>0.11974537037037036</v>
      </c>
    </row>
    <row r="138" spans="1:4" ht="12.75">
      <c r="A138" t="s">
        <v>203</v>
      </c>
      <c r="B138" t="s">
        <v>204</v>
      </c>
      <c r="C138" s="56">
        <v>37082</v>
      </c>
      <c r="D138" s="19">
        <v>0.11987268518518518</v>
      </c>
    </row>
    <row r="139" spans="1:4" ht="12.75">
      <c r="A139" t="s">
        <v>205</v>
      </c>
      <c r="B139" t="s">
        <v>206</v>
      </c>
      <c r="C139" s="56">
        <v>37082</v>
      </c>
      <c r="D139" s="19">
        <v>0.12</v>
      </c>
    </row>
    <row r="140" spans="1:4" ht="12.75">
      <c r="A140" t="s">
        <v>207</v>
      </c>
      <c r="B140" t="s">
        <v>208</v>
      </c>
      <c r="C140" s="56">
        <v>37082</v>
      </c>
      <c r="D140" s="19">
        <v>0.12012731481481481</v>
      </c>
    </row>
    <row r="141" spans="1:4" ht="12.75">
      <c r="A141" t="s">
        <v>209</v>
      </c>
      <c r="B141" t="s">
        <v>210</v>
      </c>
      <c r="C141" s="56">
        <v>37082</v>
      </c>
      <c r="D141" s="19">
        <v>0.12026620370370371</v>
      </c>
    </row>
    <row r="142" spans="1:4" ht="12.75">
      <c r="A142" t="s">
        <v>211</v>
      </c>
      <c r="B142" t="s">
        <v>212</v>
      </c>
      <c r="C142" s="56">
        <v>37082</v>
      </c>
      <c r="D142" s="19">
        <v>0.12040509259259259</v>
      </c>
    </row>
    <row r="143" spans="1:4" ht="12.75">
      <c r="A143" t="s">
        <v>213</v>
      </c>
      <c r="B143" t="s">
        <v>214</v>
      </c>
      <c r="C143" s="56">
        <v>37082</v>
      </c>
      <c r="D143" s="19">
        <v>0.12052083333333334</v>
      </c>
    </row>
    <row r="144" spans="1:4" ht="12.75">
      <c r="A144" t="s">
        <v>215</v>
      </c>
      <c r="B144" t="s">
        <v>216</v>
      </c>
      <c r="C144" s="56">
        <v>37082</v>
      </c>
      <c r="D144" s="19">
        <v>0.12064814814814816</v>
      </c>
    </row>
    <row r="145" spans="1:4" ht="12.75">
      <c r="A145" t="s">
        <v>217</v>
      </c>
      <c r="B145" t="s">
        <v>218</v>
      </c>
      <c r="C145" s="56">
        <v>37082</v>
      </c>
      <c r="D145" s="19">
        <v>0.12076388888888889</v>
      </c>
    </row>
    <row r="146" spans="1:4" ht="12.75">
      <c r="A146" t="s">
        <v>219</v>
      </c>
      <c r="B146" t="s">
        <v>220</v>
      </c>
      <c r="C146" s="56">
        <v>37082</v>
      </c>
      <c r="D146" s="19">
        <v>0.12089120370370371</v>
      </c>
    </row>
    <row r="147" spans="1:4" ht="12.75">
      <c r="A147" t="s">
        <v>221</v>
      </c>
      <c r="B147" t="s">
        <v>222</v>
      </c>
      <c r="C147" s="56">
        <v>37082</v>
      </c>
      <c r="D147" s="19">
        <v>0.12101851851851853</v>
      </c>
    </row>
    <row r="148" spans="1:4" ht="12.75">
      <c r="A148" t="s">
        <v>223</v>
      </c>
      <c r="B148" t="s">
        <v>224</v>
      </c>
      <c r="C148" s="56">
        <v>37082</v>
      </c>
      <c r="D148" s="19">
        <v>0.12113425925925925</v>
      </c>
    </row>
    <row r="149" spans="1:4" ht="12.75">
      <c r="A149" t="s">
        <v>225</v>
      </c>
      <c r="B149" t="s">
        <v>226</v>
      </c>
      <c r="C149" s="56">
        <v>37082</v>
      </c>
      <c r="D149" s="19">
        <v>0.12126157407407408</v>
      </c>
    </row>
    <row r="150" spans="1:4" ht="12.75">
      <c r="A150" t="s">
        <v>227</v>
      </c>
      <c r="B150" t="s">
        <v>228</v>
      </c>
      <c r="C150" s="56">
        <v>37082</v>
      </c>
      <c r="D150" s="19">
        <v>0.1213773148148148</v>
      </c>
    </row>
    <row r="151" spans="1:4" ht="12.75">
      <c r="A151" t="s">
        <v>229</v>
      </c>
      <c r="B151" t="s">
        <v>230</v>
      </c>
      <c r="C151" s="56">
        <v>37082</v>
      </c>
      <c r="D151" s="19">
        <v>0.12150462962962964</v>
      </c>
    </row>
    <row r="152" spans="1:4" ht="12.75">
      <c r="A152" t="s">
        <v>231</v>
      </c>
      <c r="B152" t="s">
        <v>232</v>
      </c>
      <c r="C152" s="56">
        <v>37082</v>
      </c>
      <c r="D152" s="19">
        <v>0.12163194444444443</v>
      </c>
    </row>
    <row r="153" spans="1:4" ht="12.75">
      <c r="A153" t="s">
        <v>233</v>
      </c>
      <c r="B153" t="s">
        <v>234</v>
      </c>
      <c r="C153" s="56">
        <v>37082</v>
      </c>
      <c r="D153" s="19">
        <v>0.12175925925925928</v>
      </c>
    </row>
    <row r="154" spans="1:4" ht="12.75">
      <c r="A154" t="s">
        <v>235</v>
      </c>
      <c r="B154" t="s">
        <v>236</v>
      </c>
      <c r="C154" s="56">
        <v>37082</v>
      </c>
      <c r="D154" s="19">
        <v>0.12188657407407406</v>
      </c>
    </row>
    <row r="155" spans="1:4" ht="12.75">
      <c r="A155" t="s">
        <v>237</v>
      </c>
      <c r="B155" t="s">
        <v>238</v>
      </c>
      <c r="C155" s="56">
        <v>37082</v>
      </c>
      <c r="D155" s="19">
        <v>0.12201388888888888</v>
      </c>
    </row>
    <row r="156" spans="1:4" ht="12.75">
      <c r="A156" t="s">
        <v>239</v>
      </c>
      <c r="B156" t="s">
        <v>240</v>
      </c>
      <c r="C156" s="56">
        <v>37082</v>
      </c>
      <c r="D156" s="19">
        <v>0.12215277777777778</v>
      </c>
    </row>
    <row r="157" spans="1:4" ht="12.75">
      <c r="A157" t="s">
        <v>241</v>
      </c>
      <c r="B157" t="s">
        <v>242</v>
      </c>
      <c r="C157" s="56">
        <v>37082</v>
      </c>
      <c r="D157" s="19">
        <v>0.12228009259259259</v>
      </c>
    </row>
    <row r="158" spans="1:4" ht="12.75">
      <c r="A158" t="s">
        <v>243</v>
      </c>
      <c r="B158" t="s">
        <v>244</v>
      </c>
      <c r="C158" s="56">
        <v>37082</v>
      </c>
      <c r="D158" s="19">
        <v>0.12239583333333333</v>
      </c>
    </row>
    <row r="159" spans="1:4" ht="12.75">
      <c r="A159" t="s">
        <v>245</v>
      </c>
      <c r="B159" t="s">
        <v>246</v>
      </c>
      <c r="C159" s="56">
        <v>37082</v>
      </c>
      <c r="D159" s="19">
        <v>0.12252314814814814</v>
      </c>
    </row>
    <row r="160" spans="1:4" ht="12.75">
      <c r="A160" t="s">
        <v>247</v>
      </c>
      <c r="B160" t="s">
        <v>248</v>
      </c>
      <c r="C160" s="56">
        <v>37082</v>
      </c>
      <c r="D160" s="19">
        <v>0.12266203703703704</v>
      </c>
    </row>
    <row r="161" spans="1:4" ht="12.75">
      <c r="A161" t="s">
        <v>249</v>
      </c>
      <c r="B161" t="s">
        <v>250</v>
      </c>
      <c r="C161" s="56">
        <v>37082</v>
      </c>
      <c r="D161" s="19">
        <v>0.12277777777777778</v>
      </c>
    </row>
    <row r="162" spans="1:4" ht="12.75">
      <c r="A162" t="s">
        <v>251</v>
      </c>
      <c r="B162" t="s">
        <v>252</v>
      </c>
      <c r="C162" s="56">
        <v>37082</v>
      </c>
      <c r="D162" s="19">
        <v>0.1229050925925926</v>
      </c>
    </row>
    <row r="163" spans="1:4" ht="12.75">
      <c r="A163" t="s">
        <v>253</v>
      </c>
      <c r="B163" t="s">
        <v>254</v>
      </c>
      <c r="C163" s="56">
        <v>37082</v>
      </c>
      <c r="D163" s="19">
        <v>0.12302083333333334</v>
      </c>
    </row>
    <row r="164" spans="1:4" ht="12.75">
      <c r="A164" t="s">
        <v>255</v>
      </c>
      <c r="B164" t="s">
        <v>256</v>
      </c>
      <c r="C164" s="56">
        <v>37082</v>
      </c>
      <c r="D164" s="19">
        <v>0.1231712962962963</v>
      </c>
    </row>
    <row r="165" spans="1:4" ht="12.75">
      <c r="A165" t="s">
        <v>257</v>
      </c>
      <c r="B165" t="s">
        <v>258</v>
      </c>
      <c r="C165" s="56">
        <v>37082</v>
      </c>
      <c r="D165" s="19">
        <v>0.12329861111111111</v>
      </c>
    </row>
    <row r="166" spans="1:4" ht="12.75">
      <c r="A166" t="s">
        <v>259</v>
      </c>
      <c r="B166" t="s">
        <v>260</v>
      </c>
      <c r="C166" s="56">
        <v>37082</v>
      </c>
      <c r="D166" s="19">
        <v>0.1234375</v>
      </c>
    </row>
    <row r="167" spans="1:4" ht="12.75">
      <c r="A167" t="s">
        <v>261</v>
      </c>
      <c r="B167" t="s">
        <v>262</v>
      </c>
      <c r="C167" s="56">
        <v>37082</v>
      </c>
      <c r="D167" s="19">
        <v>0.12357638888888889</v>
      </c>
    </row>
    <row r="168" spans="1:4" ht="12.75">
      <c r="A168" t="s">
        <v>263</v>
      </c>
      <c r="B168" t="s">
        <v>264</v>
      </c>
      <c r="C168" s="56">
        <v>37082</v>
      </c>
      <c r="D168" s="19">
        <v>0.1237037037037037</v>
      </c>
    </row>
    <row r="169" spans="1:4" ht="12.75">
      <c r="A169" t="s">
        <v>265</v>
      </c>
      <c r="B169" t="s">
        <v>266</v>
      </c>
      <c r="C169" s="56">
        <v>37082</v>
      </c>
      <c r="D169" s="19">
        <v>0.12383101851851852</v>
      </c>
    </row>
    <row r="170" spans="1:4" ht="12.75">
      <c r="A170" t="s">
        <v>267</v>
      </c>
      <c r="B170" t="s">
        <v>268</v>
      </c>
      <c r="C170" s="56">
        <v>37082</v>
      </c>
      <c r="D170" s="19">
        <v>0.12395833333333334</v>
      </c>
    </row>
    <row r="171" spans="1:4" ht="12.75">
      <c r="A171" t="s">
        <v>269</v>
      </c>
      <c r="B171" t="s">
        <v>270</v>
      </c>
      <c r="C171" s="56">
        <v>37082</v>
      </c>
      <c r="D171" s="19">
        <v>0.12408564814814815</v>
      </c>
    </row>
    <row r="172" spans="1:4" ht="12.75">
      <c r="A172" t="s">
        <v>271</v>
      </c>
      <c r="B172" t="s">
        <v>272</v>
      </c>
      <c r="C172" s="56">
        <v>37082</v>
      </c>
      <c r="D172" s="19">
        <v>0.12421296296296297</v>
      </c>
    </row>
    <row r="173" spans="1:4" ht="12.75">
      <c r="A173" t="s">
        <v>273</v>
      </c>
      <c r="B173" t="s">
        <v>274</v>
      </c>
      <c r="C173" s="56">
        <v>37082</v>
      </c>
      <c r="D173" s="19">
        <v>0.12434027777777779</v>
      </c>
    </row>
    <row r="174" spans="1:4" ht="12.75">
      <c r="A174" t="s">
        <v>275</v>
      </c>
      <c r="B174" t="s">
        <v>276</v>
      </c>
      <c r="C174" s="56">
        <v>37082</v>
      </c>
      <c r="D174" s="19">
        <v>0.12445601851851852</v>
      </c>
    </row>
    <row r="175" spans="1:4" ht="12.75">
      <c r="A175" t="s">
        <v>277</v>
      </c>
      <c r="B175" t="s">
        <v>278</v>
      </c>
      <c r="C175" s="56">
        <v>37082</v>
      </c>
      <c r="D175" s="19">
        <v>0.1245949074074074</v>
      </c>
    </row>
    <row r="176" spans="1:4" ht="12.75">
      <c r="A176" t="s">
        <v>279</v>
      </c>
      <c r="B176" t="s">
        <v>280</v>
      </c>
      <c r="C176" s="56">
        <v>37082</v>
      </c>
      <c r="D176" s="19">
        <v>0.12474537037037037</v>
      </c>
    </row>
    <row r="177" spans="1:4" ht="12.75">
      <c r="A177" t="s">
        <v>281</v>
      </c>
      <c r="B177" t="s">
        <v>282</v>
      </c>
      <c r="C177" s="56">
        <v>37082</v>
      </c>
      <c r="D177" s="19">
        <v>0.1248611111111111</v>
      </c>
    </row>
    <row r="178" spans="1:4" ht="12.75">
      <c r="A178" t="s">
        <v>283</v>
      </c>
      <c r="B178" t="s">
        <v>284</v>
      </c>
      <c r="C178" s="56">
        <v>37082</v>
      </c>
      <c r="D178" s="19">
        <v>0.12498842592592592</v>
      </c>
    </row>
    <row r="179" spans="1:4" ht="12.75">
      <c r="A179" t="s">
        <v>285</v>
      </c>
      <c r="B179" t="s">
        <v>286</v>
      </c>
      <c r="C179" s="56">
        <v>37082</v>
      </c>
      <c r="D179" s="19">
        <v>0.12512731481481482</v>
      </c>
    </row>
    <row r="180" spans="1:4" ht="12.75">
      <c r="A180" t="s">
        <v>287</v>
      </c>
      <c r="B180" t="s">
        <v>288</v>
      </c>
      <c r="C180" s="56">
        <v>37082</v>
      </c>
      <c r="D180" s="19">
        <v>0.12524305555555557</v>
      </c>
    </row>
    <row r="181" spans="1:4" ht="12.75">
      <c r="A181" t="s">
        <v>289</v>
      </c>
      <c r="B181" t="s">
        <v>290</v>
      </c>
      <c r="C181" s="56">
        <v>37082</v>
      </c>
      <c r="D181" s="19">
        <v>0.1253587962962963</v>
      </c>
    </row>
    <row r="182" spans="1:4" ht="12.75">
      <c r="A182" t="s">
        <v>291</v>
      </c>
      <c r="B182" t="s">
        <v>292</v>
      </c>
      <c r="C182" s="56">
        <v>37082</v>
      </c>
      <c r="D182" s="19">
        <v>0.1254861111111111</v>
      </c>
    </row>
    <row r="183" spans="1:4" ht="12.75">
      <c r="A183" t="s">
        <v>293</v>
      </c>
      <c r="B183" t="s">
        <v>294</v>
      </c>
      <c r="C183" s="56">
        <v>37082</v>
      </c>
      <c r="D183" s="19">
        <v>0.12560185185185185</v>
      </c>
    </row>
    <row r="184" spans="1:4" ht="12.75">
      <c r="A184" t="s">
        <v>295</v>
      </c>
      <c r="B184" t="s">
        <v>296</v>
      </c>
      <c r="C184" s="56">
        <v>37082</v>
      </c>
      <c r="D184" s="19">
        <v>0.12572916666666667</v>
      </c>
    </row>
    <row r="185" spans="1:4" ht="12.75">
      <c r="A185" t="s">
        <v>297</v>
      </c>
      <c r="B185" t="s">
        <v>298</v>
      </c>
      <c r="C185" s="56">
        <v>37082</v>
      </c>
      <c r="D185" s="19">
        <v>0.12584490740740742</v>
      </c>
    </row>
    <row r="186" spans="1:4" ht="12.75">
      <c r="A186" t="s">
        <v>299</v>
      </c>
      <c r="B186" t="s">
        <v>300</v>
      </c>
      <c r="C186" s="56">
        <v>37082</v>
      </c>
      <c r="D186" s="19">
        <v>0.12596064814814814</v>
      </c>
    </row>
    <row r="187" spans="1:4" ht="12.75">
      <c r="A187" t="s">
        <v>301</v>
      </c>
      <c r="B187" t="s">
        <v>302</v>
      </c>
      <c r="C187" s="56">
        <v>37082</v>
      </c>
      <c r="D187" s="19">
        <v>0.12608796296296296</v>
      </c>
    </row>
    <row r="188" spans="1:4" ht="12.75">
      <c r="A188" t="s">
        <v>303</v>
      </c>
      <c r="B188" t="s">
        <v>304</v>
      </c>
      <c r="C188" s="56">
        <v>37082</v>
      </c>
      <c r="D188" s="19">
        <v>0.12622685185185187</v>
      </c>
    </row>
    <row r="189" spans="1:4" ht="12.75">
      <c r="A189" t="s">
        <v>305</v>
      </c>
      <c r="B189" t="s">
        <v>306</v>
      </c>
      <c r="C189" s="56">
        <v>37082</v>
      </c>
      <c r="D189" s="19">
        <v>0.12635416666666668</v>
      </c>
    </row>
    <row r="190" spans="1:4" ht="12.75">
      <c r="A190" t="s">
        <v>307</v>
      </c>
      <c r="B190" t="s">
        <v>308</v>
      </c>
      <c r="C190" s="56">
        <v>37082</v>
      </c>
      <c r="D190" s="19">
        <v>0.12649305555555554</v>
      </c>
    </row>
    <row r="191" spans="1:4" ht="12.75">
      <c r="A191" t="s">
        <v>309</v>
      </c>
      <c r="B191" t="s">
        <v>310</v>
      </c>
      <c r="C191" s="56">
        <v>37082</v>
      </c>
      <c r="D191" s="19">
        <v>0.12663194444444445</v>
      </c>
    </row>
    <row r="192" spans="1:4" ht="12.75">
      <c r="A192" t="s">
        <v>311</v>
      </c>
      <c r="B192" t="s">
        <v>312</v>
      </c>
      <c r="C192" s="56">
        <v>37082</v>
      </c>
      <c r="D192" s="19">
        <v>0.12674768518518517</v>
      </c>
    </row>
    <row r="193" spans="1:4" ht="12.75">
      <c r="A193" t="s">
        <v>313</v>
      </c>
      <c r="B193" t="s">
        <v>314</v>
      </c>
      <c r="C193" s="56">
        <v>37082</v>
      </c>
      <c r="D193" s="19">
        <v>0.12686342592592592</v>
      </c>
    </row>
    <row r="194" spans="1:4" ht="12.75">
      <c r="A194" t="s">
        <v>315</v>
      </c>
      <c r="B194" t="s">
        <v>316</v>
      </c>
      <c r="C194" s="56">
        <v>37082</v>
      </c>
      <c r="D194" s="19">
        <v>0.1270023148148148</v>
      </c>
    </row>
    <row r="195" spans="1:4" ht="12.75">
      <c r="A195" t="s">
        <v>317</v>
      </c>
      <c r="B195" t="s">
        <v>318</v>
      </c>
      <c r="C195" s="56">
        <v>37082</v>
      </c>
      <c r="D195" s="19">
        <v>0.12711805555555555</v>
      </c>
    </row>
    <row r="196" spans="1:4" ht="12.75">
      <c r="A196" t="s">
        <v>319</v>
      </c>
      <c r="B196" t="s">
        <v>320</v>
      </c>
      <c r="C196" s="56">
        <v>37082</v>
      </c>
      <c r="D196" s="19">
        <v>0.12725694444444444</v>
      </c>
    </row>
    <row r="197" spans="1:4" ht="12.75">
      <c r="A197" t="s">
        <v>321</v>
      </c>
      <c r="B197" t="s">
        <v>322</v>
      </c>
      <c r="C197" s="56">
        <v>37082</v>
      </c>
      <c r="D197" s="19">
        <v>0.12737268518518519</v>
      </c>
    </row>
    <row r="198" spans="1:4" ht="12.75">
      <c r="A198" t="s">
        <v>323</v>
      </c>
      <c r="B198" t="s">
        <v>324</v>
      </c>
      <c r="C198" s="56">
        <v>37082</v>
      </c>
      <c r="D198" s="19">
        <v>0.1275</v>
      </c>
    </row>
    <row r="199" spans="1:4" ht="12.75">
      <c r="A199" t="s">
        <v>325</v>
      </c>
      <c r="B199" t="s">
        <v>326</v>
      </c>
      <c r="C199" s="56">
        <v>37082</v>
      </c>
      <c r="D199" s="19">
        <v>0.12762731481481482</v>
      </c>
    </row>
    <row r="200" spans="1:4" ht="12.75">
      <c r="A200" t="s">
        <v>327</v>
      </c>
      <c r="B200" t="s">
        <v>328</v>
      </c>
      <c r="C200" s="56">
        <v>37082</v>
      </c>
      <c r="D200" s="19">
        <v>0.12774305555555557</v>
      </c>
    </row>
    <row r="201" spans="1:4" ht="12.75">
      <c r="A201" t="s">
        <v>329</v>
      </c>
      <c r="B201" t="s">
        <v>330</v>
      </c>
      <c r="C201" s="56">
        <v>37082</v>
      </c>
      <c r="D201" s="19">
        <v>0.12787037037037038</v>
      </c>
    </row>
    <row r="202" spans="1:4" ht="12.75">
      <c r="A202" t="s">
        <v>331</v>
      </c>
      <c r="B202" t="s">
        <v>332</v>
      </c>
      <c r="C202" s="56">
        <v>37082</v>
      </c>
      <c r="D202" s="19">
        <v>0.1279976851851852</v>
      </c>
    </row>
    <row r="203" spans="1:4" ht="12.75">
      <c r="A203" t="s">
        <v>333</v>
      </c>
      <c r="B203" t="s">
        <v>334</v>
      </c>
      <c r="C203" s="56">
        <v>37082</v>
      </c>
      <c r="D203" s="19">
        <v>0.12811342592592592</v>
      </c>
    </row>
    <row r="204" spans="1:4" ht="12.75">
      <c r="A204" t="s">
        <v>335</v>
      </c>
      <c r="B204" t="s">
        <v>336</v>
      </c>
      <c r="C204" s="56">
        <v>37082</v>
      </c>
      <c r="D204" s="19">
        <v>0.12825231481481483</v>
      </c>
    </row>
    <row r="205" spans="1:4" ht="12.75">
      <c r="A205" t="s">
        <v>337</v>
      </c>
      <c r="B205" t="s">
        <v>338</v>
      </c>
      <c r="C205" s="56">
        <v>37082</v>
      </c>
      <c r="D205" s="19">
        <v>0.1283912037037037</v>
      </c>
    </row>
    <row r="206" spans="1:4" ht="12.75">
      <c r="A206" t="s">
        <v>339</v>
      </c>
      <c r="B206" t="s">
        <v>340</v>
      </c>
      <c r="C206" s="56">
        <v>37082</v>
      </c>
      <c r="D206" s="19">
        <v>0.12850694444444444</v>
      </c>
    </row>
    <row r="207" spans="1:4" ht="12.75">
      <c r="A207" t="s">
        <v>341</v>
      </c>
      <c r="B207" t="s">
        <v>342</v>
      </c>
      <c r="C207" s="56">
        <v>37082</v>
      </c>
      <c r="D207" s="19">
        <v>0.1286226851851852</v>
      </c>
    </row>
    <row r="208" spans="1:4" ht="12.75">
      <c r="A208" t="s">
        <v>343</v>
      </c>
      <c r="B208" t="s">
        <v>344</v>
      </c>
      <c r="C208" s="56">
        <v>37082</v>
      </c>
      <c r="D208" s="19">
        <v>0.12875</v>
      </c>
    </row>
    <row r="209" spans="1:4" ht="12.75">
      <c r="A209" t="s">
        <v>345</v>
      </c>
      <c r="B209" t="s">
        <v>346</v>
      </c>
      <c r="C209" s="56">
        <v>37082</v>
      </c>
      <c r="D209" s="19">
        <v>0.12887731481481482</v>
      </c>
    </row>
    <row r="210" spans="1:4" ht="12.75">
      <c r="A210" t="s">
        <v>347</v>
      </c>
      <c r="B210" t="s">
        <v>348</v>
      </c>
      <c r="C210" s="56">
        <v>37082</v>
      </c>
      <c r="D210" s="19">
        <v>0.12900462962962964</v>
      </c>
    </row>
    <row r="211" spans="1:4" ht="12.75">
      <c r="A211" t="s">
        <v>349</v>
      </c>
      <c r="B211" t="s">
        <v>350</v>
      </c>
      <c r="C211" s="56">
        <v>37082</v>
      </c>
      <c r="D211" s="19">
        <v>0.12913194444444445</v>
      </c>
    </row>
    <row r="212" spans="1:4" ht="12.75">
      <c r="A212" t="s">
        <v>351</v>
      </c>
      <c r="B212" t="s">
        <v>352</v>
      </c>
      <c r="C212" s="56">
        <v>37082</v>
      </c>
      <c r="D212" s="19">
        <v>0.12925925925925927</v>
      </c>
    </row>
    <row r="213" spans="1:4" ht="12.75">
      <c r="A213" t="s">
        <v>353</v>
      </c>
      <c r="B213" t="s">
        <v>354</v>
      </c>
      <c r="C213" s="56">
        <v>37082</v>
      </c>
      <c r="D213" s="19">
        <v>0.12939814814814815</v>
      </c>
    </row>
    <row r="214" spans="1:4" ht="12.75">
      <c r="A214" t="s">
        <v>355</v>
      </c>
      <c r="B214" t="s">
        <v>356</v>
      </c>
      <c r="C214" s="56">
        <v>37082</v>
      </c>
      <c r="D214" s="19">
        <v>0.12952546296296297</v>
      </c>
    </row>
    <row r="215" spans="1:4" ht="12.75">
      <c r="A215" t="s">
        <v>357</v>
      </c>
      <c r="B215" t="s">
        <v>358</v>
      </c>
      <c r="C215" s="56">
        <v>37082</v>
      </c>
      <c r="D215" s="19">
        <v>0.12965277777777778</v>
      </c>
    </row>
    <row r="216" spans="1:4" ht="12.75">
      <c r="A216" t="s">
        <v>359</v>
      </c>
      <c r="B216" t="s">
        <v>360</v>
      </c>
      <c r="C216" s="56">
        <v>37082</v>
      </c>
      <c r="D216" s="19">
        <v>0.1297800925925926</v>
      </c>
    </row>
    <row r="217" spans="1:4" ht="12.75">
      <c r="A217" t="s">
        <v>361</v>
      </c>
      <c r="B217" t="s">
        <v>362</v>
      </c>
      <c r="C217" s="56">
        <v>37082</v>
      </c>
      <c r="D217" s="19">
        <v>0.12991898148148148</v>
      </c>
    </row>
    <row r="218" spans="1:4" ht="12.75">
      <c r="A218" t="s">
        <v>363</v>
      </c>
      <c r="B218" t="s">
        <v>364</v>
      </c>
      <c r="C218" s="56">
        <v>37082</v>
      </c>
      <c r="D218" s="19">
        <v>0.13005787037037037</v>
      </c>
    </row>
    <row r="219" spans="1:4" ht="12.75">
      <c r="A219" t="s">
        <v>365</v>
      </c>
      <c r="B219" t="s">
        <v>366</v>
      </c>
      <c r="C219" s="56">
        <v>37082</v>
      </c>
      <c r="D219" s="19">
        <v>0.13017361111111111</v>
      </c>
    </row>
    <row r="220" spans="1:4" ht="12.75">
      <c r="A220" t="s">
        <v>367</v>
      </c>
      <c r="B220" t="s">
        <v>368</v>
      </c>
      <c r="C220" s="56">
        <v>37082</v>
      </c>
      <c r="D220" s="19">
        <v>0.1303125</v>
      </c>
    </row>
    <row r="221" spans="1:4" ht="12.75">
      <c r="A221" t="s">
        <v>369</v>
      </c>
      <c r="B221" t="s">
        <v>370</v>
      </c>
      <c r="C221" s="56">
        <v>37082</v>
      </c>
      <c r="D221" s="19">
        <v>0.13043981481481481</v>
      </c>
    </row>
    <row r="222" spans="1:4" ht="12.75">
      <c r="A222" t="s">
        <v>371</v>
      </c>
      <c r="B222" t="s">
        <v>372</v>
      </c>
      <c r="C222" s="56">
        <v>37082</v>
      </c>
      <c r="D222" s="19">
        <v>0.13056712962962963</v>
      </c>
    </row>
    <row r="223" spans="1:4" ht="12.75">
      <c r="A223" t="s">
        <v>373</v>
      </c>
      <c r="B223" t="s">
        <v>63</v>
      </c>
      <c r="C223" s="56">
        <v>37082</v>
      </c>
      <c r="D223" s="19">
        <v>0.13068287037037038</v>
      </c>
    </row>
    <row r="224" spans="1:4" ht="12.75">
      <c r="A224" t="s">
        <v>374</v>
      </c>
      <c r="B224" t="s">
        <v>375</v>
      </c>
      <c r="C224" s="56">
        <v>37082</v>
      </c>
      <c r="D224" s="19">
        <v>0.1308101851851852</v>
      </c>
    </row>
    <row r="225" spans="1:4" ht="12.75">
      <c r="A225" t="s">
        <v>376</v>
      </c>
      <c r="B225" t="s">
        <v>377</v>
      </c>
      <c r="C225" s="56">
        <v>37082</v>
      </c>
      <c r="D225" s="19">
        <v>0.1309375</v>
      </c>
    </row>
    <row r="226" spans="1:4" ht="12.75">
      <c r="A226" t="s">
        <v>378</v>
      </c>
      <c r="B226" t="s">
        <v>379</v>
      </c>
      <c r="C226" s="56">
        <v>37082</v>
      </c>
      <c r="D226" s="19">
        <v>0.13106481481481483</v>
      </c>
    </row>
    <row r="227" spans="1:4" ht="12.75">
      <c r="A227" t="s">
        <v>380</v>
      </c>
      <c r="B227" t="s">
        <v>381</v>
      </c>
      <c r="C227" s="56">
        <v>37082</v>
      </c>
      <c r="D227" s="19">
        <v>0.13118055555555555</v>
      </c>
    </row>
    <row r="228" spans="1:4" ht="12.75">
      <c r="A228" t="s">
        <v>382</v>
      </c>
      <c r="B228" t="s">
        <v>383</v>
      </c>
      <c r="C228" s="56">
        <v>37082</v>
      </c>
      <c r="D228" s="19">
        <v>0.13131944444444446</v>
      </c>
    </row>
    <row r="229" spans="1:4" ht="12.75">
      <c r="A229" t="s">
        <v>384</v>
      </c>
      <c r="B229" t="s">
        <v>385</v>
      </c>
      <c r="C229" s="56">
        <v>37082</v>
      </c>
      <c r="D229" s="19">
        <v>0.13143518518518518</v>
      </c>
    </row>
    <row r="230" spans="1:4" ht="12.75">
      <c r="A230" t="s">
        <v>386</v>
      </c>
      <c r="B230" t="s">
        <v>387</v>
      </c>
      <c r="C230" s="56">
        <v>37082</v>
      </c>
      <c r="D230" s="19">
        <v>0.13155092592592593</v>
      </c>
    </row>
    <row r="231" spans="1:4" ht="12.75">
      <c r="A231" t="s">
        <v>388</v>
      </c>
      <c r="B231" t="s">
        <v>389</v>
      </c>
      <c r="C231" s="56">
        <v>37082</v>
      </c>
      <c r="D231" s="19">
        <v>0.13170138888888888</v>
      </c>
    </row>
    <row r="232" spans="1:4" ht="12.75">
      <c r="A232" t="s">
        <v>390</v>
      </c>
      <c r="B232" t="s">
        <v>391</v>
      </c>
      <c r="C232" s="56">
        <v>37082</v>
      </c>
      <c r="D232" s="19">
        <v>0.1318287037037037</v>
      </c>
    </row>
    <row r="233" spans="1:4" ht="12.75">
      <c r="A233" t="s">
        <v>392</v>
      </c>
      <c r="B233" t="s">
        <v>393</v>
      </c>
      <c r="C233" s="56">
        <v>37082</v>
      </c>
      <c r="D233" s="19">
        <v>0.13194444444444445</v>
      </c>
    </row>
    <row r="234" spans="1:4" ht="12.75">
      <c r="A234" t="s">
        <v>394</v>
      </c>
      <c r="B234" t="s">
        <v>395</v>
      </c>
      <c r="C234" s="56">
        <v>37082</v>
      </c>
      <c r="D234" s="19">
        <v>0.13206018518518517</v>
      </c>
    </row>
    <row r="235" spans="1:4" ht="12.75">
      <c r="A235" t="s">
        <v>396</v>
      </c>
      <c r="B235" t="s">
        <v>397</v>
      </c>
      <c r="C235" s="56">
        <v>37082</v>
      </c>
      <c r="D235" s="19">
        <v>0.13219907407407408</v>
      </c>
    </row>
    <row r="236" spans="1:4" ht="12.75">
      <c r="A236" t="s">
        <v>398</v>
      </c>
      <c r="B236" t="s">
        <v>399</v>
      </c>
      <c r="C236" s="56">
        <v>37082</v>
      </c>
      <c r="D236" s="19">
        <v>0.1323263888888889</v>
      </c>
    </row>
    <row r="237" spans="1:4" ht="12.75">
      <c r="A237" t="s">
        <v>400</v>
      </c>
      <c r="B237" t="s">
        <v>401</v>
      </c>
      <c r="C237" s="56">
        <v>37082</v>
      </c>
      <c r="D237" s="19">
        <v>0.1324537037037037</v>
      </c>
    </row>
    <row r="238" spans="1:4" ht="12.75">
      <c r="A238" t="s">
        <v>402</v>
      </c>
      <c r="B238" t="s">
        <v>403</v>
      </c>
      <c r="C238" s="56">
        <v>37082</v>
      </c>
      <c r="D238" s="19">
        <v>0.1325925925925926</v>
      </c>
    </row>
    <row r="239" spans="1:4" ht="12.75">
      <c r="A239" t="s">
        <v>404</v>
      </c>
      <c r="B239" t="s">
        <v>405</v>
      </c>
      <c r="C239" s="56">
        <v>37082</v>
      </c>
      <c r="D239" s="19">
        <v>0.1327199074074074</v>
      </c>
    </row>
    <row r="240" spans="1:4" ht="12.75">
      <c r="A240" t="s">
        <v>406</v>
      </c>
      <c r="B240" t="s">
        <v>407</v>
      </c>
      <c r="C240" s="56">
        <v>37082</v>
      </c>
      <c r="D240" s="19">
        <v>0.13283564814814816</v>
      </c>
    </row>
    <row r="241" spans="1:4" ht="12.75">
      <c r="A241" t="s">
        <v>408</v>
      </c>
      <c r="B241" t="s">
        <v>409</v>
      </c>
      <c r="C241" s="56">
        <v>37082</v>
      </c>
      <c r="D241" s="19">
        <v>0.13297453703703704</v>
      </c>
    </row>
    <row r="242" spans="1:4" ht="12.75">
      <c r="A242" t="s">
        <v>410</v>
      </c>
      <c r="B242" t="s">
        <v>411</v>
      </c>
      <c r="C242" s="56">
        <v>37082</v>
      </c>
      <c r="D242" s="19">
        <v>0.13310185185185186</v>
      </c>
    </row>
    <row r="243" spans="1:4" ht="12.75">
      <c r="A243" t="s">
        <v>412</v>
      </c>
      <c r="B243" t="s">
        <v>413</v>
      </c>
      <c r="C243" s="56">
        <v>37082</v>
      </c>
      <c r="D243" s="19">
        <v>0.13322916666666665</v>
      </c>
    </row>
    <row r="244" spans="1:4" ht="12.75">
      <c r="A244" t="s">
        <v>414</v>
      </c>
      <c r="B244" t="s">
        <v>415</v>
      </c>
      <c r="C244" s="56">
        <v>37082</v>
      </c>
      <c r="D244" s="19">
        <v>0.13335648148148146</v>
      </c>
    </row>
    <row r="245" spans="1:4" ht="12.75">
      <c r="A245" t="s">
        <v>416</v>
      </c>
      <c r="B245" t="s">
        <v>417</v>
      </c>
      <c r="C245" s="56">
        <v>37082</v>
      </c>
      <c r="D245" s="19">
        <v>0.13347222222222221</v>
      </c>
    </row>
    <row r="246" spans="1:4" ht="12.75">
      <c r="A246" t="s">
        <v>418</v>
      </c>
      <c r="B246" t="s">
        <v>419</v>
      </c>
      <c r="C246" s="56">
        <v>37082</v>
      </c>
      <c r="D246" s="19">
        <v>0.13359953703703703</v>
      </c>
    </row>
    <row r="247" spans="1:4" ht="12.75">
      <c r="A247" t="s">
        <v>420</v>
      </c>
      <c r="B247" t="s">
        <v>421</v>
      </c>
      <c r="C247" s="56">
        <v>37082</v>
      </c>
      <c r="D247" s="19">
        <v>0.13371527777777778</v>
      </c>
    </row>
    <row r="248" spans="1:4" ht="12.75">
      <c r="A248" t="s">
        <v>422</v>
      </c>
      <c r="B248" t="s">
        <v>423</v>
      </c>
      <c r="C248" s="56">
        <v>37082</v>
      </c>
      <c r="D248" s="19">
        <v>0.1338425925925926</v>
      </c>
    </row>
    <row r="249" spans="1:4" ht="12.75">
      <c r="A249" t="s">
        <v>424</v>
      </c>
      <c r="B249" t="s">
        <v>425</v>
      </c>
      <c r="C249" s="56">
        <v>37082</v>
      </c>
      <c r="D249" s="19">
        <v>0.1339699074074074</v>
      </c>
    </row>
    <row r="250" spans="1:4" ht="12.75">
      <c r="A250" t="s">
        <v>426</v>
      </c>
      <c r="B250" t="s">
        <v>427</v>
      </c>
      <c r="C250" s="56">
        <v>37082</v>
      </c>
      <c r="D250" s="19">
        <v>0.13409722222222223</v>
      </c>
    </row>
    <row r="251" spans="1:4" ht="12.75">
      <c r="A251" t="s">
        <v>428</v>
      </c>
      <c r="B251" t="s">
        <v>429</v>
      </c>
      <c r="C251" s="56">
        <v>37082</v>
      </c>
      <c r="D251" s="19">
        <v>0.1342361111111111</v>
      </c>
    </row>
    <row r="252" spans="1:4" ht="12.75">
      <c r="A252" t="s">
        <v>430</v>
      </c>
      <c r="B252" t="s">
        <v>431</v>
      </c>
      <c r="C252" s="56">
        <v>37082</v>
      </c>
      <c r="D252" s="19">
        <v>0.13436342592592593</v>
      </c>
    </row>
    <row r="253" spans="1:4" ht="12.75">
      <c r="A253" t="s">
        <v>432</v>
      </c>
      <c r="B253" t="s">
        <v>433</v>
      </c>
      <c r="C253" s="56">
        <v>37082</v>
      </c>
      <c r="D253" s="19">
        <v>0.13449074074074074</v>
      </c>
    </row>
    <row r="254" spans="1:4" ht="12.75">
      <c r="A254" t="s">
        <v>434</v>
      </c>
      <c r="B254" t="s">
        <v>435</v>
      </c>
      <c r="C254" s="56">
        <v>37082</v>
      </c>
      <c r="D254" s="19">
        <v>0.13461805555555556</v>
      </c>
    </row>
    <row r="255" spans="1:4" ht="12.75">
      <c r="A255" t="s">
        <v>436</v>
      </c>
      <c r="B255" t="s">
        <v>437</v>
      </c>
      <c r="C255" s="56">
        <v>37082</v>
      </c>
      <c r="D255" s="19">
        <v>0.13475694444444444</v>
      </c>
    </row>
    <row r="256" spans="1:4" ht="12.75">
      <c r="A256" t="s">
        <v>438</v>
      </c>
      <c r="B256" t="s">
        <v>439</v>
      </c>
      <c r="C256" s="56">
        <v>37082</v>
      </c>
      <c r="D256" s="19">
        <v>0.13488425925925926</v>
      </c>
    </row>
    <row r="257" spans="1:4" ht="12.75">
      <c r="A257" t="s">
        <v>440</v>
      </c>
      <c r="B257" t="s">
        <v>441</v>
      </c>
      <c r="C257" s="56">
        <v>37082</v>
      </c>
      <c r="D257" s="19">
        <v>0.13502314814814814</v>
      </c>
    </row>
    <row r="258" spans="1:4" ht="12.75">
      <c r="A258" t="s">
        <v>442</v>
      </c>
      <c r="B258" t="s">
        <v>443</v>
      </c>
      <c r="C258" s="56">
        <v>37082</v>
      </c>
      <c r="D258" s="19">
        <v>0.1351388888888889</v>
      </c>
    </row>
    <row r="259" spans="1:4" ht="12.75">
      <c r="A259" t="s">
        <v>444</v>
      </c>
      <c r="B259" t="s">
        <v>445</v>
      </c>
      <c r="C259" s="56">
        <v>37082</v>
      </c>
      <c r="D259" s="19">
        <v>0.1352662037037037</v>
      </c>
    </row>
    <row r="260" spans="1:4" ht="12.75">
      <c r="A260" t="s">
        <v>446</v>
      </c>
      <c r="B260" t="s">
        <v>447</v>
      </c>
      <c r="C260" s="56">
        <v>37082</v>
      </c>
      <c r="D260" s="19">
        <v>0.13538194444444443</v>
      </c>
    </row>
    <row r="261" spans="1:4" ht="12.75">
      <c r="A261" t="s">
        <v>448</v>
      </c>
      <c r="B261" t="s">
        <v>449</v>
      </c>
      <c r="C261" s="56">
        <v>37082</v>
      </c>
      <c r="D261" s="19">
        <v>0.13552083333333334</v>
      </c>
    </row>
    <row r="262" spans="1:4" ht="12.75">
      <c r="A262" t="s">
        <v>450</v>
      </c>
      <c r="B262" t="s">
        <v>451</v>
      </c>
      <c r="C262" s="56">
        <v>37082</v>
      </c>
      <c r="D262" s="19">
        <v>0.13564814814814816</v>
      </c>
    </row>
    <row r="263" spans="1:4" ht="12.75">
      <c r="A263" t="s">
        <v>452</v>
      </c>
      <c r="B263" t="s">
        <v>453</v>
      </c>
      <c r="C263" s="56">
        <v>37082</v>
      </c>
      <c r="D263" s="19">
        <v>0.13576388888888888</v>
      </c>
    </row>
    <row r="264" spans="1:4" ht="12.75">
      <c r="A264" t="s">
        <v>454</v>
      </c>
      <c r="B264" t="s">
        <v>455</v>
      </c>
      <c r="C264" s="56">
        <v>37082</v>
      </c>
      <c r="D264" s="19">
        <v>0.1358912037037037</v>
      </c>
    </row>
    <row r="265" spans="1:4" ht="12.75">
      <c r="A265" t="s">
        <v>456</v>
      </c>
      <c r="B265" t="s">
        <v>457</v>
      </c>
      <c r="C265" s="56">
        <v>37082</v>
      </c>
      <c r="D265" s="19">
        <v>0.1360300925925926</v>
      </c>
    </row>
    <row r="266" spans="1:4" ht="12.75">
      <c r="A266" t="s">
        <v>458</v>
      </c>
      <c r="B266" t="s">
        <v>459</v>
      </c>
      <c r="C266" s="56">
        <v>37082</v>
      </c>
      <c r="D266" s="19">
        <v>0.13615740740740742</v>
      </c>
    </row>
    <row r="267" spans="1:4" ht="12.75">
      <c r="A267" t="s">
        <v>460</v>
      </c>
      <c r="B267" t="s">
        <v>461</v>
      </c>
      <c r="C267" s="56">
        <v>37082</v>
      </c>
      <c r="D267" s="19">
        <v>0.13627314814814814</v>
      </c>
    </row>
    <row r="268" spans="1:4" ht="12.75">
      <c r="A268" t="s">
        <v>462</v>
      </c>
      <c r="B268" t="s">
        <v>463</v>
      </c>
      <c r="C268" s="56">
        <v>37082</v>
      </c>
      <c r="D268" s="19">
        <v>0.13641203703703705</v>
      </c>
    </row>
    <row r="269" spans="1:4" ht="12.75">
      <c r="A269" t="s">
        <v>464</v>
      </c>
      <c r="B269" t="s">
        <v>465</v>
      </c>
      <c r="C269" s="56">
        <v>37082</v>
      </c>
      <c r="D269" s="19">
        <v>0.13653935185185184</v>
      </c>
    </row>
    <row r="270" spans="1:4" ht="12.75">
      <c r="A270" t="s">
        <v>466</v>
      </c>
      <c r="B270" t="s">
        <v>467</v>
      </c>
      <c r="C270" s="56">
        <v>37082</v>
      </c>
      <c r="D270" s="19">
        <v>0.13667824074074073</v>
      </c>
    </row>
    <row r="271" spans="1:4" ht="12.75">
      <c r="A271" t="s">
        <v>468</v>
      </c>
      <c r="B271" t="s">
        <v>469</v>
      </c>
      <c r="C271" s="56">
        <v>37082</v>
      </c>
      <c r="D271" s="19">
        <v>0.13681712962962964</v>
      </c>
    </row>
    <row r="272" spans="1:4" ht="12.75">
      <c r="A272" t="s">
        <v>470</v>
      </c>
      <c r="B272" t="s">
        <v>471</v>
      </c>
      <c r="C272" s="56">
        <v>37082</v>
      </c>
      <c r="D272" s="19">
        <v>0.13693287037037036</v>
      </c>
    </row>
    <row r="273" spans="1:4" ht="12.75">
      <c r="A273" t="s">
        <v>472</v>
      </c>
      <c r="B273" t="s">
        <v>473</v>
      </c>
      <c r="C273" s="56">
        <v>37082</v>
      </c>
      <c r="D273" s="19">
        <v>0.13706018518518517</v>
      </c>
    </row>
    <row r="274" spans="1:4" ht="12.75">
      <c r="A274" t="s">
        <v>474</v>
      </c>
      <c r="B274" t="s">
        <v>475</v>
      </c>
      <c r="C274" s="56">
        <v>37082</v>
      </c>
      <c r="D274" s="19">
        <v>0.13719907407407408</v>
      </c>
    </row>
    <row r="275" spans="1:4" ht="12.75">
      <c r="A275" t="s">
        <v>476</v>
      </c>
      <c r="B275" t="s">
        <v>477</v>
      </c>
      <c r="C275" s="56">
        <v>37082</v>
      </c>
      <c r="D275" s="19">
        <v>0.1373263888888889</v>
      </c>
    </row>
    <row r="276" spans="1:4" ht="12.75">
      <c r="A276" t="s">
        <v>478</v>
      </c>
      <c r="B276" t="s">
        <v>479</v>
      </c>
      <c r="C276" s="56">
        <v>37082</v>
      </c>
      <c r="D276" s="19">
        <v>0.13744212962962962</v>
      </c>
    </row>
    <row r="277" spans="1:4" ht="12.75">
      <c r="A277" t="s">
        <v>480</v>
      </c>
      <c r="B277" t="s">
        <v>481</v>
      </c>
      <c r="C277" s="56">
        <v>37082</v>
      </c>
      <c r="D277" s="19">
        <v>0.13758101851851853</v>
      </c>
    </row>
    <row r="278" spans="1:4" ht="12.75">
      <c r="A278" t="s">
        <v>482</v>
      </c>
      <c r="B278" t="s">
        <v>483</v>
      </c>
      <c r="C278" s="56">
        <v>37082</v>
      </c>
      <c r="D278" s="19">
        <v>0.13770833333333335</v>
      </c>
    </row>
    <row r="279" spans="1:4" ht="12.75">
      <c r="A279" t="s">
        <v>484</v>
      </c>
      <c r="B279" t="s">
        <v>485</v>
      </c>
      <c r="C279" s="56">
        <v>37082</v>
      </c>
      <c r="D279" s="19">
        <v>0.13782407407407407</v>
      </c>
    </row>
    <row r="280" spans="1:4" ht="12.75">
      <c r="A280" t="s">
        <v>486</v>
      </c>
      <c r="B280" t="s">
        <v>487</v>
      </c>
      <c r="C280" s="56">
        <v>37082</v>
      </c>
      <c r="D280" s="19">
        <v>0.1379513888888889</v>
      </c>
    </row>
    <row r="281" spans="1:4" ht="12.75">
      <c r="A281" t="s">
        <v>488</v>
      </c>
      <c r="B281" t="s">
        <v>401</v>
      </c>
      <c r="C281" s="56">
        <v>37082</v>
      </c>
      <c r="D281" s="19">
        <v>0.1380787037037037</v>
      </c>
    </row>
    <row r="282" spans="1:4" ht="12.75">
      <c r="A282" t="s">
        <v>489</v>
      </c>
      <c r="B282" t="s">
        <v>490</v>
      </c>
      <c r="C282" s="56">
        <v>37082</v>
      </c>
      <c r="D282" s="19">
        <v>0.13820601851851852</v>
      </c>
    </row>
    <row r="283" spans="1:4" ht="12.75">
      <c r="A283" t="s">
        <v>491</v>
      </c>
      <c r="B283" t="s">
        <v>492</v>
      </c>
      <c r="C283" s="56">
        <v>37082</v>
      </c>
      <c r="D283" s="19">
        <v>0.13833333333333334</v>
      </c>
    </row>
    <row r="284" spans="1:4" ht="12.75">
      <c r="A284" t="s">
        <v>493</v>
      </c>
      <c r="B284" t="s">
        <v>494</v>
      </c>
      <c r="C284" s="56">
        <v>37082</v>
      </c>
      <c r="D284" s="19">
        <v>0.13847222222222222</v>
      </c>
    </row>
    <row r="285" spans="1:4" ht="12.75">
      <c r="A285" t="s">
        <v>165</v>
      </c>
      <c r="B285" t="s">
        <v>495</v>
      </c>
      <c r="C285" s="56">
        <v>37082</v>
      </c>
      <c r="D285" s="19">
        <v>0.1386111111111111</v>
      </c>
    </row>
    <row r="286" spans="1:4" ht="12.75">
      <c r="A286" t="s">
        <v>496</v>
      </c>
      <c r="B286" t="s">
        <v>497</v>
      </c>
      <c r="C286" s="56">
        <v>37082</v>
      </c>
      <c r="D286" s="19">
        <v>0.13873842592592592</v>
      </c>
    </row>
    <row r="287" spans="1:4" ht="12.75">
      <c r="A287" t="s">
        <v>498</v>
      </c>
      <c r="B287" t="s">
        <v>499</v>
      </c>
      <c r="C287" s="56">
        <v>37082</v>
      </c>
      <c r="D287" s="19">
        <v>0.13887731481481483</v>
      </c>
    </row>
    <row r="288" spans="1:4" ht="12.75">
      <c r="A288" t="s">
        <v>500</v>
      </c>
      <c r="B288" t="s">
        <v>501</v>
      </c>
      <c r="C288" s="56">
        <v>37082</v>
      </c>
      <c r="D288" s="19">
        <v>0.13900462962962964</v>
      </c>
    </row>
    <row r="289" spans="1:4" ht="12.75">
      <c r="A289" t="s">
        <v>502</v>
      </c>
      <c r="B289" t="s">
        <v>503</v>
      </c>
      <c r="C289" s="56">
        <v>37082</v>
      </c>
      <c r="D289" s="19">
        <v>0.1391435185185185</v>
      </c>
    </row>
    <row r="290" spans="1:4" ht="12.75">
      <c r="A290" t="s">
        <v>504</v>
      </c>
      <c r="B290" t="s">
        <v>505</v>
      </c>
      <c r="C290" s="56">
        <v>37082</v>
      </c>
      <c r="D290" s="19">
        <v>0.13927083333333334</v>
      </c>
    </row>
    <row r="291" spans="1:4" ht="12.75">
      <c r="A291" t="s">
        <v>506</v>
      </c>
      <c r="B291" t="s">
        <v>507</v>
      </c>
      <c r="C291" s="56">
        <v>37082</v>
      </c>
      <c r="D291" s="19">
        <v>0.13939814814814813</v>
      </c>
    </row>
    <row r="292" spans="1:4" ht="12.75">
      <c r="A292" t="s">
        <v>508</v>
      </c>
      <c r="B292" t="s">
        <v>169</v>
      </c>
      <c r="C292" s="56">
        <v>37082</v>
      </c>
      <c r="D292" s="19">
        <v>0.13952546296296295</v>
      </c>
    </row>
    <row r="293" spans="1:4" ht="12.75">
      <c r="A293" t="s">
        <v>509</v>
      </c>
      <c r="B293" t="s">
        <v>510</v>
      </c>
      <c r="C293" s="56">
        <v>37082</v>
      </c>
      <c r="D293" s="19">
        <v>0.13966435185185186</v>
      </c>
    </row>
    <row r="294" spans="1:4" ht="12.75">
      <c r="A294" t="s">
        <v>511</v>
      </c>
      <c r="B294" t="s">
        <v>512</v>
      </c>
      <c r="C294" s="56">
        <v>37082</v>
      </c>
      <c r="D294" s="19">
        <v>0.13979166666666668</v>
      </c>
    </row>
    <row r="295" spans="1:4" ht="12.75">
      <c r="A295" t="s">
        <v>513</v>
      </c>
      <c r="B295" t="s">
        <v>514</v>
      </c>
      <c r="C295" s="56">
        <v>37082</v>
      </c>
      <c r="D295" s="19">
        <v>0.1399074074074074</v>
      </c>
    </row>
    <row r="296" spans="1:4" ht="12.75">
      <c r="A296" t="s">
        <v>515</v>
      </c>
      <c r="B296" t="s">
        <v>516</v>
      </c>
      <c r="C296" s="56">
        <v>37082</v>
      </c>
      <c r="D296" s="19">
        <v>0.1400347222222222</v>
      </c>
    </row>
    <row r="297" spans="1:4" ht="12.75">
      <c r="A297" t="s">
        <v>517</v>
      </c>
      <c r="B297" t="s">
        <v>518</v>
      </c>
      <c r="C297" s="56">
        <v>37082</v>
      </c>
      <c r="D297" s="19">
        <v>0.14017361111111112</v>
      </c>
    </row>
    <row r="298" spans="1:4" ht="12.75">
      <c r="A298" t="s">
        <v>519</v>
      </c>
      <c r="B298" t="s">
        <v>520</v>
      </c>
      <c r="C298" s="56">
        <v>37082</v>
      </c>
      <c r="D298" s="19">
        <v>0.1403125</v>
      </c>
    </row>
    <row r="299" spans="1:4" ht="12.75">
      <c r="A299" t="s">
        <v>521</v>
      </c>
      <c r="B299" t="s">
        <v>522</v>
      </c>
      <c r="C299" s="56">
        <v>37082</v>
      </c>
      <c r="D299" s="19">
        <v>0.14043981481481482</v>
      </c>
    </row>
    <row r="300" spans="1:4" ht="12.75">
      <c r="A300" t="s">
        <v>523</v>
      </c>
      <c r="B300" t="s">
        <v>524</v>
      </c>
      <c r="C300" s="56">
        <v>37082</v>
      </c>
      <c r="D300" s="19">
        <v>0.14055555555555554</v>
      </c>
    </row>
    <row r="301" spans="1:4" ht="12.75">
      <c r="A301" t="s">
        <v>525</v>
      </c>
      <c r="B301" t="s">
        <v>526</v>
      </c>
      <c r="C301" s="56">
        <v>37082</v>
      </c>
      <c r="D301" s="19">
        <v>0.14069444444444446</v>
      </c>
    </row>
    <row r="302" spans="1:4" ht="12.75">
      <c r="A302" t="s">
        <v>527</v>
      </c>
      <c r="B302" t="s">
        <v>528</v>
      </c>
      <c r="C302" s="56">
        <v>37082</v>
      </c>
      <c r="D302" s="19">
        <v>0.14083333333333334</v>
      </c>
    </row>
    <row r="303" spans="1:4" ht="12.75">
      <c r="A303" t="s">
        <v>529</v>
      </c>
      <c r="B303" t="s">
        <v>530</v>
      </c>
      <c r="C303" s="56">
        <v>37082</v>
      </c>
      <c r="D303" s="19">
        <v>0.14096064814814815</v>
      </c>
    </row>
    <row r="304" spans="1:4" ht="12.75">
      <c r="A304" t="s">
        <v>531</v>
      </c>
      <c r="B304" t="s">
        <v>532</v>
      </c>
      <c r="C304" s="56">
        <v>37082</v>
      </c>
      <c r="D304" s="19">
        <v>0.14109953703703704</v>
      </c>
    </row>
    <row r="305" spans="1:4" ht="12.75">
      <c r="A305" t="s">
        <v>533</v>
      </c>
      <c r="B305" t="s">
        <v>534</v>
      </c>
      <c r="C305" s="56">
        <v>37082</v>
      </c>
      <c r="D305" s="19">
        <v>0.14122685185185185</v>
      </c>
    </row>
    <row r="306" spans="1:4" ht="12.75">
      <c r="A306" t="s">
        <v>535</v>
      </c>
      <c r="B306" t="s">
        <v>536</v>
      </c>
      <c r="C306" s="56">
        <v>37082</v>
      </c>
      <c r="D306" s="19">
        <v>0.14136574074074074</v>
      </c>
    </row>
    <row r="307" spans="1:4" ht="12.75">
      <c r="A307" t="s">
        <v>537</v>
      </c>
      <c r="B307" t="s">
        <v>538</v>
      </c>
      <c r="C307" s="56">
        <v>37082</v>
      </c>
      <c r="D307" s="19">
        <v>0.14149305555555555</v>
      </c>
    </row>
    <row r="308" spans="1:4" ht="12.75">
      <c r="A308" t="s">
        <v>539</v>
      </c>
      <c r="B308" t="s">
        <v>540</v>
      </c>
      <c r="C308" s="56">
        <v>37082</v>
      </c>
      <c r="D308" s="19">
        <v>0.14163194444444446</v>
      </c>
    </row>
    <row r="309" spans="1:4" ht="12.75">
      <c r="A309" t="s">
        <v>541</v>
      </c>
      <c r="B309" t="s">
        <v>542</v>
      </c>
      <c r="C309" s="56">
        <v>37082</v>
      </c>
      <c r="D309" s="19">
        <v>0.14177083333333332</v>
      </c>
    </row>
    <row r="310" spans="1:4" ht="12.75">
      <c r="A310" t="s">
        <v>543</v>
      </c>
      <c r="B310" t="s">
        <v>544</v>
      </c>
      <c r="C310" s="56">
        <v>37082</v>
      </c>
      <c r="D310" s="19">
        <v>0.14189814814814813</v>
      </c>
    </row>
    <row r="311" spans="1:4" ht="12.75">
      <c r="A311" t="s">
        <v>545</v>
      </c>
      <c r="B311" t="s">
        <v>546</v>
      </c>
      <c r="C311" s="56">
        <v>37082</v>
      </c>
      <c r="D311" s="19">
        <v>0.14201388888888888</v>
      </c>
    </row>
    <row r="312" spans="1:4" ht="12.75">
      <c r="A312" t="s">
        <v>547</v>
      </c>
      <c r="B312" t="s">
        <v>548</v>
      </c>
      <c r="C312" s="56">
        <v>37082</v>
      </c>
      <c r="D312" s="19">
        <v>0.1421412037037037</v>
      </c>
    </row>
    <row r="313" spans="1:4" ht="12.75">
      <c r="A313" t="s">
        <v>549</v>
      </c>
      <c r="B313" t="s">
        <v>550</v>
      </c>
      <c r="C313" s="56">
        <v>37082</v>
      </c>
      <c r="D313" s="19">
        <v>0.14226851851851852</v>
      </c>
    </row>
    <row r="314" spans="1:4" ht="12.75">
      <c r="A314" t="s">
        <v>551</v>
      </c>
      <c r="B314" t="s">
        <v>552</v>
      </c>
      <c r="C314" s="56">
        <v>37082</v>
      </c>
      <c r="D314" s="19">
        <v>0.14239583333333333</v>
      </c>
    </row>
    <row r="315" spans="1:4" ht="12.75">
      <c r="A315" t="s">
        <v>553</v>
      </c>
      <c r="B315" t="s">
        <v>554</v>
      </c>
      <c r="C315" s="56">
        <v>37082</v>
      </c>
      <c r="D315" s="19">
        <v>0.14253472222222222</v>
      </c>
    </row>
    <row r="316" spans="1:4" ht="12.75">
      <c r="A316" t="s">
        <v>555</v>
      </c>
      <c r="B316" t="s">
        <v>556</v>
      </c>
      <c r="C316" s="56">
        <v>37082</v>
      </c>
      <c r="D316" s="19">
        <v>0.14266203703703703</v>
      </c>
    </row>
    <row r="317" spans="1:4" ht="12.75">
      <c r="A317" t="s">
        <v>557</v>
      </c>
      <c r="B317" t="s">
        <v>558</v>
      </c>
      <c r="C317" s="56">
        <v>37082</v>
      </c>
      <c r="D317" s="19">
        <v>0.14280092592592594</v>
      </c>
    </row>
    <row r="318" spans="1:4" ht="12.75">
      <c r="A318" t="s">
        <v>559</v>
      </c>
      <c r="B318" t="s">
        <v>560</v>
      </c>
      <c r="C318" s="56">
        <v>37082</v>
      </c>
      <c r="D318" s="19">
        <v>0.1429398148148148</v>
      </c>
    </row>
    <row r="319" spans="1:4" ht="12.75">
      <c r="A319" t="s">
        <v>561</v>
      </c>
      <c r="B319" t="s">
        <v>562</v>
      </c>
      <c r="C319" s="56">
        <v>37082</v>
      </c>
      <c r="D319" s="19">
        <v>0.1430671296296296</v>
      </c>
    </row>
    <row r="320" spans="1:4" ht="12.75">
      <c r="A320" t="s">
        <v>563</v>
      </c>
      <c r="B320" t="s">
        <v>564</v>
      </c>
      <c r="C320" s="56">
        <v>37082</v>
      </c>
      <c r="D320" s="19">
        <v>0.14319444444444443</v>
      </c>
    </row>
    <row r="321" spans="1:4" ht="12.75">
      <c r="A321" t="s">
        <v>565</v>
      </c>
      <c r="B321" t="s">
        <v>566</v>
      </c>
      <c r="C321" s="56">
        <v>37082</v>
      </c>
      <c r="D321" s="19">
        <v>0.14331018518518518</v>
      </c>
    </row>
    <row r="322" spans="1:4" ht="12.75">
      <c r="A322" t="s">
        <v>567</v>
      </c>
      <c r="B322" t="s">
        <v>568</v>
      </c>
      <c r="C322" s="56">
        <v>37082</v>
      </c>
      <c r="D322" s="19">
        <v>0.14344907407407406</v>
      </c>
    </row>
    <row r="323" spans="1:4" ht="12.75">
      <c r="A323" t="s">
        <v>569</v>
      </c>
      <c r="B323" t="s">
        <v>570</v>
      </c>
      <c r="C323" s="56">
        <v>37082</v>
      </c>
      <c r="D323" s="19">
        <v>0.14357638888888888</v>
      </c>
    </row>
    <row r="324" spans="1:4" ht="12.75">
      <c r="A324" t="s">
        <v>571</v>
      </c>
      <c r="B324" t="s">
        <v>572</v>
      </c>
      <c r="C324" s="56">
        <v>37082</v>
      </c>
      <c r="D324" s="19">
        <v>0.14369212962962963</v>
      </c>
    </row>
    <row r="325" spans="1:4" ht="12.75">
      <c r="A325" t="s">
        <v>573</v>
      </c>
      <c r="B325" t="s">
        <v>574</v>
      </c>
      <c r="C325" s="56">
        <v>37082</v>
      </c>
      <c r="D325" s="19">
        <v>0.1438310185185185</v>
      </c>
    </row>
    <row r="326" spans="1:4" ht="12.75">
      <c r="A326" t="s">
        <v>575</v>
      </c>
      <c r="B326" t="s">
        <v>576</v>
      </c>
      <c r="C326" s="56">
        <v>37082</v>
      </c>
      <c r="D326" s="19">
        <v>0.14395833333333333</v>
      </c>
    </row>
    <row r="327" spans="1:4" ht="12.75">
      <c r="A327" t="s">
        <v>577</v>
      </c>
      <c r="B327" t="s">
        <v>578</v>
      </c>
      <c r="C327" s="56">
        <v>37082</v>
      </c>
      <c r="D327" s="19">
        <v>0.14409722222222224</v>
      </c>
    </row>
    <row r="328" spans="1:4" ht="12.75">
      <c r="A328" t="s">
        <v>579</v>
      </c>
      <c r="B328" t="s">
        <v>580</v>
      </c>
      <c r="C328" s="56">
        <v>37082</v>
      </c>
      <c r="D328" s="19">
        <v>0.14421296296296296</v>
      </c>
    </row>
    <row r="329" spans="1:4" ht="12.75">
      <c r="A329" t="s">
        <v>581</v>
      </c>
      <c r="B329" t="s">
        <v>582</v>
      </c>
      <c r="C329" s="56">
        <v>37082</v>
      </c>
      <c r="D329" s="19">
        <v>0.14434027777777778</v>
      </c>
    </row>
    <row r="330" spans="1:4" ht="12.75">
      <c r="A330" t="s">
        <v>583</v>
      </c>
      <c r="B330" t="s">
        <v>584</v>
      </c>
      <c r="C330" s="56">
        <v>37082</v>
      </c>
      <c r="D330" s="19">
        <v>0.1444791666666667</v>
      </c>
    </row>
    <row r="331" spans="1:4" ht="12.75">
      <c r="A331" t="s">
        <v>585</v>
      </c>
      <c r="B331" t="s">
        <v>586</v>
      </c>
      <c r="C331" s="56">
        <v>37082</v>
      </c>
      <c r="D331" s="19">
        <v>0.14460648148148147</v>
      </c>
    </row>
    <row r="332" spans="1:4" ht="12.75">
      <c r="A332" t="s">
        <v>587</v>
      </c>
      <c r="B332" t="s">
        <v>588</v>
      </c>
      <c r="C332" s="56">
        <v>37082</v>
      </c>
      <c r="D332" s="19">
        <v>0.1447337962962963</v>
      </c>
    </row>
    <row r="333" spans="1:4" ht="12.75">
      <c r="A333" t="s">
        <v>589</v>
      </c>
      <c r="B333" t="s">
        <v>590</v>
      </c>
      <c r="C333" s="56">
        <v>37082</v>
      </c>
      <c r="D333" s="19">
        <v>0.1448611111111111</v>
      </c>
    </row>
    <row r="334" spans="1:4" ht="12.75">
      <c r="A334" t="s">
        <v>591</v>
      </c>
      <c r="B334" t="s">
        <v>592</v>
      </c>
      <c r="C334" s="56">
        <v>37082</v>
      </c>
      <c r="D334" s="19">
        <v>0.145</v>
      </c>
    </row>
    <row r="335" spans="1:4" ht="12.75">
      <c r="A335" t="s">
        <v>593</v>
      </c>
      <c r="B335" t="s">
        <v>594</v>
      </c>
      <c r="C335" s="56">
        <v>37082</v>
      </c>
      <c r="D335" s="19">
        <v>0.1451273148148148</v>
      </c>
    </row>
    <row r="336" spans="1:4" ht="12.75">
      <c r="A336" t="s">
        <v>595</v>
      </c>
      <c r="B336" t="s">
        <v>596</v>
      </c>
      <c r="C336" s="56">
        <v>37082</v>
      </c>
      <c r="D336" s="19">
        <v>0.14525462962962962</v>
      </c>
    </row>
    <row r="337" spans="1:4" ht="12.75">
      <c r="A337" t="s">
        <v>597</v>
      </c>
      <c r="B337" t="s">
        <v>598</v>
      </c>
      <c r="C337" s="56">
        <v>37082</v>
      </c>
      <c r="D337" s="19">
        <v>0.14537037037037037</v>
      </c>
    </row>
    <row r="338" spans="1:4" ht="12.75">
      <c r="A338" t="s">
        <v>599</v>
      </c>
      <c r="B338" t="s">
        <v>600</v>
      </c>
      <c r="C338" s="56">
        <v>37082</v>
      </c>
      <c r="D338" s="19">
        <v>0.1454976851851852</v>
      </c>
    </row>
    <row r="339" spans="1:4" ht="12.75">
      <c r="A339" t="s">
        <v>601</v>
      </c>
      <c r="B339" t="s">
        <v>602</v>
      </c>
      <c r="C339" s="56">
        <v>37082</v>
      </c>
      <c r="D339" s="19">
        <v>0.14563657407407407</v>
      </c>
    </row>
    <row r="340" spans="1:4" ht="12.75">
      <c r="A340" t="s">
        <v>603</v>
      </c>
      <c r="B340" t="s">
        <v>604</v>
      </c>
      <c r="C340" s="56">
        <v>37082</v>
      </c>
      <c r="D340" s="19">
        <v>0.1457638888888889</v>
      </c>
    </row>
    <row r="341" spans="1:4" ht="12.75">
      <c r="A341" t="s">
        <v>605</v>
      </c>
      <c r="B341" t="s">
        <v>606</v>
      </c>
      <c r="C341" s="56">
        <v>37082</v>
      </c>
      <c r="D341" s="19">
        <v>0.1459027777777778</v>
      </c>
    </row>
    <row r="342" spans="1:4" ht="12.75">
      <c r="A342" t="s">
        <v>607</v>
      </c>
      <c r="B342" t="s">
        <v>608</v>
      </c>
      <c r="C342" s="56">
        <v>37082</v>
      </c>
      <c r="D342" s="19">
        <v>0.1460300925925926</v>
      </c>
    </row>
    <row r="343" spans="1:4" ht="12.75">
      <c r="A343" t="s">
        <v>609</v>
      </c>
      <c r="B343" t="s">
        <v>610</v>
      </c>
      <c r="C343" s="56">
        <v>37082</v>
      </c>
      <c r="D343" s="19">
        <v>0.1461574074074074</v>
      </c>
    </row>
    <row r="344" spans="1:4" ht="12.75">
      <c r="A344" t="s">
        <v>611</v>
      </c>
      <c r="B344" t="s">
        <v>612</v>
      </c>
      <c r="C344" s="56">
        <v>37082</v>
      </c>
      <c r="D344" s="19">
        <v>0.14627314814814815</v>
      </c>
    </row>
    <row r="345" spans="1:4" ht="12.75">
      <c r="A345" t="s">
        <v>613</v>
      </c>
      <c r="B345" t="s">
        <v>614</v>
      </c>
      <c r="C345" s="56">
        <v>37082</v>
      </c>
      <c r="D345" s="19">
        <v>0.14640046296296297</v>
      </c>
    </row>
    <row r="346" spans="1:4" ht="12.75">
      <c r="A346" t="s">
        <v>615</v>
      </c>
      <c r="B346" t="s">
        <v>616</v>
      </c>
      <c r="C346" s="56">
        <v>37082</v>
      </c>
      <c r="D346" s="19">
        <v>0.14652777777777778</v>
      </c>
    </row>
    <row r="347" spans="1:4" ht="12.75">
      <c r="A347" t="s">
        <v>617</v>
      </c>
      <c r="B347" t="s">
        <v>618</v>
      </c>
      <c r="C347" s="56">
        <v>37082</v>
      </c>
      <c r="D347" s="19">
        <v>0.14666666666666667</v>
      </c>
    </row>
    <row r="348" spans="1:4" ht="12.75">
      <c r="A348" t="s">
        <v>619</v>
      </c>
      <c r="B348" t="s">
        <v>620</v>
      </c>
      <c r="C348" s="56">
        <v>37082</v>
      </c>
      <c r="D348" s="19">
        <v>0.14679398148148148</v>
      </c>
    </row>
    <row r="349" spans="1:4" ht="12.75">
      <c r="A349" t="s">
        <v>621</v>
      </c>
      <c r="B349" t="s">
        <v>622</v>
      </c>
      <c r="C349" s="56">
        <v>37082</v>
      </c>
      <c r="D349" s="19">
        <v>0.1469212962962963</v>
      </c>
    </row>
    <row r="350" spans="1:4" ht="12.75">
      <c r="A350" t="s">
        <v>623</v>
      </c>
      <c r="B350" t="s">
        <v>624</v>
      </c>
      <c r="C350" s="56">
        <v>37082</v>
      </c>
      <c r="D350" s="19">
        <v>0.14704861111111112</v>
      </c>
    </row>
    <row r="351" spans="1:4" ht="12.75">
      <c r="A351" t="s">
        <v>625</v>
      </c>
      <c r="B351" t="s">
        <v>626</v>
      </c>
      <c r="C351" s="56">
        <v>37082</v>
      </c>
      <c r="D351" s="19">
        <v>0.1471875</v>
      </c>
    </row>
    <row r="352" spans="1:4" ht="12.75">
      <c r="A352" t="s">
        <v>627</v>
      </c>
      <c r="B352" t="s">
        <v>628</v>
      </c>
      <c r="C352" s="56">
        <v>37082</v>
      </c>
      <c r="D352" s="19">
        <v>0.14731481481481482</v>
      </c>
    </row>
    <row r="353" spans="1:4" ht="12.75">
      <c r="A353" t="s">
        <v>629</v>
      </c>
      <c r="B353" t="s">
        <v>630</v>
      </c>
      <c r="C353" s="56">
        <v>37082</v>
      </c>
      <c r="D353" s="19">
        <v>0.1474537037037037</v>
      </c>
    </row>
    <row r="354" spans="1:4" ht="12.75">
      <c r="A354" t="s">
        <v>631</v>
      </c>
      <c r="B354" t="s">
        <v>632</v>
      </c>
      <c r="C354" s="56">
        <v>37082</v>
      </c>
      <c r="D354" s="19">
        <v>0.14758101851851851</v>
      </c>
    </row>
    <row r="355" spans="1:4" ht="12.75">
      <c r="A355" t="s">
        <v>633</v>
      </c>
      <c r="B355" t="s">
        <v>634</v>
      </c>
      <c r="C355" s="56">
        <v>37082</v>
      </c>
      <c r="D355" s="19">
        <v>0.1477199074074074</v>
      </c>
    </row>
    <row r="356" spans="1:4" ht="12.75">
      <c r="A356" t="s">
        <v>635</v>
      </c>
      <c r="B356" t="s">
        <v>636</v>
      </c>
      <c r="C356" s="56">
        <v>37082</v>
      </c>
      <c r="D356" s="19">
        <v>0.1478472222222222</v>
      </c>
    </row>
    <row r="357" spans="1:4" ht="12.75">
      <c r="A357" t="s">
        <v>637</v>
      </c>
      <c r="B357" t="s">
        <v>638</v>
      </c>
      <c r="C357" s="56">
        <v>37082</v>
      </c>
      <c r="D357" s="19">
        <v>0.14797453703703703</v>
      </c>
    </row>
    <row r="358" spans="1:4" ht="12.75">
      <c r="A358" t="s">
        <v>639</v>
      </c>
      <c r="B358" t="s">
        <v>640</v>
      </c>
      <c r="C358" s="56">
        <v>37082</v>
      </c>
      <c r="D358" s="19">
        <v>0.14809027777777778</v>
      </c>
    </row>
    <row r="359" spans="1:4" ht="12.75">
      <c r="A359" t="s">
        <v>641</v>
      </c>
      <c r="B359" t="s">
        <v>642</v>
      </c>
      <c r="C359" s="56">
        <v>37082</v>
      </c>
      <c r="D359" s="19">
        <v>0.1482175925925926</v>
      </c>
    </row>
    <row r="360" spans="1:4" ht="12.75">
      <c r="A360" t="s">
        <v>643</v>
      </c>
      <c r="B360" t="s">
        <v>644</v>
      </c>
      <c r="C360" s="56">
        <v>37082</v>
      </c>
      <c r="D360" s="19">
        <v>0.1483449074074074</v>
      </c>
    </row>
    <row r="361" spans="1:4" ht="12.75">
      <c r="A361" t="s">
        <v>645</v>
      </c>
      <c r="B361" t="s">
        <v>646</v>
      </c>
      <c r="C361" s="56">
        <v>37082</v>
      </c>
      <c r="D361" s="19">
        <v>0.14847222222222223</v>
      </c>
    </row>
    <row r="362" spans="1:4" ht="12.75">
      <c r="A362" t="s">
        <v>647</v>
      </c>
      <c r="B362" t="s">
        <v>648</v>
      </c>
      <c r="C362" s="56">
        <v>37082</v>
      </c>
      <c r="D362" s="19">
        <v>0.1486111111111111</v>
      </c>
    </row>
    <row r="363" spans="1:4" ht="12.75">
      <c r="A363" t="s">
        <v>649</v>
      </c>
      <c r="B363" t="s">
        <v>650</v>
      </c>
      <c r="C363" s="56">
        <v>37082</v>
      </c>
      <c r="D363" s="19">
        <v>0.14872685185185186</v>
      </c>
    </row>
    <row r="364" spans="1:4" ht="12.75">
      <c r="A364" t="s">
        <v>651</v>
      </c>
      <c r="B364" t="s">
        <v>652</v>
      </c>
      <c r="C364" s="56">
        <v>37082</v>
      </c>
      <c r="D364" s="19">
        <v>0.14885416666666665</v>
      </c>
    </row>
    <row r="365" spans="1:4" ht="12.75">
      <c r="A365" t="s">
        <v>653</v>
      </c>
      <c r="B365" t="s">
        <v>654</v>
      </c>
      <c r="C365" s="56">
        <v>37082</v>
      </c>
      <c r="D365" s="19">
        <v>0.14898148148148146</v>
      </c>
    </row>
    <row r="366" spans="1:4" ht="12.75">
      <c r="A366" t="s">
        <v>655</v>
      </c>
      <c r="B366" t="s">
        <v>656</v>
      </c>
      <c r="C366" s="56">
        <v>37082</v>
      </c>
      <c r="D366" s="19">
        <v>0.14912037037037038</v>
      </c>
    </row>
    <row r="367" spans="1:4" ht="12.75">
      <c r="A367" t="s">
        <v>657</v>
      </c>
      <c r="B367" t="s">
        <v>658</v>
      </c>
      <c r="C367" s="56">
        <v>37082</v>
      </c>
      <c r="D367" s="19">
        <v>0.1492476851851852</v>
      </c>
    </row>
    <row r="368" spans="1:4" ht="12.75">
      <c r="A368" t="s">
        <v>659</v>
      </c>
      <c r="B368" t="s">
        <v>660</v>
      </c>
      <c r="C368" s="56">
        <v>37082</v>
      </c>
      <c r="D368" s="19">
        <v>0.14938657407407407</v>
      </c>
    </row>
    <row r="369" spans="1:4" ht="12.75">
      <c r="A369" t="s">
        <v>661</v>
      </c>
      <c r="B369" t="s">
        <v>662</v>
      </c>
      <c r="C369" s="56">
        <v>37082</v>
      </c>
      <c r="D369" s="19">
        <v>0.1495138888888889</v>
      </c>
    </row>
    <row r="370" spans="1:4" ht="12.75">
      <c r="A370" t="s">
        <v>663</v>
      </c>
      <c r="B370" t="s">
        <v>664</v>
      </c>
      <c r="C370" s="56">
        <v>37082</v>
      </c>
      <c r="D370" s="19">
        <v>0.1496412037037037</v>
      </c>
    </row>
    <row r="371" spans="1:4" ht="12.75">
      <c r="A371" t="s">
        <v>665</v>
      </c>
      <c r="B371" t="s">
        <v>666</v>
      </c>
      <c r="C371" s="56">
        <v>37082</v>
      </c>
      <c r="D371" s="19">
        <v>0.1497800925925926</v>
      </c>
    </row>
    <row r="372" spans="1:4" ht="12.75">
      <c r="A372" t="s">
        <v>667</v>
      </c>
      <c r="B372" t="s">
        <v>668</v>
      </c>
      <c r="C372" s="56">
        <v>37082</v>
      </c>
      <c r="D372" s="19">
        <v>0.1499189814814815</v>
      </c>
    </row>
    <row r="373" spans="1:4" ht="12.75">
      <c r="A373" t="s">
        <v>669</v>
      </c>
      <c r="B373" t="s">
        <v>670</v>
      </c>
      <c r="C373" s="56">
        <v>37082</v>
      </c>
      <c r="D373" s="19">
        <v>0.1500462962962963</v>
      </c>
    </row>
    <row r="374" spans="1:4" ht="12.75">
      <c r="A374" t="s">
        <v>671</v>
      </c>
      <c r="B374" t="s">
        <v>672</v>
      </c>
      <c r="C374" s="56">
        <v>37082</v>
      </c>
      <c r="D374" s="19">
        <v>0.15018518518518517</v>
      </c>
    </row>
    <row r="375" spans="1:4" ht="12.75">
      <c r="A375" t="s">
        <v>673</v>
      </c>
      <c r="B375" t="s">
        <v>674</v>
      </c>
      <c r="C375" s="56">
        <v>37082</v>
      </c>
      <c r="D375" s="19">
        <v>0.1503125</v>
      </c>
    </row>
    <row r="376" spans="1:4" ht="12.75">
      <c r="A376" t="s">
        <v>675</v>
      </c>
      <c r="B376" t="s">
        <v>676</v>
      </c>
      <c r="C376" s="56">
        <v>37082</v>
      </c>
      <c r="D376" s="19">
        <v>0.15042824074074074</v>
      </c>
    </row>
    <row r="377" spans="1:4" ht="12.75">
      <c r="A377" t="s">
        <v>677</v>
      </c>
      <c r="B377" t="s">
        <v>678</v>
      </c>
      <c r="C377" s="56">
        <v>37082</v>
      </c>
      <c r="D377" s="19">
        <v>0.1505439814814815</v>
      </c>
    </row>
    <row r="378" spans="1:4" ht="12.75">
      <c r="A378" t="s">
        <v>679</v>
      </c>
      <c r="B378" t="s">
        <v>680</v>
      </c>
      <c r="C378" s="56">
        <v>37082</v>
      </c>
      <c r="D378" s="19">
        <v>0.1506712962962963</v>
      </c>
    </row>
    <row r="379" spans="1:4" ht="12.75">
      <c r="A379" t="s">
        <v>681</v>
      </c>
      <c r="B379" t="s">
        <v>682</v>
      </c>
      <c r="C379" s="56">
        <v>37082</v>
      </c>
      <c r="D379" s="19">
        <v>0.15081018518518519</v>
      </c>
    </row>
    <row r="380" spans="1:4" ht="12.75">
      <c r="A380" t="s">
        <v>683</v>
      </c>
      <c r="B380" t="s">
        <v>684</v>
      </c>
      <c r="C380" s="56">
        <v>37082</v>
      </c>
      <c r="D380" s="19">
        <v>0.15092592592592594</v>
      </c>
    </row>
    <row r="381" spans="1:4" ht="12.75">
      <c r="A381" t="s">
        <v>685</v>
      </c>
      <c r="B381" t="s">
        <v>686</v>
      </c>
      <c r="C381" s="56">
        <v>37082</v>
      </c>
      <c r="D381" s="19">
        <v>0.15106481481481482</v>
      </c>
    </row>
    <row r="382" spans="1:4" ht="12.75">
      <c r="A382" t="s">
        <v>687</v>
      </c>
      <c r="B382" t="s">
        <v>688</v>
      </c>
      <c r="C382" s="56">
        <v>37082</v>
      </c>
      <c r="D382" s="19">
        <v>0.15119212962962963</v>
      </c>
    </row>
    <row r="383" spans="1:4" ht="12.75">
      <c r="A383" t="s">
        <v>689</v>
      </c>
      <c r="B383" t="s">
        <v>690</v>
      </c>
      <c r="C383" s="56">
        <v>37082</v>
      </c>
      <c r="D383" s="19">
        <v>0.15131944444444445</v>
      </c>
    </row>
    <row r="384" spans="1:4" ht="12.75">
      <c r="A384" t="s">
        <v>691</v>
      </c>
      <c r="B384" t="s">
        <v>692</v>
      </c>
      <c r="C384" s="56">
        <v>37082</v>
      </c>
      <c r="D384" s="19">
        <v>0.1514351851851852</v>
      </c>
    </row>
    <row r="385" spans="1:4" ht="12.75">
      <c r="A385" t="s">
        <v>693</v>
      </c>
      <c r="B385" t="s">
        <v>694</v>
      </c>
      <c r="C385" s="56">
        <v>37082</v>
      </c>
      <c r="D385" s="19">
        <v>0.1515625</v>
      </c>
    </row>
    <row r="386" spans="1:4" ht="12.75">
      <c r="A386" t="s">
        <v>695</v>
      </c>
      <c r="B386" t="s">
        <v>696</v>
      </c>
      <c r="C386" s="56">
        <v>37082</v>
      </c>
      <c r="D386" s="19">
        <v>0.1516898148148148</v>
      </c>
    </row>
    <row r="387" spans="1:4" ht="12.75">
      <c r="A387" t="s">
        <v>697</v>
      </c>
      <c r="B387" t="s">
        <v>698</v>
      </c>
      <c r="C387" s="56">
        <v>37082</v>
      </c>
      <c r="D387" s="19">
        <v>0.15181712962962965</v>
      </c>
    </row>
    <row r="388" spans="1:4" ht="12.75">
      <c r="A388" t="s">
        <v>699</v>
      </c>
      <c r="B388" t="s">
        <v>700</v>
      </c>
      <c r="C388" s="56">
        <v>37082</v>
      </c>
      <c r="D388" s="19">
        <v>0.15193287037037037</v>
      </c>
    </row>
    <row r="389" spans="1:4" ht="12.75">
      <c r="A389" t="s">
        <v>701</v>
      </c>
      <c r="B389" t="s">
        <v>702</v>
      </c>
      <c r="C389" s="56">
        <v>37082</v>
      </c>
      <c r="D389" s="19">
        <v>0.15208333333333332</v>
      </c>
    </row>
    <row r="390" spans="1:4" ht="12.75">
      <c r="A390" t="s">
        <v>703</v>
      </c>
      <c r="B390" t="s">
        <v>704</v>
      </c>
      <c r="C390" s="56">
        <v>37082</v>
      </c>
      <c r="D390" s="19">
        <v>0.15219907407407407</v>
      </c>
    </row>
    <row r="391" spans="1:4" ht="12.75">
      <c r="A391" t="s">
        <v>705</v>
      </c>
      <c r="B391" t="s">
        <v>706</v>
      </c>
      <c r="C391" s="56">
        <v>37082</v>
      </c>
      <c r="D391" s="19">
        <v>0.15231481481481482</v>
      </c>
    </row>
    <row r="392" spans="1:4" ht="12.75">
      <c r="A392" t="s">
        <v>707</v>
      </c>
      <c r="B392" t="s">
        <v>708</v>
      </c>
      <c r="C392" s="56">
        <v>37082</v>
      </c>
      <c r="D392" s="19">
        <v>0.15243055555555554</v>
      </c>
    </row>
    <row r="393" spans="1:4" ht="12.75">
      <c r="A393" t="s">
        <v>709</v>
      </c>
      <c r="B393" t="s">
        <v>710</v>
      </c>
      <c r="C393" s="56">
        <v>37082</v>
      </c>
      <c r="D393" s="19">
        <v>0.15255787037037036</v>
      </c>
    </row>
    <row r="394" spans="1:4" ht="12.75">
      <c r="A394" t="s">
        <v>711</v>
      </c>
      <c r="B394" t="s">
        <v>712</v>
      </c>
      <c r="C394" s="56">
        <v>37082</v>
      </c>
      <c r="D394" s="19">
        <v>0.15268518518518517</v>
      </c>
    </row>
    <row r="395" spans="1:4" ht="12.75">
      <c r="A395" t="s">
        <v>713</v>
      </c>
      <c r="B395" t="s">
        <v>714</v>
      </c>
      <c r="C395" s="56">
        <v>37082</v>
      </c>
      <c r="D395" s="19">
        <v>0.1528125</v>
      </c>
    </row>
    <row r="396" spans="1:4" ht="12.75">
      <c r="A396" t="s">
        <v>715</v>
      </c>
      <c r="B396" t="s">
        <v>716</v>
      </c>
      <c r="C396" s="56">
        <v>37082</v>
      </c>
      <c r="D396" s="19">
        <v>0.1529513888888889</v>
      </c>
    </row>
    <row r="397" spans="1:4" ht="12.75">
      <c r="A397" t="s">
        <v>717</v>
      </c>
      <c r="B397" t="s">
        <v>718</v>
      </c>
      <c r="C397" s="56">
        <v>37082</v>
      </c>
      <c r="D397" s="19">
        <v>0.15306712962962962</v>
      </c>
    </row>
    <row r="398" spans="1:4" ht="12.75">
      <c r="A398" t="s">
        <v>719</v>
      </c>
      <c r="B398" t="s">
        <v>720</v>
      </c>
      <c r="C398" s="56">
        <v>37082</v>
      </c>
      <c r="D398" s="19">
        <v>0.15318287037037037</v>
      </c>
    </row>
    <row r="399" spans="1:4" ht="12.75">
      <c r="A399" t="s">
        <v>721</v>
      </c>
      <c r="B399" t="s">
        <v>722</v>
      </c>
      <c r="C399" s="56">
        <v>37082</v>
      </c>
      <c r="D399" s="19">
        <v>0.1533101851851852</v>
      </c>
    </row>
    <row r="400" spans="1:4" ht="12.75">
      <c r="A400" t="s">
        <v>723</v>
      </c>
      <c r="B400" t="s">
        <v>724</v>
      </c>
      <c r="C400" s="56">
        <v>37082</v>
      </c>
      <c r="D400" s="19">
        <v>0.1534375</v>
      </c>
    </row>
    <row r="401" spans="1:4" ht="12.75">
      <c r="A401" t="s">
        <v>725</v>
      </c>
      <c r="B401" t="s">
        <v>726</v>
      </c>
      <c r="C401" s="56">
        <v>37082</v>
      </c>
      <c r="D401" s="19">
        <v>0.15355324074074075</v>
      </c>
    </row>
    <row r="402" spans="1:4" ht="12.75">
      <c r="A402" t="s">
        <v>727</v>
      </c>
      <c r="B402" t="s">
        <v>728</v>
      </c>
      <c r="C402" s="56">
        <v>37082</v>
      </c>
      <c r="D402" s="19">
        <v>0.15369212962962964</v>
      </c>
    </row>
    <row r="403" spans="1:4" ht="12.75">
      <c r="A403" t="s">
        <v>729</v>
      </c>
      <c r="B403" t="s">
        <v>730</v>
      </c>
      <c r="C403" s="56">
        <v>37082</v>
      </c>
      <c r="D403" s="19">
        <v>0.15381944444444443</v>
      </c>
    </row>
    <row r="404" spans="1:4" ht="12.75">
      <c r="A404" t="s">
        <v>731</v>
      </c>
      <c r="B404" t="s">
        <v>732</v>
      </c>
      <c r="C404" s="56">
        <v>37082</v>
      </c>
      <c r="D404" s="19">
        <v>0.1539351851851852</v>
      </c>
    </row>
    <row r="405" spans="1:4" ht="12.75">
      <c r="A405" t="s">
        <v>733</v>
      </c>
      <c r="B405" t="s">
        <v>494</v>
      </c>
      <c r="C405" s="56">
        <v>37082</v>
      </c>
      <c r="D405" s="19">
        <v>0.15407407407407406</v>
      </c>
    </row>
    <row r="406" spans="1:4" ht="12.75">
      <c r="A406" t="s">
        <v>734</v>
      </c>
      <c r="B406" t="s">
        <v>735</v>
      </c>
      <c r="C406" s="56">
        <v>37082</v>
      </c>
      <c r="D406" s="19">
        <v>0.15420138888888887</v>
      </c>
    </row>
    <row r="407" spans="1:4" ht="12.75">
      <c r="A407" t="s">
        <v>736</v>
      </c>
      <c r="B407" t="s">
        <v>737</v>
      </c>
      <c r="C407" s="56">
        <v>37082</v>
      </c>
      <c r="D407" s="19">
        <v>0.15431712962962962</v>
      </c>
    </row>
    <row r="408" spans="1:4" ht="12.75">
      <c r="A408" t="s">
        <v>738</v>
      </c>
      <c r="B408" t="s">
        <v>739</v>
      </c>
      <c r="C408" s="56">
        <v>37082</v>
      </c>
      <c r="D408" s="19">
        <v>0.1544560185185185</v>
      </c>
    </row>
    <row r="409" spans="1:4" ht="12.75">
      <c r="A409" t="s">
        <v>740</v>
      </c>
      <c r="B409" t="s">
        <v>741</v>
      </c>
      <c r="C409" s="56">
        <v>37082</v>
      </c>
      <c r="D409" s="19">
        <v>0.15459490740740742</v>
      </c>
    </row>
    <row r="410" spans="1:4" ht="12.75">
      <c r="A410" t="s">
        <v>742</v>
      </c>
      <c r="B410" t="s">
        <v>743</v>
      </c>
      <c r="C410" s="56">
        <v>37082</v>
      </c>
      <c r="D410" s="19">
        <v>0.1547337962962963</v>
      </c>
    </row>
    <row r="411" spans="1:4" ht="12.75">
      <c r="A411" t="s">
        <v>744</v>
      </c>
      <c r="B411" t="s">
        <v>745</v>
      </c>
      <c r="C411" s="56">
        <v>37082</v>
      </c>
      <c r="D411" s="19">
        <v>0.15484953703703705</v>
      </c>
    </row>
    <row r="412" spans="1:4" ht="12.75">
      <c r="A412" t="s">
        <v>746</v>
      </c>
      <c r="B412" t="s">
        <v>747</v>
      </c>
      <c r="C412" s="56">
        <v>37082</v>
      </c>
      <c r="D412" s="19">
        <v>0.15496527777777777</v>
      </c>
    </row>
    <row r="413" spans="1:4" ht="12.75">
      <c r="A413" t="s">
        <v>748</v>
      </c>
      <c r="B413" t="s">
        <v>749</v>
      </c>
      <c r="C413" s="56">
        <v>37082</v>
      </c>
      <c r="D413" s="19">
        <v>0.15510416666666668</v>
      </c>
    </row>
    <row r="414" spans="1:4" ht="12.75">
      <c r="A414" t="s">
        <v>750</v>
      </c>
      <c r="B414" t="s">
        <v>751</v>
      </c>
      <c r="C414" s="56">
        <v>37082</v>
      </c>
      <c r="D414" s="19">
        <v>0.15524305555555554</v>
      </c>
    </row>
    <row r="415" spans="1:4" ht="12.75">
      <c r="A415" t="s">
        <v>752</v>
      </c>
      <c r="B415" t="s">
        <v>753</v>
      </c>
      <c r="C415" s="56">
        <v>37082</v>
      </c>
      <c r="D415" s="19">
        <v>0.15535879629629631</v>
      </c>
    </row>
    <row r="416" spans="1:4" ht="12.75">
      <c r="A416" t="s">
        <v>754</v>
      </c>
      <c r="B416" t="s">
        <v>755</v>
      </c>
      <c r="C416" s="56">
        <v>37082</v>
      </c>
      <c r="D416" s="19">
        <v>0.1554861111111111</v>
      </c>
    </row>
    <row r="417" spans="1:4" ht="12.75">
      <c r="A417" t="s">
        <v>756</v>
      </c>
      <c r="B417" t="s">
        <v>757</v>
      </c>
      <c r="C417" s="56">
        <v>37082</v>
      </c>
      <c r="D417" s="19">
        <v>0.15561342592592595</v>
      </c>
    </row>
    <row r="418" spans="1:4" ht="12.75">
      <c r="A418" t="s">
        <v>758</v>
      </c>
      <c r="B418" t="s">
        <v>437</v>
      </c>
      <c r="C418" s="56">
        <v>37082</v>
      </c>
      <c r="D418" s="19">
        <v>0.15574074074074074</v>
      </c>
    </row>
    <row r="419" spans="1:4" ht="12.75">
      <c r="A419" t="s">
        <v>759</v>
      </c>
      <c r="B419" t="s">
        <v>760</v>
      </c>
      <c r="C419" s="56">
        <v>37082</v>
      </c>
      <c r="D419" s="19">
        <v>0.15585648148148148</v>
      </c>
    </row>
    <row r="420" spans="1:4" ht="12.75">
      <c r="A420" t="s">
        <v>761</v>
      </c>
      <c r="B420" t="s">
        <v>762</v>
      </c>
      <c r="C420" s="56">
        <v>37082</v>
      </c>
      <c r="D420" s="19">
        <v>0.1559722222222222</v>
      </c>
    </row>
    <row r="421" spans="1:4" ht="12.75">
      <c r="A421" t="s">
        <v>763</v>
      </c>
      <c r="B421" t="s">
        <v>764</v>
      </c>
      <c r="C421" s="56">
        <v>37082</v>
      </c>
      <c r="D421" s="19">
        <v>0.15609953703703702</v>
      </c>
    </row>
    <row r="422" spans="1:4" ht="12.75">
      <c r="A422" t="s">
        <v>765</v>
      </c>
      <c r="B422" t="s">
        <v>766</v>
      </c>
      <c r="C422" s="56">
        <v>37082</v>
      </c>
      <c r="D422" s="19">
        <v>0.15622685185185184</v>
      </c>
    </row>
    <row r="423" spans="1:4" ht="12.75">
      <c r="A423" t="s">
        <v>767</v>
      </c>
      <c r="B423" t="s">
        <v>768</v>
      </c>
      <c r="C423" s="56">
        <v>37082</v>
      </c>
      <c r="D423" s="19">
        <v>0.15637731481481482</v>
      </c>
    </row>
    <row r="424" spans="1:4" ht="12.75">
      <c r="A424" t="s">
        <v>769</v>
      </c>
      <c r="B424" t="s">
        <v>770</v>
      </c>
      <c r="C424" s="56">
        <v>37082</v>
      </c>
      <c r="D424" s="19">
        <v>0.15650462962962963</v>
      </c>
    </row>
    <row r="425" spans="1:4" ht="12.75">
      <c r="A425" t="s">
        <v>771</v>
      </c>
      <c r="B425" t="s">
        <v>772</v>
      </c>
      <c r="C425" s="56">
        <v>37082</v>
      </c>
      <c r="D425" s="19">
        <v>0.15663194444444445</v>
      </c>
    </row>
    <row r="426" spans="1:4" ht="12.75">
      <c r="A426" t="s">
        <v>773</v>
      </c>
      <c r="B426" t="s">
        <v>774</v>
      </c>
      <c r="C426" s="56">
        <v>37082</v>
      </c>
      <c r="D426" s="19">
        <v>0.15675925925925926</v>
      </c>
    </row>
    <row r="427" spans="1:4" ht="12.75">
      <c r="A427" t="s">
        <v>775</v>
      </c>
      <c r="B427" t="s">
        <v>776</v>
      </c>
      <c r="C427" s="56">
        <v>37082</v>
      </c>
      <c r="D427" s="19">
        <v>0.15688657407407405</v>
      </c>
    </row>
    <row r="428" spans="1:4" ht="12.75">
      <c r="A428" t="s">
        <v>329</v>
      </c>
      <c r="B428" t="s">
        <v>777</v>
      </c>
      <c r="C428" s="56">
        <v>37082</v>
      </c>
      <c r="D428" s="19">
        <v>0.15702546296296296</v>
      </c>
    </row>
    <row r="429" spans="1:4" ht="12.75">
      <c r="A429" t="s">
        <v>778</v>
      </c>
      <c r="B429" t="s">
        <v>779</v>
      </c>
      <c r="C429" s="56">
        <v>37082</v>
      </c>
      <c r="D429" s="19">
        <v>0.15715277777777778</v>
      </c>
    </row>
    <row r="430" spans="1:4" ht="12.75">
      <c r="A430" t="s">
        <v>780</v>
      </c>
      <c r="B430" t="s">
        <v>781</v>
      </c>
      <c r="C430" s="56">
        <v>37082</v>
      </c>
      <c r="D430" s="19">
        <v>0.1572800925925926</v>
      </c>
    </row>
    <row r="431" spans="1:4" ht="12.75">
      <c r="A431" t="s">
        <v>782</v>
      </c>
      <c r="B431" t="s">
        <v>459</v>
      </c>
      <c r="C431" s="56">
        <v>37082</v>
      </c>
      <c r="D431" s="19">
        <v>0.1574074074074074</v>
      </c>
    </row>
    <row r="432" spans="1:4" ht="12.75">
      <c r="A432" t="s">
        <v>783</v>
      </c>
      <c r="B432" t="s">
        <v>784</v>
      </c>
      <c r="C432" s="56">
        <v>37082</v>
      </c>
      <c r="D432" s="19">
        <v>0.15752314814814813</v>
      </c>
    </row>
    <row r="433" spans="1:4" ht="12.75">
      <c r="A433" t="s">
        <v>785</v>
      </c>
      <c r="B433" t="s">
        <v>786</v>
      </c>
      <c r="C433" s="56">
        <v>37082</v>
      </c>
      <c r="D433" s="19">
        <v>0.15763888888888888</v>
      </c>
    </row>
    <row r="434" spans="1:4" ht="12.75">
      <c r="A434" t="s">
        <v>787</v>
      </c>
      <c r="B434" t="s">
        <v>788</v>
      </c>
      <c r="C434" s="56">
        <v>37082</v>
      </c>
      <c r="D434" s="19">
        <v>0.15775462962962963</v>
      </c>
    </row>
    <row r="435" spans="1:4" ht="12.75">
      <c r="A435" t="s">
        <v>789</v>
      </c>
      <c r="B435" t="s">
        <v>790</v>
      </c>
      <c r="C435" s="56">
        <v>37082</v>
      </c>
      <c r="D435" s="19">
        <v>0.15789351851851852</v>
      </c>
    </row>
    <row r="436" spans="1:4" ht="12.75">
      <c r="A436" t="s">
        <v>791</v>
      </c>
      <c r="B436" t="s">
        <v>792</v>
      </c>
      <c r="C436" s="56">
        <v>37082</v>
      </c>
      <c r="D436" s="19">
        <v>0.15802083333333333</v>
      </c>
    </row>
    <row r="437" spans="1:4" ht="12.75">
      <c r="A437" t="s">
        <v>793</v>
      </c>
      <c r="B437" t="s">
        <v>794</v>
      </c>
      <c r="C437" s="56">
        <v>37082</v>
      </c>
      <c r="D437" s="19">
        <v>0.15815972222222222</v>
      </c>
    </row>
    <row r="438" spans="1:4" ht="12.75">
      <c r="A438" t="s">
        <v>795</v>
      </c>
      <c r="B438" t="s">
        <v>796</v>
      </c>
      <c r="C438" s="56">
        <v>37082</v>
      </c>
      <c r="D438" s="19">
        <v>0.15828703703703703</v>
      </c>
    </row>
    <row r="439" spans="1:4" ht="12.75">
      <c r="A439" t="s">
        <v>797</v>
      </c>
      <c r="B439" t="s">
        <v>798</v>
      </c>
      <c r="C439" s="56">
        <v>37082</v>
      </c>
      <c r="D439" s="19">
        <v>0.15841435185185185</v>
      </c>
    </row>
    <row r="440" spans="1:4" ht="12.75">
      <c r="A440" t="s">
        <v>799</v>
      </c>
      <c r="B440" t="s">
        <v>800</v>
      </c>
      <c r="C440" s="56">
        <v>37082</v>
      </c>
      <c r="D440" s="19">
        <v>0.15854166666666666</v>
      </c>
    </row>
    <row r="441" spans="1:4" ht="12.75">
      <c r="A441" t="s">
        <v>801</v>
      </c>
      <c r="B441" t="s">
        <v>802</v>
      </c>
      <c r="C441" s="56">
        <v>37082</v>
      </c>
      <c r="D441" s="19">
        <v>0.15868055555555557</v>
      </c>
    </row>
    <row r="442" spans="1:4" ht="12.75">
      <c r="A442" t="s">
        <v>803</v>
      </c>
      <c r="B442" t="s">
        <v>804</v>
      </c>
      <c r="C442" s="56">
        <v>37082</v>
      </c>
      <c r="D442" s="19">
        <v>0.1587962962962963</v>
      </c>
    </row>
    <row r="443" spans="1:4" ht="12.75">
      <c r="A443" t="s">
        <v>805</v>
      </c>
      <c r="B443" t="s">
        <v>806</v>
      </c>
      <c r="C443" s="56">
        <v>37082</v>
      </c>
      <c r="D443" s="19">
        <v>0.1589236111111111</v>
      </c>
    </row>
    <row r="444" spans="1:4" ht="12.75">
      <c r="A444" t="s">
        <v>807</v>
      </c>
      <c r="B444" t="s">
        <v>808</v>
      </c>
      <c r="C444" s="56">
        <v>37082</v>
      </c>
      <c r="D444" s="19">
        <v>0.1590625</v>
      </c>
    </row>
    <row r="445" spans="1:4" ht="12.75">
      <c r="A445" t="s">
        <v>809</v>
      </c>
      <c r="B445" t="s">
        <v>810</v>
      </c>
      <c r="C445" s="56">
        <v>37082</v>
      </c>
      <c r="D445" s="19">
        <v>0.15917824074074075</v>
      </c>
    </row>
    <row r="446" spans="1:4" ht="12.75">
      <c r="A446" t="s">
        <v>811</v>
      </c>
      <c r="B446" t="s">
        <v>812</v>
      </c>
      <c r="C446" s="56">
        <v>37082</v>
      </c>
      <c r="D446" s="19">
        <v>0.15931712962962963</v>
      </c>
    </row>
    <row r="447" spans="1:4" ht="12.75">
      <c r="A447" t="s">
        <v>813</v>
      </c>
      <c r="B447" t="s">
        <v>159</v>
      </c>
      <c r="C447" s="56">
        <v>37082</v>
      </c>
      <c r="D447" s="19">
        <v>0.15944444444444444</v>
      </c>
    </row>
    <row r="448" spans="1:4" ht="12.75">
      <c r="A448" t="s">
        <v>814</v>
      </c>
      <c r="B448" t="s">
        <v>815</v>
      </c>
      <c r="C448" s="56">
        <v>37082</v>
      </c>
      <c r="D448" s="19">
        <v>0.15958333333333333</v>
      </c>
    </row>
    <row r="449" spans="1:4" ht="12.75">
      <c r="A449" t="s">
        <v>816</v>
      </c>
      <c r="B449" t="s">
        <v>817</v>
      </c>
      <c r="C449" s="56">
        <v>37082</v>
      </c>
      <c r="D449" s="19">
        <v>0.15969907407407408</v>
      </c>
    </row>
    <row r="450" spans="1:4" ht="12.75">
      <c r="A450" t="s">
        <v>818</v>
      </c>
      <c r="B450" t="s">
        <v>753</v>
      </c>
      <c r="C450" s="56">
        <v>37082</v>
      </c>
      <c r="D450" s="19">
        <v>0.15981481481481483</v>
      </c>
    </row>
    <row r="451" spans="1:4" ht="12.75">
      <c r="A451" t="s">
        <v>819</v>
      </c>
      <c r="B451" t="s">
        <v>820</v>
      </c>
      <c r="C451" s="56">
        <v>37082</v>
      </c>
      <c r="D451" s="19">
        <v>0.15994212962962964</v>
      </c>
    </row>
    <row r="452" spans="1:4" ht="12.75">
      <c r="A452" t="s">
        <v>821</v>
      </c>
      <c r="B452" t="s">
        <v>822</v>
      </c>
      <c r="C452" s="56">
        <v>37082</v>
      </c>
      <c r="D452" s="19">
        <v>0.16008101851851853</v>
      </c>
    </row>
    <row r="453" spans="1:4" ht="12.75">
      <c r="A453" t="s">
        <v>823</v>
      </c>
      <c r="B453" t="s">
        <v>824</v>
      </c>
      <c r="C453" s="56">
        <v>37082</v>
      </c>
      <c r="D453" s="19">
        <v>0.16020833333333334</v>
      </c>
    </row>
    <row r="454" spans="1:4" ht="12.75">
      <c r="A454" t="s">
        <v>825</v>
      </c>
      <c r="B454" t="s">
        <v>826</v>
      </c>
      <c r="C454" s="56">
        <v>37082</v>
      </c>
      <c r="D454" s="19">
        <v>0.16033564814814816</v>
      </c>
    </row>
    <row r="455" spans="1:4" ht="12.75">
      <c r="A455" t="s">
        <v>827</v>
      </c>
      <c r="B455" t="s">
        <v>828</v>
      </c>
      <c r="C455" s="56">
        <v>37082</v>
      </c>
      <c r="D455" s="19">
        <v>0.16047453703703704</v>
      </c>
    </row>
    <row r="456" spans="1:4" ht="12.75">
      <c r="A456" t="s">
        <v>829</v>
      </c>
      <c r="B456" t="s">
        <v>830</v>
      </c>
      <c r="C456" s="56">
        <v>37082</v>
      </c>
      <c r="D456" s="19">
        <v>0.16060185185185186</v>
      </c>
    </row>
    <row r="457" spans="1:4" ht="12.75">
      <c r="A457" t="s">
        <v>831</v>
      </c>
      <c r="B457" t="s">
        <v>832</v>
      </c>
      <c r="C457" s="56">
        <v>37082</v>
      </c>
      <c r="D457" s="19">
        <v>0.16074074074074074</v>
      </c>
    </row>
    <row r="458" spans="1:4" ht="12.75">
      <c r="A458" t="s">
        <v>833</v>
      </c>
      <c r="B458" t="s">
        <v>834</v>
      </c>
      <c r="C458" s="56">
        <v>37082</v>
      </c>
      <c r="D458" s="19">
        <v>0.16086805555555556</v>
      </c>
    </row>
    <row r="459" spans="1:4" ht="12.75">
      <c r="A459" t="s">
        <v>835</v>
      </c>
      <c r="B459" t="s">
        <v>836</v>
      </c>
      <c r="C459" s="56">
        <v>37082</v>
      </c>
      <c r="D459" s="19">
        <v>0.16100694444444444</v>
      </c>
    </row>
    <row r="460" spans="1:4" ht="12.75">
      <c r="A460" t="s">
        <v>837</v>
      </c>
      <c r="B460" t="s">
        <v>838</v>
      </c>
      <c r="C460" s="56">
        <v>37082</v>
      </c>
      <c r="D460" s="19">
        <v>0.16113425925925925</v>
      </c>
    </row>
    <row r="461" spans="1:4" ht="12.75">
      <c r="A461" t="s">
        <v>839</v>
      </c>
      <c r="B461" t="s">
        <v>840</v>
      </c>
      <c r="C461" s="56">
        <v>37082</v>
      </c>
      <c r="D461" s="19">
        <v>0.16127314814814817</v>
      </c>
    </row>
    <row r="462" spans="1:4" ht="12.75">
      <c r="A462" t="s">
        <v>311</v>
      </c>
      <c r="B462" t="s">
        <v>841</v>
      </c>
      <c r="C462" s="56">
        <v>37082</v>
      </c>
      <c r="D462" s="19">
        <v>0.1613888888888889</v>
      </c>
    </row>
    <row r="463" spans="1:4" ht="12.75">
      <c r="A463" t="s">
        <v>842</v>
      </c>
      <c r="B463" t="s">
        <v>843</v>
      </c>
      <c r="C463" s="56">
        <v>37082</v>
      </c>
      <c r="D463" s="19">
        <v>0.16150462962962964</v>
      </c>
    </row>
    <row r="464" spans="1:4" ht="12.75">
      <c r="A464" t="s">
        <v>844</v>
      </c>
      <c r="B464" t="s">
        <v>845</v>
      </c>
      <c r="C464" s="56">
        <v>37082</v>
      </c>
      <c r="D464" s="19">
        <v>0.1616550925925926</v>
      </c>
    </row>
    <row r="465" spans="1:4" ht="12.75">
      <c r="A465" t="s">
        <v>846</v>
      </c>
      <c r="B465" t="s">
        <v>847</v>
      </c>
      <c r="C465" s="56">
        <v>37082</v>
      </c>
      <c r="D465" s="19">
        <v>0.16179398148148147</v>
      </c>
    </row>
    <row r="466" spans="1:4" ht="12.75">
      <c r="A466" t="s">
        <v>848</v>
      </c>
      <c r="B466" t="s">
        <v>849</v>
      </c>
      <c r="C466" s="56">
        <v>37082</v>
      </c>
      <c r="D466" s="19">
        <v>0.16190972222222222</v>
      </c>
    </row>
    <row r="467" spans="1:4" ht="12.75">
      <c r="A467" t="s">
        <v>850</v>
      </c>
      <c r="B467" t="s">
        <v>851</v>
      </c>
      <c r="C467" s="56">
        <v>37082</v>
      </c>
      <c r="D467" s="19">
        <v>0.16203703703703703</v>
      </c>
    </row>
    <row r="468" spans="1:4" ht="12.75">
      <c r="A468" t="s">
        <v>852</v>
      </c>
      <c r="B468" t="s">
        <v>853</v>
      </c>
      <c r="C468" s="56">
        <v>37082</v>
      </c>
      <c r="D468" s="19">
        <v>0.16215277777777778</v>
      </c>
    </row>
    <row r="469" spans="1:4" ht="12.75">
      <c r="A469" t="s">
        <v>854</v>
      </c>
      <c r="B469" t="s">
        <v>855</v>
      </c>
      <c r="C469" s="56">
        <v>37082</v>
      </c>
      <c r="D469" s="19">
        <v>0.16229166666666667</v>
      </c>
    </row>
    <row r="470" spans="1:4" ht="12.75">
      <c r="A470" t="s">
        <v>856</v>
      </c>
      <c r="B470" t="s">
        <v>857</v>
      </c>
      <c r="C470" s="56">
        <v>37082</v>
      </c>
      <c r="D470" s="19">
        <v>0.16241898148148148</v>
      </c>
    </row>
    <row r="471" spans="1:4" ht="12.75">
      <c r="A471" t="s">
        <v>858</v>
      </c>
      <c r="B471" t="s">
        <v>859</v>
      </c>
      <c r="C471" s="56">
        <v>37082</v>
      </c>
      <c r="D471" s="19">
        <v>0.1625462962962963</v>
      </c>
    </row>
    <row r="472" spans="1:4" ht="12.75">
      <c r="A472" t="s">
        <v>860</v>
      </c>
      <c r="B472" t="s">
        <v>861</v>
      </c>
      <c r="C472" s="56">
        <v>37082</v>
      </c>
      <c r="D472" s="19">
        <v>0.16267361111111112</v>
      </c>
    </row>
    <row r="473" spans="1:4" ht="12.75">
      <c r="A473" t="s">
        <v>789</v>
      </c>
      <c r="B473" t="s">
        <v>248</v>
      </c>
      <c r="C473" s="56">
        <v>37082</v>
      </c>
      <c r="D473" s="19">
        <v>0.1628125</v>
      </c>
    </row>
    <row r="474" spans="1:4" ht="12.75">
      <c r="A474" t="s">
        <v>862</v>
      </c>
      <c r="B474" t="s">
        <v>863</v>
      </c>
      <c r="C474" s="56">
        <v>37082</v>
      </c>
      <c r="D474" s="19">
        <v>0.16293981481481482</v>
      </c>
    </row>
    <row r="475" spans="1:4" ht="12.75">
      <c r="A475" t="s">
        <v>864</v>
      </c>
      <c r="B475" t="s">
        <v>865</v>
      </c>
      <c r="C475" s="56">
        <v>37082</v>
      </c>
      <c r="D475" s="19">
        <v>0.16306712962962963</v>
      </c>
    </row>
    <row r="476" spans="1:4" ht="12.75">
      <c r="A476" t="s">
        <v>866</v>
      </c>
      <c r="B476" t="s">
        <v>867</v>
      </c>
      <c r="C476" s="56">
        <v>37082</v>
      </c>
      <c r="D476" s="19">
        <v>0.16319444444444445</v>
      </c>
    </row>
    <row r="477" spans="1:4" ht="12.75">
      <c r="A477" t="s">
        <v>868</v>
      </c>
      <c r="B477" t="s">
        <v>869</v>
      </c>
      <c r="C477" s="56">
        <v>37082</v>
      </c>
      <c r="D477" s="19">
        <v>0.16333333333333333</v>
      </c>
    </row>
    <row r="478" spans="1:4" ht="12.75">
      <c r="A478" t="s">
        <v>870</v>
      </c>
      <c r="B478" t="s">
        <v>871</v>
      </c>
      <c r="C478" s="56">
        <v>37082</v>
      </c>
      <c r="D478" s="19">
        <v>0.16346064814814815</v>
      </c>
    </row>
    <row r="479" spans="1:4" ht="12.75">
      <c r="A479" t="s">
        <v>872</v>
      </c>
      <c r="B479" t="s">
        <v>873</v>
      </c>
      <c r="C479" s="56">
        <v>37082</v>
      </c>
      <c r="D479" s="19">
        <v>0.16358796296296296</v>
      </c>
    </row>
    <row r="480" spans="1:4" ht="12.75">
      <c r="A480" t="s">
        <v>874</v>
      </c>
      <c r="B480" t="s">
        <v>875</v>
      </c>
      <c r="C480" s="56">
        <v>37082</v>
      </c>
      <c r="D480" s="19">
        <v>0.16371527777777778</v>
      </c>
    </row>
    <row r="481" spans="1:4" ht="12.75">
      <c r="A481" t="s">
        <v>876</v>
      </c>
      <c r="B481" t="s">
        <v>877</v>
      </c>
      <c r="C481" s="56">
        <v>37082</v>
      </c>
      <c r="D481" s="19">
        <v>0.1638425925925926</v>
      </c>
    </row>
    <row r="482" spans="1:4" ht="12.75">
      <c r="A482" t="s">
        <v>878</v>
      </c>
      <c r="B482" t="s">
        <v>879</v>
      </c>
      <c r="C482" s="56">
        <v>37082</v>
      </c>
      <c r="D482" s="19">
        <v>0.1639699074074074</v>
      </c>
    </row>
    <row r="483" spans="1:4" ht="12.75">
      <c r="A483" t="s">
        <v>880</v>
      </c>
      <c r="B483" t="s">
        <v>881</v>
      </c>
      <c r="C483" s="56">
        <v>37082</v>
      </c>
      <c r="D483" s="19">
        <v>0.1641087962962963</v>
      </c>
    </row>
    <row r="484" spans="1:4" ht="12.75">
      <c r="A484" t="s">
        <v>882</v>
      </c>
      <c r="B484" t="s">
        <v>883</v>
      </c>
      <c r="C484" s="56">
        <v>37082</v>
      </c>
      <c r="D484" s="19">
        <v>0.1642361111111111</v>
      </c>
    </row>
    <row r="485" spans="1:4" ht="12.75">
      <c r="A485" t="s">
        <v>884</v>
      </c>
      <c r="B485" t="s">
        <v>885</v>
      </c>
      <c r="C485" s="56">
        <v>37082</v>
      </c>
      <c r="D485" s="19">
        <v>0.16436342592592593</v>
      </c>
    </row>
    <row r="486" spans="1:4" ht="12.75">
      <c r="A486" t="s">
        <v>886</v>
      </c>
      <c r="B486" t="s">
        <v>887</v>
      </c>
      <c r="C486" s="56">
        <v>37082</v>
      </c>
      <c r="D486" s="19">
        <v>0.1645023148148148</v>
      </c>
    </row>
    <row r="487" spans="1:4" ht="12.75">
      <c r="A487" t="s">
        <v>888</v>
      </c>
      <c r="B487" t="s">
        <v>889</v>
      </c>
      <c r="C487" s="56">
        <v>37082</v>
      </c>
      <c r="D487" s="19">
        <v>0.16462962962962963</v>
      </c>
    </row>
    <row r="488" spans="1:4" ht="12.75">
      <c r="A488" t="s">
        <v>890</v>
      </c>
      <c r="B488" t="s">
        <v>891</v>
      </c>
      <c r="C488" s="56">
        <v>37082</v>
      </c>
      <c r="D488" s="19">
        <v>0.1647685185185185</v>
      </c>
    </row>
    <row r="489" spans="1:4" ht="12.75">
      <c r="A489" t="s">
        <v>892</v>
      </c>
      <c r="B489" t="s">
        <v>893</v>
      </c>
      <c r="C489" s="56">
        <v>37082</v>
      </c>
      <c r="D489" s="19">
        <v>0.16489583333333332</v>
      </c>
    </row>
    <row r="490" spans="1:4" ht="12.75">
      <c r="A490" t="s">
        <v>894</v>
      </c>
      <c r="B490" t="s">
        <v>895</v>
      </c>
      <c r="C490" s="56">
        <v>37082</v>
      </c>
      <c r="D490" s="19">
        <v>0.16502314814814814</v>
      </c>
    </row>
    <row r="491" spans="1:4" ht="12.75">
      <c r="A491" t="s">
        <v>896</v>
      </c>
      <c r="B491" t="s">
        <v>897</v>
      </c>
      <c r="C491" s="56">
        <v>37082</v>
      </c>
      <c r="D491" s="19">
        <v>0.16516203703703705</v>
      </c>
    </row>
    <row r="492" spans="1:4" ht="12.75">
      <c r="A492" t="s">
        <v>898</v>
      </c>
      <c r="B492" t="s">
        <v>899</v>
      </c>
      <c r="C492" s="56">
        <v>37082</v>
      </c>
      <c r="D492" s="19">
        <v>0.16528935185185187</v>
      </c>
    </row>
    <row r="493" spans="1:4" ht="12.75">
      <c r="A493" t="s">
        <v>900</v>
      </c>
      <c r="B493" t="s">
        <v>89</v>
      </c>
      <c r="C493" s="56">
        <v>37082</v>
      </c>
      <c r="D493" s="19">
        <v>0.16541666666666668</v>
      </c>
    </row>
    <row r="494" spans="1:4" ht="12.75">
      <c r="A494" t="s">
        <v>901</v>
      </c>
      <c r="B494" t="s">
        <v>902</v>
      </c>
      <c r="C494" s="56">
        <v>37082</v>
      </c>
      <c r="D494" s="19">
        <v>0.16555555555555554</v>
      </c>
    </row>
    <row r="495" spans="1:4" ht="12.75">
      <c r="A495" t="s">
        <v>489</v>
      </c>
      <c r="B495" t="s">
        <v>903</v>
      </c>
      <c r="C495" s="56">
        <v>37082</v>
      </c>
      <c r="D495" s="19">
        <v>0.16568287037037036</v>
      </c>
    </row>
    <row r="496" spans="1:4" ht="12.75">
      <c r="A496" t="s">
        <v>904</v>
      </c>
      <c r="B496" t="s">
        <v>905</v>
      </c>
      <c r="C496" s="56">
        <v>37082</v>
      </c>
      <c r="D496" s="19">
        <v>0.16582175925925927</v>
      </c>
    </row>
    <row r="497" spans="1:4" ht="12.75">
      <c r="A497" t="s">
        <v>906</v>
      </c>
      <c r="B497" t="s">
        <v>907</v>
      </c>
      <c r="C497" s="56">
        <v>37082</v>
      </c>
      <c r="D497" s="19">
        <v>0.16594907407407408</v>
      </c>
    </row>
    <row r="498" spans="1:4" ht="12.75">
      <c r="A498" t="s">
        <v>908</v>
      </c>
      <c r="B498" t="s">
        <v>909</v>
      </c>
      <c r="C498" s="56">
        <v>37082</v>
      </c>
      <c r="D498" s="19">
        <v>0.1660763888888889</v>
      </c>
    </row>
    <row r="499" spans="1:4" ht="12.75">
      <c r="A499" t="s">
        <v>910</v>
      </c>
      <c r="B499" t="s">
        <v>911</v>
      </c>
      <c r="C499" s="56">
        <v>37082</v>
      </c>
      <c r="D499" s="19">
        <v>0.16621527777777778</v>
      </c>
    </row>
    <row r="500" spans="1:4" ht="12.75">
      <c r="A500" t="s">
        <v>912</v>
      </c>
      <c r="B500" t="s">
        <v>913</v>
      </c>
      <c r="C500" s="56">
        <v>37082</v>
      </c>
      <c r="D500" s="19">
        <v>0.1663425925925926</v>
      </c>
    </row>
    <row r="501" spans="1:4" ht="12.75">
      <c r="A501" t="s">
        <v>914</v>
      </c>
      <c r="B501" t="s">
        <v>915</v>
      </c>
      <c r="C501" s="56">
        <v>37082</v>
      </c>
      <c r="D501" s="19">
        <v>0.16645833333333335</v>
      </c>
    </row>
    <row r="502" spans="1:4" ht="12.75">
      <c r="A502" t="s">
        <v>916</v>
      </c>
      <c r="B502" t="s">
        <v>917</v>
      </c>
      <c r="C502" s="56">
        <v>37082</v>
      </c>
      <c r="D502" s="19">
        <v>0.1665972222222222</v>
      </c>
    </row>
    <row r="503" spans="1:4" ht="12.75">
      <c r="A503" t="s">
        <v>918</v>
      </c>
      <c r="B503" t="s">
        <v>494</v>
      </c>
      <c r="C503" s="56">
        <v>37082</v>
      </c>
      <c r="D503" s="19">
        <v>0.16672453703703705</v>
      </c>
    </row>
    <row r="504" spans="1:4" ht="12.75">
      <c r="A504" t="s">
        <v>919</v>
      </c>
      <c r="B504" t="s">
        <v>920</v>
      </c>
      <c r="C504" s="56">
        <v>37082</v>
      </c>
      <c r="D504" s="19">
        <v>0.16685185185185183</v>
      </c>
    </row>
    <row r="505" spans="1:4" ht="12.75">
      <c r="A505" t="s">
        <v>921</v>
      </c>
      <c r="B505" t="s">
        <v>922</v>
      </c>
      <c r="C505" s="56">
        <v>37082</v>
      </c>
      <c r="D505" s="19">
        <v>0.16699074074074075</v>
      </c>
    </row>
    <row r="506" spans="1:4" ht="12.75">
      <c r="A506" t="s">
        <v>923</v>
      </c>
      <c r="B506" t="s">
        <v>924</v>
      </c>
      <c r="C506" s="56">
        <v>37082</v>
      </c>
      <c r="D506" s="19">
        <v>0.16711805555555556</v>
      </c>
    </row>
    <row r="507" spans="1:4" ht="12.75">
      <c r="A507" t="s">
        <v>925</v>
      </c>
      <c r="B507" t="s">
        <v>926</v>
      </c>
      <c r="C507" s="56">
        <v>37082</v>
      </c>
      <c r="D507" s="19">
        <v>0.16724537037037038</v>
      </c>
    </row>
    <row r="508" spans="1:4" ht="12.75">
      <c r="A508" t="s">
        <v>927</v>
      </c>
      <c r="B508" t="s">
        <v>928</v>
      </c>
      <c r="C508" s="56">
        <v>37082</v>
      </c>
      <c r="D508" s="19">
        <v>0.16738425925925926</v>
      </c>
    </row>
    <row r="509" spans="1:4" ht="12.75">
      <c r="A509" t="s">
        <v>929</v>
      </c>
      <c r="B509" t="s">
        <v>930</v>
      </c>
      <c r="C509" s="56">
        <v>37082</v>
      </c>
      <c r="D509" s="19">
        <v>0.16751157407407405</v>
      </c>
    </row>
    <row r="510" spans="1:4" ht="12.75">
      <c r="A510" t="s">
        <v>931</v>
      </c>
      <c r="B510" t="s">
        <v>932</v>
      </c>
      <c r="C510" s="56">
        <v>37082</v>
      </c>
      <c r="D510" s="19">
        <v>0.1676388888888889</v>
      </c>
    </row>
    <row r="511" spans="1:4" ht="12.75">
      <c r="A511" t="s">
        <v>933</v>
      </c>
      <c r="B511" t="s">
        <v>934</v>
      </c>
      <c r="C511" s="56">
        <v>37082</v>
      </c>
      <c r="D511" s="19">
        <v>0.16776620370370368</v>
      </c>
    </row>
    <row r="512" spans="1:4" ht="12.75">
      <c r="A512" t="s">
        <v>935</v>
      </c>
      <c r="B512" t="s">
        <v>936</v>
      </c>
      <c r="C512" s="56">
        <v>37082</v>
      </c>
      <c r="D512" s="19">
        <v>0.16789351851851853</v>
      </c>
    </row>
    <row r="513" spans="1:4" ht="12.75">
      <c r="A513" t="s">
        <v>937</v>
      </c>
      <c r="B513" t="s">
        <v>938</v>
      </c>
      <c r="C513" s="56">
        <v>37082</v>
      </c>
      <c r="D513" s="19">
        <v>0.16800925925925925</v>
      </c>
    </row>
    <row r="514" spans="1:4" ht="12.75">
      <c r="A514" t="s">
        <v>939</v>
      </c>
      <c r="B514" t="s">
        <v>940</v>
      </c>
      <c r="C514" s="56">
        <v>37082</v>
      </c>
      <c r="D514" s="19">
        <v>0.1681365740740741</v>
      </c>
    </row>
    <row r="515" spans="1:4" ht="12.75">
      <c r="A515" t="s">
        <v>941</v>
      </c>
      <c r="B515" t="s">
        <v>942</v>
      </c>
      <c r="C515" s="56">
        <v>37082</v>
      </c>
      <c r="D515" s="19">
        <v>0.16826388888888888</v>
      </c>
    </row>
    <row r="516" spans="1:4" ht="12.75">
      <c r="A516" t="s">
        <v>943</v>
      </c>
      <c r="B516" t="s">
        <v>944</v>
      </c>
      <c r="C516" s="56">
        <v>37082</v>
      </c>
      <c r="D516" s="19">
        <v>0.16839120370370372</v>
      </c>
    </row>
    <row r="517" spans="1:4" ht="12.75">
      <c r="A517" t="s">
        <v>945</v>
      </c>
      <c r="B517" t="s">
        <v>946</v>
      </c>
      <c r="C517" s="56">
        <v>37082</v>
      </c>
      <c r="D517" s="19">
        <v>0.1685185185185185</v>
      </c>
    </row>
    <row r="518" spans="1:4" ht="12.75">
      <c r="A518" t="s">
        <v>947</v>
      </c>
      <c r="B518" t="s">
        <v>948</v>
      </c>
      <c r="C518" s="56">
        <v>37082</v>
      </c>
      <c r="D518" s="19">
        <v>0.16864583333333336</v>
      </c>
    </row>
    <row r="519" spans="1:4" ht="12.75">
      <c r="A519" t="s">
        <v>949</v>
      </c>
      <c r="B519" t="s">
        <v>950</v>
      </c>
      <c r="C519" s="56">
        <v>37082</v>
      </c>
      <c r="D519" s="19">
        <v>0.16877314814814814</v>
      </c>
    </row>
    <row r="520" spans="1:4" ht="12.75">
      <c r="A520" t="s">
        <v>951</v>
      </c>
      <c r="B520" t="s">
        <v>952</v>
      </c>
      <c r="C520" s="56">
        <v>37082</v>
      </c>
      <c r="D520" s="19">
        <v>0.168900462962963</v>
      </c>
    </row>
    <row r="521" spans="1:4" ht="12.75">
      <c r="A521" t="s">
        <v>953</v>
      </c>
      <c r="B521" t="s">
        <v>954</v>
      </c>
      <c r="C521" s="56">
        <v>37082</v>
      </c>
      <c r="D521" s="19">
        <v>0.16902777777777778</v>
      </c>
    </row>
    <row r="522" spans="1:4" ht="12.75">
      <c r="A522" t="s">
        <v>955</v>
      </c>
      <c r="B522" t="s">
        <v>956</v>
      </c>
      <c r="C522" s="56">
        <v>37082</v>
      </c>
      <c r="D522" s="19">
        <v>0.16916666666666666</v>
      </c>
    </row>
    <row r="523" spans="1:4" ht="12.75">
      <c r="A523" t="s">
        <v>957</v>
      </c>
      <c r="B523" t="s">
        <v>958</v>
      </c>
      <c r="C523" s="56">
        <v>37082</v>
      </c>
      <c r="D523" s="19">
        <v>0.16929398148148148</v>
      </c>
    </row>
    <row r="524" spans="1:4" ht="12.75">
      <c r="A524" t="s">
        <v>959</v>
      </c>
      <c r="B524" t="s">
        <v>960</v>
      </c>
      <c r="C524" s="56">
        <v>37082</v>
      </c>
      <c r="D524" s="19">
        <v>0.1694212962962963</v>
      </c>
    </row>
    <row r="525" spans="1:4" ht="12.75">
      <c r="A525" t="s">
        <v>961</v>
      </c>
      <c r="B525" t="s">
        <v>962</v>
      </c>
      <c r="C525" s="56">
        <v>37082</v>
      </c>
      <c r="D525" s="19">
        <v>0.1695486111111111</v>
      </c>
    </row>
    <row r="526" spans="1:4" ht="12.75">
      <c r="A526" t="s">
        <v>963</v>
      </c>
      <c r="B526" t="s">
        <v>964</v>
      </c>
      <c r="C526" s="56">
        <v>37082</v>
      </c>
      <c r="D526" s="19">
        <v>0.1696875</v>
      </c>
    </row>
    <row r="527" spans="1:4" ht="12.75">
      <c r="A527" t="s">
        <v>965</v>
      </c>
      <c r="B527" t="s">
        <v>198</v>
      </c>
      <c r="C527" s="56">
        <v>37082</v>
      </c>
      <c r="D527" s="19">
        <v>0.16981481481481484</v>
      </c>
    </row>
    <row r="528" spans="1:4" ht="12.75">
      <c r="A528" t="s">
        <v>966</v>
      </c>
      <c r="B528" t="s">
        <v>967</v>
      </c>
      <c r="C528" s="56">
        <v>37082</v>
      </c>
      <c r="D528" s="19">
        <v>0.1699537037037037</v>
      </c>
    </row>
    <row r="529" spans="1:4" ht="12.75">
      <c r="A529" t="s">
        <v>968</v>
      </c>
      <c r="B529" t="s">
        <v>969</v>
      </c>
      <c r="C529" s="56">
        <v>37082</v>
      </c>
      <c r="D529" s="19">
        <v>0.17006944444444447</v>
      </c>
    </row>
    <row r="530" spans="1:4" ht="12.75">
      <c r="A530" t="s">
        <v>970</v>
      </c>
      <c r="B530" t="s">
        <v>971</v>
      </c>
      <c r="C530" s="56">
        <v>37082</v>
      </c>
      <c r="D530" s="19">
        <v>0.17020833333333332</v>
      </c>
    </row>
    <row r="531" spans="1:4" ht="12.75">
      <c r="A531" t="s">
        <v>972</v>
      </c>
      <c r="B531" t="s">
        <v>973</v>
      </c>
      <c r="C531" s="56">
        <v>37082</v>
      </c>
      <c r="D531" s="19">
        <v>0.17033564814814817</v>
      </c>
    </row>
    <row r="532" spans="1:4" ht="12.75">
      <c r="A532" t="s">
        <v>974</v>
      </c>
      <c r="B532" t="s">
        <v>975</v>
      </c>
      <c r="C532" s="56">
        <v>37082</v>
      </c>
      <c r="D532" s="19">
        <v>0.17046296296296296</v>
      </c>
    </row>
    <row r="533" spans="1:4" ht="12.75">
      <c r="A533" t="s">
        <v>976</v>
      </c>
      <c r="B533" t="s">
        <v>977</v>
      </c>
      <c r="C533" s="56">
        <v>37082</v>
      </c>
      <c r="D533" s="19">
        <v>0.17060185185185184</v>
      </c>
    </row>
    <row r="534" spans="1:4" ht="12.75">
      <c r="A534" t="s">
        <v>978</v>
      </c>
      <c r="B534" t="s">
        <v>979</v>
      </c>
      <c r="C534" s="56">
        <v>37082</v>
      </c>
      <c r="D534" s="19">
        <v>0.17072916666666668</v>
      </c>
    </row>
    <row r="535" spans="1:4" ht="12.75">
      <c r="A535" t="s">
        <v>980</v>
      </c>
      <c r="B535" t="s">
        <v>981</v>
      </c>
      <c r="C535" s="56">
        <v>37082</v>
      </c>
      <c r="D535" s="19">
        <v>0.1708449074074074</v>
      </c>
    </row>
    <row r="536" spans="1:4" ht="12.75">
      <c r="A536" t="s">
        <v>982</v>
      </c>
      <c r="B536" t="s">
        <v>983</v>
      </c>
      <c r="C536" s="56">
        <v>37082</v>
      </c>
      <c r="D536" s="19">
        <v>0.17096064814814815</v>
      </c>
    </row>
    <row r="537" spans="1:4" ht="12.75">
      <c r="A537" t="s">
        <v>984</v>
      </c>
      <c r="B537" t="s">
        <v>985</v>
      </c>
      <c r="C537" s="56">
        <v>37082</v>
      </c>
      <c r="D537" s="19">
        <v>0.17109953703703704</v>
      </c>
    </row>
    <row r="538" spans="1:4" ht="12.75">
      <c r="A538" t="s">
        <v>986</v>
      </c>
      <c r="B538" t="s">
        <v>987</v>
      </c>
      <c r="C538" s="56">
        <v>37082</v>
      </c>
      <c r="D538" s="19">
        <v>0.17122685185185185</v>
      </c>
    </row>
    <row r="539" spans="1:4" ht="12.75">
      <c r="A539" t="s">
        <v>988</v>
      </c>
      <c r="B539" t="s">
        <v>989</v>
      </c>
      <c r="C539" s="56">
        <v>37082</v>
      </c>
      <c r="D539" s="19">
        <v>0.17135416666666667</v>
      </c>
    </row>
    <row r="540" spans="1:4" ht="12.75">
      <c r="A540" t="s">
        <v>990</v>
      </c>
      <c r="B540" t="s">
        <v>991</v>
      </c>
      <c r="C540" s="56">
        <v>37082</v>
      </c>
      <c r="D540" s="19">
        <v>0.17148148148148148</v>
      </c>
    </row>
    <row r="541" spans="1:4" ht="12.75">
      <c r="A541" t="s">
        <v>992</v>
      </c>
      <c r="B541" t="s">
        <v>993</v>
      </c>
      <c r="C541" s="56">
        <v>37082</v>
      </c>
      <c r="D541" s="19">
        <v>0.1716087962962963</v>
      </c>
    </row>
    <row r="542" spans="1:4" ht="12.75">
      <c r="A542" t="s">
        <v>994</v>
      </c>
      <c r="B542" t="s">
        <v>995</v>
      </c>
      <c r="C542" s="56">
        <v>37082</v>
      </c>
      <c r="D542" s="19">
        <v>0.17173611111111112</v>
      </c>
    </row>
    <row r="543" spans="1:4" ht="12.75">
      <c r="A543" t="s">
        <v>996</v>
      </c>
      <c r="B543" t="s">
        <v>997</v>
      </c>
      <c r="C543" s="56">
        <v>37082</v>
      </c>
      <c r="D543" s="19">
        <v>0.171875</v>
      </c>
    </row>
    <row r="544" spans="1:4" ht="12.75">
      <c r="A544" t="s">
        <v>998</v>
      </c>
      <c r="B544" t="s">
        <v>999</v>
      </c>
      <c r="C544" s="56">
        <v>37082</v>
      </c>
      <c r="D544" s="19">
        <v>0.17199074074074075</v>
      </c>
    </row>
    <row r="545" spans="1:4" ht="12.75">
      <c r="A545" t="s">
        <v>1000</v>
      </c>
      <c r="B545" t="s">
        <v>1001</v>
      </c>
      <c r="C545" s="56">
        <v>37082</v>
      </c>
      <c r="D545" s="19">
        <v>0.17203703703703702</v>
      </c>
    </row>
    <row r="547" spans="1:4" ht="12.75">
      <c r="A547" t="s">
        <v>56</v>
      </c>
      <c r="B547" t="s">
        <v>57</v>
      </c>
      <c r="C547" t="s">
        <v>58</v>
      </c>
      <c r="D547" t="s">
        <v>59</v>
      </c>
    </row>
    <row r="548" spans="1:4" ht="12.75">
      <c r="A548" t="s">
        <v>1002</v>
      </c>
      <c r="B548" t="s">
        <v>74</v>
      </c>
      <c r="C548" s="56">
        <v>37082</v>
      </c>
      <c r="D548" s="19">
        <v>0.17878472222222222</v>
      </c>
    </row>
    <row r="549" spans="1:4" ht="12.75">
      <c r="A549" t="s">
        <v>1003</v>
      </c>
      <c r="B549" t="s">
        <v>85</v>
      </c>
      <c r="C549" s="56">
        <v>37082</v>
      </c>
      <c r="D549" s="19">
        <v>0.17891203703703704</v>
      </c>
    </row>
    <row r="550" spans="1:4" ht="12.75">
      <c r="A550" t="s">
        <v>1004</v>
      </c>
      <c r="B550" t="s">
        <v>83</v>
      </c>
      <c r="C550" s="56">
        <v>37082</v>
      </c>
      <c r="D550" s="19">
        <v>0.17903935185185185</v>
      </c>
    </row>
    <row r="551" spans="1:4" ht="12.75">
      <c r="A551" t="s">
        <v>1005</v>
      </c>
      <c r="B551" t="s">
        <v>83</v>
      </c>
      <c r="C551" s="56">
        <v>37082</v>
      </c>
      <c r="D551" s="19">
        <v>0.17915509259259257</v>
      </c>
    </row>
    <row r="552" spans="1:4" ht="12.75">
      <c r="A552" t="s">
        <v>1006</v>
      </c>
      <c r="B552" t="s">
        <v>87</v>
      </c>
      <c r="C552" s="56">
        <v>37082</v>
      </c>
      <c r="D552" s="19">
        <v>0.17929398148148148</v>
      </c>
    </row>
    <row r="553" spans="1:4" ht="12.75">
      <c r="A553" t="s">
        <v>1007</v>
      </c>
      <c r="B553" t="s">
        <v>72</v>
      </c>
      <c r="C553" s="56">
        <v>37082</v>
      </c>
      <c r="D553" s="19">
        <v>0.1794212962962963</v>
      </c>
    </row>
    <row r="554" spans="1:4" ht="12.75">
      <c r="A554" t="s">
        <v>77</v>
      </c>
      <c r="B554" t="s">
        <v>1008</v>
      </c>
      <c r="C554" s="56">
        <v>37082</v>
      </c>
      <c r="D554" s="19">
        <v>0.17953703703703705</v>
      </c>
    </row>
    <row r="555" spans="1:4" ht="12.75">
      <c r="A555" t="s">
        <v>86</v>
      </c>
      <c r="B555" t="s">
        <v>1009</v>
      </c>
      <c r="C555" s="56">
        <v>37082</v>
      </c>
      <c r="D555" s="19">
        <v>0.17971064814814816</v>
      </c>
    </row>
    <row r="556" spans="1:4" ht="12.75">
      <c r="A556" t="s">
        <v>86</v>
      </c>
      <c r="B556" t="s">
        <v>1010</v>
      </c>
      <c r="C556" s="56">
        <v>37082</v>
      </c>
      <c r="D556" s="19">
        <v>0.17989583333333334</v>
      </c>
    </row>
    <row r="557" spans="1:4" ht="12.75">
      <c r="A557" t="s">
        <v>86</v>
      </c>
      <c r="B557" t="s">
        <v>1011</v>
      </c>
      <c r="C557" s="56">
        <v>37082</v>
      </c>
      <c r="D557" s="19">
        <v>0.18002314814814815</v>
      </c>
    </row>
    <row r="558" spans="1:4" ht="12.75">
      <c r="A558" t="s">
        <v>1007</v>
      </c>
      <c r="B558" t="s">
        <v>94</v>
      </c>
      <c r="C558" s="56">
        <v>37082</v>
      </c>
      <c r="D558" s="19">
        <v>0.18016203703703704</v>
      </c>
    </row>
    <row r="559" spans="1:4" ht="12.75">
      <c r="A559" t="s">
        <v>1003</v>
      </c>
      <c r="B559" t="s">
        <v>91</v>
      </c>
      <c r="C559" s="56">
        <v>37082</v>
      </c>
      <c r="D559" s="19">
        <v>0.1803125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8"/>
  <sheetViews>
    <sheetView zoomScale="75" zoomScaleNormal="75" workbookViewId="0" topLeftCell="A1">
      <selection activeCell="A1" sqref="A1:A48"/>
    </sheetView>
  </sheetViews>
  <sheetFormatPr defaultColWidth="9.140625" defaultRowHeight="12.75"/>
  <sheetData>
    <row r="1" ht="12.75">
      <c r="A1" t="s">
        <v>1015</v>
      </c>
    </row>
    <row r="2" ht="12.75">
      <c r="A2" t="s">
        <v>1016</v>
      </c>
    </row>
    <row r="3" ht="12.75">
      <c r="A3" t="s">
        <v>1017</v>
      </c>
    </row>
    <row r="4" ht="12.75">
      <c r="A4" t="s">
        <v>1018</v>
      </c>
    </row>
    <row r="5" ht="12.75">
      <c r="A5" t="s">
        <v>1019</v>
      </c>
    </row>
    <row r="6" ht="12.75">
      <c r="A6" t="s">
        <v>1020</v>
      </c>
    </row>
    <row r="7" ht="12.75">
      <c r="A7" t="s">
        <v>1021</v>
      </c>
    </row>
    <row r="8" ht="12.75">
      <c r="A8" t="s">
        <v>1022</v>
      </c>
    </row>
    <row r="9" ht="12.75">
      <c r="A9" t="s">
        <v>1023</v>
      </c>
    </row>
    <row r="10" ht="12.75">
      <c r="A10" t="s">
        <v>1024</v>
      </c>
    </row>
    <row r="11" ht="12.75">
      <c r="A11" t="s">
        <v>1025</v>
      </c>
    </row>
    <row r="12" ht="12.75">
      <c r="A12" t="s">
        <v>1026</v>
      </c>
    </row>
    <row r="13" ht="12.75">
      <c r="A13" t="s">
        <v>1027</v>
      </c>
    </row>
    <row r="14" ht="12.75">
      <c r="A14" t="s">
        <v>1028</v>
      </c>
    </row>
    <row r="15" ht="12.75">
      <c r="A15" t="s">
        <v>1029</v>
      </c>
    </row>
    <row r="16" ht="12.75">
      <c r="A16" t="s">
        <v>1030</v>
      </c>
    </row>
    <row r="17" ht="12.75">
      <c r="A17" t="s">
        <v>1031</v>
      </c>
    </row>
    <row r="18" ht="12.75">
      <c r="A18" t="s">
        <v>1032</v>
      </c>
    </row>
    <row r="19" ht="12.75">
      <c r="A19" t="s">
        <v>1033</v>
      </c>
    </row>
    <row r="20" ht="12.75">
      <c r="A20" t="s">
        <v>1034</v>
      </c>
    </row>
    <row r="21" ht="12.75">
      <c r="A21" t="s">
        <v>1035</v>
      </c>
    </row>
    <row r="22" ht="12.75">
      <c r="A22" t="s">
        <v>1036</v>
      </c>
    </row>
    <row r="23" ht="12.75">
      <c r="A23" t="s">
        <v>1037</v>
      </c>
    </row>
    <row r="24" ht="12.75">
      <c r="A24" t="s">
        <v>1038</v>
      </c>
    </row>
    <row r="25" ht="12.75">
      <c r="A25" t="s">
        <v>1039</v>
      </c>
    </row>
    <row r="26" ht="12.75">
      <c r="A26" t="s">
        <v>1040</v>
      </c>
    </row>
    <row r="27" ht="12.75">
      <c r="A27" t="s">
        <v>1041</v>
      </c>
    </row>
    <row r="28" ht="12.75">
      <c r="A28" t="s">
        <v>1042</v>
      </c>
    </row>
    <row r="29" ht="12.75">
      <c r="A29" t="s">
        <v>1043</v>
      </c>
    </row>
    <row r="30" ht="12.75">
      <c r="A30" t="s">
        <v>1044</v>
      </c>
    </row>
    <row r="31" ht="12.75">
      <c r="A31" t="s">
        <v>1045</v>
      </c>
    </row>
    <row r="32" ht="12.75">
      <c r="A32" t="s">
        <v>1046</v>
      </c>
    </row>
    <row r="33" ht="12.75">
      <c r="A33" t="s">
        <v>1047</v>
      </c>
    </row>
    <row r="34" ht="12.75">
      <c r="A34" t="s">
        <v>1048</v>
      </c>
    </row>
    <row r="35" ht="12.75">
      <c r="A35" t="s">
        <v>1049</v>
      </c>
    </row>
    <row r="36" ht="12.75">
      <c r="A36" t="s">
        <v>1050</v>
      </c>
    </row>
    <row r="37" ht="12.75">
      <c r="A37" t="s">
        <v>1051</v>
      </c>
    </row>
    <row r="38" ht="12.75">
      <c r="A38" t="s">
        <v>1052</v>
      </c>
    </row>
    <row r="39" ht="12.75">
      <c r="A39" t="s">
        <v>1053</v>
      </c>
    </row>
    <row r="40" ht="12.75">
      <c r="A40" t="s">
        <v>1054</v>
      </c>
    </row>
    <row r="41" ht="12.75">
      <c r="A41" t="s">
        <v>1055</v>
      </c>
    </row>
    <row r="42" ht="12.75">
      <c r="A42" t="s">
        <v>1056</v>
      </c>
    </row>
    <row r="43" ht="12.75">
      <c r="A43" t="s">
        <v>1057</v>
      </c>
    </row>
    <row r="44" ht="12.75">
      <c r="A44" t="s">
        <v>1058</v>
      </c>
    </row>
    <row r="45" ht="12.75">
      <c r="A45" t="s">
        <v>1059</v>
      </c>
    </row>
    <row r="46" ht="12.75">
      <c r="A46" t="s">
        <v>1060</v>
      </c>
    </row>
    <row r="47" ht="12.75">
      <c r="A47" t="s">
        <v>1020</v>
      </c>
    </row>
    <row r="48" ht="12.75">
      <c r="A48" t="s">
        <v>1061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2001-07-21T00:29:57Z</dcterms:created>
  <dcterms:modified xsi:type="dcterms:W3CDTF">2002-08-30T14:28:57Z</dcterms:modified>
  <cp:category/>
  <cp:version/>
  <cp:contentType/>
  <cp:contentStatus/>
</cp:coreProperties>
</file>